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Public and Stakeholder Relations\Marketing and Education\Website Content\French\OIDMTC\"/>
    </mc:Choice>
  </mc:AlternateContent>
  <bookViews>
    <workbookView xWindow="0" yWindow="0" windowWidth="17460" windowHeight="7035"/>
  </bookViews>
  <sheets>
    <sheet name="Produit 1" sheetId="1" r:id="rId1"/>
    <sheet name="Adresses de rémunération" sheetId="4" r:id="rId2"/>
    <sheet name="Sheet1" sheetId="3" r:id="rId3"/>
  </sheets>
  <calcPr calcId="152511"/>
</workbook>
</file>

<file path=xl/calcChain.xml><?xml version="1.0" encoding="utf-8"?>
<calcChain xmlns="http://schemas.openxmlformats.org/spreadsheetml/2006/main">
  <c r="J176" i="1" l="1"/>
  <c r="J169" i="1"/>
  <c r="J227" i="1"/>
  <c r="L227" i="1" s="1"/>
  <c r="J226" i="1"/>
  <c r="L226" i="1" s="1"/>
  <c r="B4" i="4" l="1"/>
  <c r="B3" i="4"/>
  <c r="C211" i="1"/>
  <c r="C162" i="1"/>
  <c r="C58" i="1"/>
  <c r="C106" i="1"/>
  <c r="B2" i="4" l="1"/>
  <c r="J118" i="1" l="1"/>
  <c r="J206" i="1" l="1"/>
  <c r="J205" i="1"/>
  <c r="J202" i="1"/>
  <c r="J201" i="1"/>
  <c r="J198" i="1"/>
  <c r="J197" i="1"/>
  <c r="J203" i="1" l="1"/>
  <c r="Q85" i="1"/>
  <c r="Q87" i="1" s="1"/>
  <c r="P85" i="1"/>
  <c r="P87" i="1" s="1"/>
  <c r="O85" i="1"/>
  <c r="N85" i="1"/>
  <c r="M85" i="1"/>
  <c r="J84" i="1"/>
  <c r="L84" i="1" s="1"/>
  <c r="J83" i="1"/>
  <c r="L83" i="1" s="1"/>
  <c r="J82" i="1"/>
  <c r="L82" i="1" s="1"/>
  <c r="J81" i="1"/>
  <c r="L81" i="1" s="1"/>
  <c r="J80" i="1"/>
  <c r="L80" i="1" s="1"/>
  <c r="J79" i="1"/>
  <c r="L79" i="1" s="1"/>
  <c r="R85" i="1" l="1"/>
  <c r="L85" i="1"/>
  <c r="J85" i="1"/>
  <c r="L54" i="1"/>
  <c r="J29" i="1"/>
  <c r="L21" i="1"/>
  <c r="L53" i="1" l="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0" i="1"/>
  <c r="L19" i="1"/>
  <c r="L18" i="1"/>
  <c r="L17" i="1"/>
  <c r="L55" i="1" l="1"/>
  <c r="P267" i="1"/>
  <c r="P100" i="1"/>
  <c r="P102" i="1" s="1"/>
  <c r="P74" i="1"/>
  <c r="P76" i="1" s="1"/>
  <c r="P55" i="1"/>
  <c r="P104" i="1" l="1"/>
  <c r="J194" i="1" l="1"/>
  <c r="J193" i="1"/>
  <c r="J195" i="1" l="1"/>
  <c r="M267" i="1"/>
  <c r="O74" i="1" l="1"/>
  <c r="O76" i="1" s="1"/>
  <c r="M74" i="1"/>
  <c r="M76" i="1" s="1"/>
  <c r="O100" i="1" l="1"/>
  <c r="N100" i="1"/>
  <c r="N87" i="1" s="1"/>
  <c r="M100" i="1"/>
  <c r="Q100" i="1"/>
  <c r="O102" i="1" l="1"/>
  <c r="O87" i="1"/>
  <c r="M102" i="1"/>
  <c r="M104" i="1" s="1"/>
  <c r="M87" i="1"/>
  <c r="Q74" i="1"/>
  <c r="Q76" i="1" s="1"/>
  <c r="N74" i="1"/>
  <c r="N76" i="1" s="1"/>
  <c r="J175" i="1"/>
  <c r="J177" i="1"/>
  <c r="J171" i="1"/>
  <c r="J148" i="1"/>
  <c r="J149" i="1"/>
  <c r="J116" i="1"/>
  <c r="J117" i="1"/>
  <c r="J119" i="1"/>
  <c r="J120" i="1"/>
  <c r="J121" i="1"/>
  <c r="J131" i="1"/>
  <c r="J132" i="1"/>
  <c r="J133" i="1"/>
  <c r="J134" i="1"/>
  <c r="J135" i="1"/>
  <c r="J113" i="1"/>
  <c r="J114" i="1"/>
  <c r="J115" i="1"/>
  <c r="J136" i="1"/>
  <c r="J137" i="1"/>
  <c r="J138" i="1"/>
  <c r="J122" i="1"/>
  <c r="J123" i="1"/>
  <c r="R87" i="1" l="1"/>
  <c r="O104" i="1"/>
  <c r="R76" i="1"/>
  <c r="R74" i="1"/>
  <c r="J157" i="1"/>
  <c r="J156" i="1"/>
  <c r="J155" i="1"/>
  <c r="J154" i="1"/>
  <c r="J153" i="1"/>
  <c r="J152" i="1"/>
  <c r="J151" i="1"/>
  <c r="J150" i="1"/>
  <c r="J147" i="1"/>
  <c r="J146" i="1"/>
  <c r="J145" i="1"/>
  <c r="J142" i="1"/>
  <c r="J141" i="1"/>
  <c r="J140" i="1"/>
  <c r="J139" i="1"/>
  <c r="J130" i="1"/>
  <c r="J127" i="1"/>
  <c r="J126" i="1"/>
  <c r="J125" i="1"/>
  <c r="J124" i="1"/>
  <c r="J112" i="1"/>
  <c r="J17" i="1"/>
  <c r="J128" i="1" l="1"/>
  <c r="J143" i="1"/>
  <c r="J158" i="1"/>
  <c r="Q267" i="1"/>
  <c r="J160" i="1" l="1"/>
  <c r="O267" i="1"/>
  <c r="N267" i="1"/>
  <c r="N102" i="1"/>
  <c r="N104" i="1" s="1"/>
  <c r="Q55" i="1" l="1"/>
  <c r="O55" i="1"/>
  <c r="N55" i="1"/>
  <c r="M55" i="1"/>
  <c r="Q102" i="1"/>
  <c r="Q104" i="1" l="1"/>
  <c r="R104" i="1" s="1"/>
  <c r="R55" i="1"/>
  <c r="J199" i="1"/>
  <c r="J187" i="1"/>
  <c r="J186" i="1"/>
  <c r="J184" i="1"/>
  <c r="J183" i="1"/>
  <c r="J181" i="1"/>
  <c r="J180" i="1"/>
  <c r="J178" i="1"/>
  <c r="J174" i="1"/>
  <c r="J172" i="1"/>
  <c r="J170" i="1"/>
  <c r="J168" i="1"/>
  <c r="J207" i="1" l="1"/>
  <c r="J188" i="1"/>
  <c r="J190" i="1" s="1"/>
  <c r="J253" i="1"/>
  <c r="L253" i="1" s="1"/>
  <c r="J251" i="1"/>
  <c r="L251" i="1" s="1"/>
  <c r="J97" i="1"/>
  <c r="L97" i="1" s="1"/>
  <c r="J64" i="1"/>
  <c r="J65" i="1"/>
  <c r="L65" i="1" s="1"/>
  <c r="J259" i="1"/>
  <c r="L259" i="1" s="1"/>
  <c r="J91" i="1"/>
  <c r="L91" i="1" s="1"/>
  <c r="J236" i="1"/>
  <c r="L236" i="1" s="1"/>
  <c r="J237" i="1"/>
  <c r="L237" i="1" s="1"/>
  <c r="J238" i="1"/>
  <c r="L238" i="1" s="1"/>
  <c r="J239" i="1"/>
  <c r="L239" i="1" s="1"/>
  <c r="J240" i="1"/>
  <c r="L240" i="1" s="1"/>
  <c r="J241" i="1"/>
  <c r="L241" i="1" s="1"/>
  <c r="J242" i="1"/>
  <c r="L242" i="1" s="1"/>
  <c r="J243" i="1"/>
  <c r="L243" i="1" s="1"/>
  <c r="J244" i="1"/>
  <c r="L244" i="1" s="1"/>
  <c r="J245" i="1"/>
  <c r="L245" i="1" s="1"/>
  <c r="J246" i="1"/>
  <c r="L246" i="1" s="1"/>
  <c r="J247" i="1"/>
  <c r="L247" i="1" s="1"/>
  <c r="J248" i="1"/>
  <c r="L248" i="1" s="1"/>
  <c r="J258" i="1"/>
  <c r="L258" i="1" s="1"/>
  <c r="J260" i="1"/>
  <c r="L260" i="1" s="1"/>
  <c r="J261" i="1"/>
  <c r="L261" i="1" s="1"/>
  <c r="J262" i="1"/>
  <c r="L262" i="1" s="1"/>
  <c r="J219" i="1"/>
  <c r="L219" i="1" s="1"/>
  <c r="J220" i="1"/>
  <c r="L220" i="1" s="1"/>
  <c r="J221" i="1"/>
  <c r="L221" i="1" s="1"/>
  <c r="J222" i="1"/>
  <c r="L222" i="1" s="1"/>
  <c r="J223" i="1"/>
  <c r="L223" i="1" s="1"/>
  <c r="J224" i="1"/>
  <c r="L224" i="1" s="1"/>
  <c r="J225" i="1"/>
  <c r="L225" i="1" s="1"/>
  <c r="J228" i="1"/>
  <c r="L228" i="1" s="1"/>
  <c r="J92" i="1"/>
  <c r="L92" i="1" s="1"/>
  <c r="J93" i="1"/>
  <c r="L93" i="1" s="1"/>
  <c r="J94" i="1"/>
  <c r="L94" i="1" s="1"/>
  <c r="J95" i="1"/>
  <c r="L95" i="1" s="1"/>
  <c r="J96" i="1"/>
  <c r="L96" i="1" s="1"/>
  <c r="J98" i="1"/>
  <c r="L98" i="1" s="1"/>
  <c r="J67" i="1"/>
  <c r="L67" i="1" s="1"/>
  <c r="J68" i="1"/>
  <c r="L68" i="1" s="1"/>
  <c r="J69" i="1"/>
  <c r="L69" i="1" s="1"/>
  <c r="J70" i="1"/>
  <c r="L70" i="1" s="1"/>
  <c r="J71" i="1"/>
  <c r="L71" i="1" s="1"/>
  <c r="J72" i="1"/>
  <c r="L72" i="1" s="1"/>
  <c r="J66" i="1"/>
  <c r="J41" i="1"/>
  <c r="J266" i="1"/>
  <c r="L266" i="1" s="1"/>
  <c r="J265" i="1"/>
  <c r="L265" i="1" s="1"/>
  <c r="J255" i="1"/>
  <c r="L255" i="1" s="1"/>
  <c r="J232" i="1"/>
  <c r="L232" i="1" s="1"/>
  <c r="J99" i="1"/>
  <c r="L99" i="1" s="1"/>
  <c r="J90" i="1"/>
  <c r="J73" i="1"/>
  <c r="L73" i="1" s="1"/>
  <c r="J18" i="1"/>
  <c r="J19" i="1"/>
  <c r="J20" i="1"/>
  <c r="J21" i="1"/>
  <c r="J22" i="1"/>
  <c r="J23" i="1"/>
  <c r="J24" i="1"/>
  <c r="J25" i="1"/>
  <c r="J26" i="1"/>
  <c r="J27" i="1"/>
  <c r="J28" i="1"/>
  <c r="J30" i="1"/>
  <c r="J31" i="1"/>
  <c r="J32" i="1"/>
  <c r="J33" i="1"/>
  <c r="J34" i="1"/>
  <c r="J35" i="1"/>
  <c r="J36" i="1"/>
  <c r="J37" i="1"/>
  <c r="J38" i="1"/>
  <c r="J39" i="1"/>
  <c r="J40" i="1"/>
  <c r="J42" i="1"/>
  <c r="J43" i="1"/>
  <c r="J44" i="1"/>
  <c r="J45" i="1"/>
  <c r="J46" i="1"/>
  <c r="J47" i="1"/>
  <c r="J48" i="1"/>
  <c r="J49" i="1"/>
  <c r="J50" i="1"/>
  <c r="J51" i="1"/>
  <c r="J52" i="1"/>
  <c r="J53" i="1"/>
  <c r="J54" i="1"/>
  <c r="J234" i="1"/>
  <c r="L234" i="1" s="1"/>
  <c r="J230" i="1"/>
  <c r="L230" i="1" s="1"/>
  <c r="J249" i="1"/>
  <c r="L249" i="1" s="1"/>
  <c r="J263" i="1"/>
  <c r="L263" i="1" s="1"/>
  <c r="J218" i="1"/>
  <c r="L218" i="1" s="1"/>
  <c r="J233" i="1"/>
  <c r="L233" i="1" s="1"/>
  <c r="J231" i="1"/>
  <c r="L231" i="1" s="1"/>
  <c r="J229" i="1"/>
  <c r="L229" i="1" s="1"/>
  <c r="J250" i="1"/>
  <c r="L250" i="1" s="1"/>
  <c r="J252" i="1"/>
  <c r="L252" i="1" s="1"/>
  <c r="J254" i="1"/>
  <c r="L254" i="1" s="1"/>
  <c r="J257" i="1"/>
  <c r="L257" i="1" s="1"/>
  <c r="J264" i="1"/>
  <c r="L264" i="1" s="1"/>
  <c r="L90" i="1" l="1"/>
  <c r="L100" i="1" s="1"/>
  <c r="J100" i="1"/>
  <c r="J74" i="1"/>
  <c r="L66" i="1"/>
  <c r="L267" i="1"/>
  <c r="L64" i="1"/>
  <c r="J267" i="1"/>
  <c r="J55" i="1"/>
  <c r="R267" i="1"/>
  <c r="R100" i="1"/>
  <c r="L74" i="1" l="1"/>
  <c r="R102" i="1"/>
</calcChain>
</file>

<file path=xl/sharedStrings.xml><?xml version="1.0" encoding="utf-8"?>
<sst xmlns="http://schemas.openxmlformats.org/spreadsheetml/2006/main" count="200" uniqueCount="158">
  <si>
    <t>Total</t>
  </si>
  <si>
    <t>(A)</t>
  </si>
  <si>
    <t>(B)</t>
  </si>
  <si>
    <t>(C)</t>
  </si>
  <si>
    <t>(D)</t>
  </si>
  <si>
    <t>(E)</t>
  </si>
  <si>
    <t>(F)</t>
  </si>
  <si>
    <t>(H)</t>
  </si>
  <si>
    <t>(J)</t>
  </si>
  <si>
    <t>(K)</t>
  </si>
  <si>
    <r>
      <t>(G</t>
    </r>
    <r>
      <rPr>
        <b/>
        <vertAlign val="superscript"/>
        <sz val="14"/>
        <color rgb="FF7030A0"/>
        <rFont val="Calibri"/>
        <family val="2"/>
      </rPr>
      <t>1</t>
    </r>
    <r>
      <rPr>
        <b/>
        <sz val="16"/>
        <color rgb="FF7030A0"/>
        <rFont val="Calibri"/>
        <family val="2"/>
      </rPr>
      <t>)</t>
    </r>
  </si>
  <si>
    <r>
      <t>(G</t>
    </r>
    <r>
      <rPr>
        <b/>
        <vertAlign val="superscript"/>
        <sz val="16"/>
        <color rgb="FF7030A0"/>
        <rFont val="Calibri"/>
        <family val="2"/>
      </rPr>
      <t>2</t>
    </r>
    <r>
      <rPr>
        <b/>
        <sz val="16"/>
        <color rgb="FF7030A0"/>
        <rFont val="Calibri"/>
        <family val="2"/>
      </rPr>
      <t>)</t>
    </r>
  </si>
  <si>
    <t>Remarques :</t>
  </si>
  <si>
    <t>Société requérante :</t>
  </si>
  <si>
    <t>Produit déterminé (oui ou non) :</t>
  </si>
  <si>
    <t>SALAIRES</t>
  </si>
  <si>
    <t>Les cellules ombrées contiennent des formules et calculent automatiquement les totaux</t>
  </si>
  <si>
    <t>Total des dépenses salariales</t>
  </si>
  <si>
    <t>Dépenses salariales autorisées</t>
  </si>
  <si>
    <t>Titre de poste</t>
  </si>
  <si>
    <t>Description du travail accompli</t>
  </si>
  <si>
    <t>Date de début jj/mmm/aaaa</t>
  </si>
  <si>
    <t>Date de fin jj/mmm/aaaa</t>
  </si>
  <si>
    <t>% d'attribution au développement du produit</t>
  </si>
  <si>
    <t>Total des dépenses salariales autorisées</t>
  </si>
  <si>
    <t>Engagées avant le 24 mars 2006</t>
  </si>
  <si>
    <t>Engagées après le 26 mars 2009 et avant le 24 avril 2015</t>
  </si>
  <si>
    <t>Engagées après le 23 avril 2015</t>
  </si>
  <si>
    <r>
      <t>•</t>
    </r>
    <r>
      <rPr>
        <sz val="11"/>
        <color rgb="FF000000"/>
        <rFont val="Calibri"/>
        <family val="2"/>
        <scheme val="minor"/>
      </rPr>
      <t xml:space="preserve"> Les dépenses de rémunération autorisées engagées avant le 26 mars 2009 sont automatiquement réduites à 50 %.</t>
    </r>
  </si>
  <si>
    <t>RÉMUNÉRATION</t>
  </si>
  <si>
    <t>Total des dépenses de rémunération</t>
  </si>
  <si>
    <t>Dépenses de rémunération autorisées</t>
  </si>
  <si>
    <t>Société rémunérée (s'il y a lieu)</t>
  </si>
  <si>
    <t>Description des services rendus ou du travail accompli</t>
  </si>
  <si>
    <t>Total des dépenses</t>
  </si>
  <si>
    <t>Total des dépenses de rémunération brute</t>
  </si>
  <si>
    <t>% directement attribuable à la main-d'œuvre</t>
  </si>
  <si>
    <t>Total des dépenses de rémunération autorisées</t>
  </si>
  <si>
    <t>Montants versés à une société canadienne imposable, sans lien de dépendance, basée en Ontario, à employés et/ou actionnaires multiples (indiquez son nom)*</t>
  </si>
  <si>
    <t xml:space="preserve">Les cellules ombrées contiennent des formules et calculent automatiquement les totaux       </t>
  </si>
  <si>
    <t>Main-d'œuvre réclamée pour le RS&amp;DE (recherche scientifique et du développement expérimental)</t>
  </si>
  <si>
    <t>Dépenses de main-d'œuvre liées au développement réclamées pour le RS&amp;DE</t>
  </si>
  <si>
    <t>Nom de la personne</t>
  </si>
  <si>
    <t>Total de dépenses de développement réclamées pour le RS&amp;DE</t>
  </si>
  <si>
    <t>SOUS-TOTAL (G1)</t>
  </si>
  <si>
    <t>TOTAL DE DÉPENSES DE MAIN-D'ŒUVRE LIÉES AU DÉVELOPPEMENT RÉCLAMÉES POUR LE RS&amp;DE</t>
  </si>
  <si>
    <t>DÉPENSES DE MAIN-D'ŒUVRE NON-ADMISSIBLE LIÉES AU DÉVELOPPEMENT</t>
  </si>
  <si>
    <t xml:space="preserve">Les cellules ombrées contiennent des formules et calculent automatiquement les totaux   </t>
  </si>
  <si>
    <t>Dépenses de main-d'œuvre non réclamées</t>
  </si>
  <si>
    <t xml:space="preserve">Main-d'œuvre versée aux résidents non ontariens </t>
  </si>
  <si>
    <t>Main-d'œuvre engagée hors de l'Ontario</t>
  </si>
  <si>
    <t>Date de début jj/mm/aaaa</t>
  </si>
  <si>
    <t>Date de fin jj/mm/aaaa</t>
  </si>
  <si>
    <t>Total des dépenses non réclamées</t>
  </si>
  <si>
    <t>SOUS-TOTAL (G2)</t>
  </si>
  <si>
    <t xml:space="preserve">Main-d'œuvre versée à une société non imposable ou non canadienne </t>
  </si>
  <si>
    <t>Main-d'œuvre versée aux actionnaires contrôlants qui ne sont pas employé(é)s</t>
  </si>
  <si>
    <t>Aide gouvernementale (en cas de doute, veuillez indiquer ici les détails pertinents)</t>
  </si>
  <si>
    <t>Co-développement</t>
  </si>
  <si>
    <t xml:space="preserve"> Jeux numériques</t>
  </si>
  <si>
    <t>Aide gouvernementale</t>
  </si>
  <si>
    <t>Développement inadmissible</t>
  </si>
  <si>
    <t>Salaires et rémunérations non-admissibles liés au développement</t>
  </si>
  <si>
    <t>COMMERCIALISATION ET DISTRIBUTION</t>
  </si>
  <si>
    <t>• Les dépenses de commercialisation et de distribution ne sont pas admissibles pour les produits déterminés.</t>
  </si>
  <si>
    <t>DÉPENSES DE COMMERCIALISATION ET DE DISTRIBUTION*</t>
  </si>
  <si>
    <t>Total des dépenses de commercialisation et de distribution</t>
  </si>
  <si>
    <t>Dépenses de commercialisation et de distribution autorisées</t>
  </si>
  <si>
    <t xml:space="preserve">% d'attribution à la commercialisation et la distribution </t>
  </si>
  <si>
    <t>Total des dépenses de commercialisation et de distribution brute</t>
  </si>
  <si>
    <t>Main-d'œuvre</t>
  </si>
  <si>
    <t>Repas et divertissement (automatiquement réduits de 50 %)</t>
  </si>
  <si>
    <t>TOTAL DES DÉPENSES DE COMMERCIALISATION ET DE DISTRIBUTION</t>
  </si>
  <si>
    <t xml:space="preserve">Date de renseignement du barème : </t>
  </si>
  <si>
    <t>* Indiquez les adresses résidentielles de l'ensemble des personnes et sociétés</t>
  </si>
  <si>
    <t xml:space="preserve">rémunérées figurant ci-dessous à la fin de l'année civile précédant celle au cours de </t>
  </si>
  <si>
    <t>Fin d'exercice (jj/mmm/aaaa) :</t>
  </si>
  <si>
    <t xml:space="preserve">laquelle ils ont rendu les services. </t>
  </si>
  <si>
    <t>NOMS ET ADRESSES DE RÉMUNÉRATION</t>
  </si>
  <si>
    <t xml:space="preserve">Nom du pigiste </t>
  </si>
  <si>
    <r>
      <t>Nom de la société rémunérée 
 (s'il y a lieu</t>
    </r>
    <r>
      <rPr>
        <b/>
        <sz val="9"/>
        <color indexed="9"/>
        <rFont val="Calibri"/>
        <family val="2"/>
      </rPr>
      <t>)</t>
    </r>
  </si>
  <si>
    <t>Adresse du pigiste</t>
  </si>
  <si>
    <t>Ville</t>
  </si>
  <si>
    <t>Province/État</t>
  </si>
  <si>
    <t>Code postal/Zip</t>
  </si>
  <si>
    <t>Pays</t>
  </si>
  <si>
    <t>Nom du pigiste</t>
  </si>
  <si>
    <t>SOUS-TOTAL (F)</t>
  </si>
  <si>
    <t>SOUS-TOTAL (E)</t>
  </si>
  <si>
    <t>SOUS-TOTAL (B)</t>
  </si>
  <si>
    <t>SOUS-TOTAL (H)</t>
  </si>
  <si>
    <t>SOUS-TOTAL (J)</t>
  </si>
  <si>
    <t>SOUS-TOTAL (K)</t>
  </si>
  <si>
    <t>SOUS-TOTAL (D)</t>
  </si>
  <si>
    <t>TOTAL DE DÉPENSES 'G1' + 'G2' = (G)</t>
  </si>
  <si>
    <t>(L)</t>
  </si>
  <si>
    <t>SOUS-TOTAL (L)</t>
  </si>
  <si>
    <t>SOUS-TOTAL (C)</t>
  </si>
  <si>
    <t>Hors main-d'œuvre</t>
  </si>
  <si>
    <t>• Les produits non déterminés ont droit aux dépenses autorisées de commercialisation et de distribution engagées dans les 24 mois précédant 
   la date d'achèvement du produit et dans les 12 mois suivant cette date.</t>
  </si>
  <si>
    <t>Oui</t>
  </si>
  <si>
    <t>Non</t>
  </si>
  <si>
    <t>Titre du produit :</t>
  </si>
  <si>
    <t>Date du renseignement du barème (jj-mmm-aaaa) :</t>
  </si>
  <si>
    <t>Nom du produit :</t>
  </si>
  <si>
    <t>Fin de l'exercise (jj-mmm-aaaa) :</t>
  </si>
  <si>
    <t>Date de l'achèvement (jj-mmm-aaaa) :</t>
  </si>
  <si>
    <r>
      <t>Coût total du produit, frais non réclamés</t>
    </r>
    <r>
      <rPr>
        <b/>
        <i/>
        <sz val="14"/>
        <rFont val="Calibri"/>
        <family val="2"/>
      </rPr>
      <t xml:space="preserve"> </t>
    </r>
    <r>
      <rPr>
        <b/>
        <sz val="14"/>
        <rFont val="Calibri"/>
        <family val="2"/>
      </rPr>
      <t>inclus :</t>
    </r>
  </si>
  <si>
    <r>
      <t>•</t>
    </r>
    <r>
      <rPr>
        <sz val="11"/>
        <color rgb="FF000000"/>
        <rFont val="Calibri"/>
        <family val="2"/>
        <scheme val="minor"/>
      </rPr>
      <t xml:space="preserve"> Les produits déterminés et non déterminés achevés après le 25 mars 2008 ont droit aux dépenses de main-d'œuvre engagées 
</t>
    </r>
  </si>
  <si>
    <t xml:space="preserve">  dans les 37 mois précédant la fin du mois au cours duquel le produit a été achevé.</t>
  </si>
  <si>
    <r>
      <t xml:space="preserve">Cette feuille de calcul a pour but de vous aider à identifier les dépenses de main-d'œuvre admissibles et les coûts admissibles de commercialisation et de distribution pour calculer le montant du CIOPMIN. ll ne se substitue en aucun cas à la Loi de 2007 sur les impôts ni aux règlements applicables. </t>
    </r>
    <r>
      <rPr>
        <b/>
        <i/>
        <sz val="11"/>
        <color rgb="FF0070C0"/>
        <rFont val="Calibri"/>
        <family val="2"/>
      </rPr>
      <t xml:space="preserve"> </t>
    </r>
    <r>
      <rPr>
        <b/>
        <i/>
        <sz val="11"/>
        <color theme="1"/>
        <rFont val="Calibri"/>
        <family val="2"/>
      </rPr>
      <t>L'ARC fixe le montant du crédit d'impôt d'un contribuable sur le fondement des dispositions législatives précitées.</t>
    </r>
  </si>
  <si>
    <t>DÉPENSES DE DÉVELOPPEMENT - SALAIRES (résidents ontariens seulement)</t>
  </si>
  <si>
    <t>Nom de l'employé(e)                            (résidents ontariens rémunérés par la société requérante seulement)</t>
  </si>
  <si>
    <r>
      <t xml:space="preserve">Total des dépenses salariales </t>
    </r>
    <r>
      <rPr>
        <b/>
        <sz val="10"/>
        <color theme="0"/>
        <rFont val="Calibri"/>
        <family val="2"/>
        <scheme val="minor"/>
      </rPr>
      <t>admissibles</t>
    </r>
  </si>
  <si>
    <r>
      <t xml:space="preserve">Total des salaires </t>
    </r>
    <r>
      <rPr>
        <b/>
        <sz val="10"/>
        <color theme="0"/>
        <rFont val="Calibri"/>
        <family val="2"/>
      </rPr>
      <t>autorisés</t>
    </r>
  </si>
  <si>
    <r>
      <rPr>
        <b/>
        <sz val="10"/>
        <color theme="0"/>
        <rFont val="Calibri"/>
        <family val="2"/>
        <scheme val="minor"/>
      </rPr>
      <t xml:space="preserve">Engagées </t>
    </r>
    <r>
      <rPr>
        <b/>
        <sz val="10"/>
        <color rgb="FFFFFFFF"/>
        <rFont val="Calibri"/>
        <family val="2"/>
        <scheme val="minor"/>
      </rPr>
      <t>après le 23 mars 2006 et avant le 26 mars 2008</t>
    </r>
  </si>
  <si>
    <r>
      <rPr>
        <b/>
        <sz val="10"/>
        <color theme="0"/>
        <rFont val="Calibri"/>
        <family val="2"/>
        <scheme val="minor"/>
      </rPr>
      <t>Engagées</t>
    </r>
    <r>
      <rPr>
        <b/>
        <sz val="10"/>
        <color rgb="FFFFFFFF"/>
        <rFont val="Calibri"/>
        <family val="2"/>
        <scheme val="minor"/>
      </rPr>
      <t xml:space="preserve"> après le 25 mars 2008 et avant le 27 mars 2009</t>
    </r>
  </si>
  <si>
    <r>
      <t>TOTAL DES DÉPENSES SALARIALES DE DÉVELOPPEMENT</t>
    </r>
    <r>
      <rPr>
        <b/>
        <sz val="9"/>
        <color theme="0"/>
        <rFont val="Calibri"/>
        <family val="2"/>
      </rPr>
      <t xml:space="preserve"> (A)</t>
    </r>
  </si>
  <si>
    <r>
      <t>DÉPENSES DE DÉVELOPPEMENT - RÉMUNÉRATION (Résidents ontariens</t>
    </r>
    <r>
      <rPr>
        <b/>
        <sz val="12"/>
        <color rgb="FF0070C0"/>
        <rFont val="Calibri"/>
        <family val="2"/>
      </rPr>
      <t xml:space="preserve"> </t>
    </r>
    <r>
      <rPr>
        <b/>
        <sz val="12"/>
        <color theme="0"/>
        <rFont val="Calibri"/>
        <family val="2"/>
      </rPr>
      <t>seulement)</t>
    </r>
  </si>
  <si>
    <r>
      <t>Nom de la société</t>
    </r>
    <r>
      <rPr>
        <b/>
        <sz val="10"/>
        <color rgb="FFFFC000"/>
        <rFont val="Calibri"/>
        <family val="2"/>
      </rPr>
      <t xml:space="preserve"> </t>
    </r>
    <r>
      <rPr>
        <b/>
        <sz val="10"/>
        <color indexed="9"/>
        <rFont val="Calibri"/>
        <family val="2"/>
      </rPr>
      <t>(s'il y a lieu)</t>
    </r>
  </si>
  <si>
    <r>
      <t xml:space="preserve">Total des dépenses de rémunération </t>
    </r>
    <r>
      <rPr>
        <b/>
        <sz val="10"/>
        <color theme="0"/>
        <rFont val="Calibri"/>
        <family val="2"/>
      </rPr>
      <t>autorisés</t>
    </r>
  </si>
  <si>
    <r>
      <rPr>
        <b/>
        <sz val="10"/>
        <color theme="0"/>
        <rFont val="Calibri"/>
        <family val="2"/>
        <scheme val="minor"/>
      </rPr>
      <t>Engagées</t>
    </r>
    <r>
      <rPr>
        <b/>
        <sz val="10"/>
        <color rgb="FFFFFFFF"/>
        <rFont val="Calibri"/>
        <family val="2"/>
        <scheme val="minor"/>
      </rPr>
      <t xml:space="preserve"> après le 23 mars 2006 et avant le 26 mars 2008</t>
    </r>
  </si>
  <si>
    <r>
      <rPr>
        <b/>
        <sz val="10"/>
        <color theme="0"/>
        <rFont val="Calibri"/>
        <family val="2"/>
        <scheme val="minor"/>
      </rPr>
      <t>Engagées</t>
    </r>
    <r>
      <rPr>
        <b/>
        <sz val="10"/>
        <color rgb="FFFFFFFF"/>
        <rFont val="Calibri"/>
        <family val="2"/>
        <scheme val="minor"/>
      </rPr>
      <t xml:space="preserve">  après le 25 mars 2008 et avant le 27 mars 2009</t>
    </r>
  </si>
  <si>
    <t>Personnes sans lien de dépendance payées directement et/ou par le biais d’une entreprise individuelle ou d'une société personnelle ou d'une société de prêt (indiquez son nom)</t>
  </si>
  <si>
    <t xml:space="preserve">Sous-total des rémunérations liées au développement et payées à des personnes ou à des sociétés de prestation de services personnels </t>
  </si>
  <si>
    <t>Montants versés à des sociétés en nom collectif imposables canadiennes, basées en Ontario, sans lien de dépendance (indiquez son nom)*</t>
  </si>
  <si>
    <t xml:space="preserve">Sous-total des rémunérations liées au développement payées à des sociétés a employés et/ou actionnaires multiples </t>
  </si>
  <si>
    <t>Sous-total - rémunération de développement de partenariat</t>
  </si>
  <si>
    <t xml:space="preserve">* La rémunération versée à une société canadienne imposable basée en Ontario et/ou par le biais d’une société en nom collectif pour les services rendus par une membre de la société, ou par ses employés est assujettie à la règle de transparence de l’ARC pour isoler les dépenses de main-d’œuvre et déduire les profits et frais généraux. </t>
  </si>
  <si>
    <t>GRAND TOTAL DES DÉPENSES DE MAIN-D'ŒUVRE LIÉES AU DÉVELOPMENT - RÉMUNÉRATION</t>
  </si>
  <si>
    <t xml:space="preserve">MAIN-D'ŒUVRE RÉCLAMÉE POUR LE CRÉDIT D'IMPÔT DE LA RECHERCHE SCIENTIFIQUE ET DÉVELOPPEMENT EXPÉRIMENTAL (RS&amp;DE) - NON-ADMISSIBLE POUR LE CIOPMIN </t>
  </si>
  <si>
    <r>
      <t>Nom de la société</t>
    </r>
    <r>
      <rPr>
        <b/>
        <sz val="10"/>
        <color indexed="9"/>
        <rFont val="Calibri"/>
        <family val="2"/>
      </rPr>
      <t xml:space="preserve"> (s'il y a lieu)</t>
    </r>
  </si>
  <si>
    <r>
      <t>Total de</t>
    </r>
    <r>
      <rPr>
        <b/>
        <sz val="10"/>
        <color rgb="FF0070C0"/>
        <rFont val="Calibri"/>
        <family val="2"/>
      </rPr>
      <t>s</t>
    </r>
    <r>
      <rPr>
        <b/>
        <sz val="10"/>
        <rFont val="Calibri"/>
        <family val="2"/>
      </rPr>
      <t xml:space="preserve"> dépenses liées au développement réclamées pour le RS&amp;DE </t>
    </r>
  </si>
  <si>
    <t xml:space="preserve">Salaires des employé(e)s de la société qui présente la demande </t>
  </si>
  <si>
    <t>Personnes payées directement et/ou par le biais d’une entreprise individuelle ou d'une société personnelle ou d'une société de prêt (indiquez son nom)</t>
  </si>
  <si>
    <t>Montants versés à une société à employés et/ou actionnaires multiples, et/ou à une société en nom collectif (indiquez son nom)</t>
  </si>
  <si>
    <t>AUTRES DÉPENSES DE DÉVELOPPEMENT DE MAIN D'OEUVRE ENGAGÉE DANS LA PÉRIODE DE RÉCLAMATION  (NON RÉCLAMÉES ET NON ADMISSIBLES)</t>
  </si>
  <si>
    <t>Dépenses de developpement</t>
  </si>
  <si>
    <t>Dépenses de rémunération non-admissibles liées au développement - Main-d'œuvre uniquement</t>
  </si>
  <si>
    <t xml:space="preserve">Main-d'œuvre versée à une personne ou une société avec lien de dépendance de la société qui présente la demande </t>
  </si>
  <si>
    <t>Précédemment réclamée au titre de l'article 93.2 en tant que société de jeux numériques spécialisée à l'égard de ce jeu numérique</t>
  </si>
  <si>
    <t>* Les auteurs de demande doivent déclarer toutes les dépenses de main-d'œuvre liées au développement du produit, qu'elles fassent ou non l'objet d'une demande de CIOPMIN. Utilisez cette section pour dresser la liste de toutes les dépenses de main-d'œuvre liées au développement du produit qui ne sont ni admissibles ni réclamées dans le cadre du CIOPMIN.</t>
  </si>
  <si>
    <r>
      <t xml:space="preserve">Titre de poste </t>
    </r>
    <r>
      <rPr>
        <b/>
        <sz val="10"/>
        <color theme="0"/>
        <rFont val="Calibri"/>
        <family val="2"/>
        <scheme val="minor"/>
      </rPr>
      <t>/ Type de dépense</t>
    </r>
  </si>
  <si>
    <t>Pourcentage des dépenses de commercialisation et de distribution</t>
  </si>
  <si>
    <r>
      <rPr>
        <b/>
        <sz val="10"/>
        <color theme="0"/>
        <rFont val="Calibri"/>
        <family val="2"/>
        <scheme val="minor"/>
      </rPr>
      <t xml:space="preserve">Engagées </t>
    </r>
    <r>
      <rPr>
        <b/>
        <sz val="10"/>
        <color rgb="FFFFFFFF"/>
        <rFont val="Calibri"/>
        <family val="2"/>
        <scheme val="minor"/>
      </rPr>
      <t>avant le 24 mars 2006</t>
    </r>
  </si>
  <si>
    <r>
      <rPr>
        <b/>
        <sz val="9"/>
        <color theme="0"/>
        <rFont val="Calibri"/>
        <family val="2"/>
        <scheme val="minor"/>
      </rPr>
      <t xml:space="preserve">Engagées </t>
    </r>
    <r>
      <rPr>
        <b/>
        <sz val="9"/>
        <color rgb="FFFFFFFF"/>
        <rFont val="Calibri"/>
        <family val="2"/>
        <scheme val="minor"/>
      </rPr>
      <t>après le 23 mars 2006 et avant le 26 mars 2008</t>
    </r>
  </si>
  <si>
    <r>
      <rPr>
        <b/>
        <sz val="9"/>
        <color theme="0"/>
        <rFont val="Calibri"/>
        <family val="2"/>
        <scheme val="minor"/>
      </rPr>
      <t>Engagées</t>
    </r>
    <r>
      <rPr>
        <b/>
        <sz val="9"/>
        <color rgb="FFFFFFFF"/>
        <rFont val="Calibri"/>
        <family val="2"/>
        <scheme val="minor"/>
      </rPr>
      <t xml:space="preserve"> après le 25 mars 2008 et avant le 27 mars 2009</t>
    </r>
  </si>
  <si>
    <r>
      <t>Engagées</t>
    </r>
    <r>
      <rPr>
        <b/>
        <sz val="10"/>
        <color rgb="FF0070C0"/>
        <rFont val="Calibri"/>
        <family val="2"/>
        <scheme val="minor"/>
      </rPr>
      <t xml:space="preserve"> </t>
    </r>
    <r>
      <rPr>
        <b/>
        <sz val="10"/>
        <color theme="0"/>
        <rFont val="Calibri"/>
        <family val="2"/>
        <scheme val="minor"/>
      </rPr>
      <t>après le 26 mars 2009 et avant le 24 avril 2015</t>
    </r>
  </si>
  <si>
    <r>
      <t xml:space="preserve">Total des dépenses de commercialisation et de distribution </t>
    </r>
    <r>
      <rPr>
        <b/>
        <sz val="9"/>
        <color theme="0"/>
        <rFont val="Calibri"/>
        <family val="2"/>
      </rPr>
      <t>autorisées</t>
    </r>
  </si>
  <si>
    <r>
      <t>* Seuls les produits non déterminés ont droit jusqu'à 100 000 $ de dépenses</t>
    </r>
    <r>
      <rPr>
        <b/>
        <sz val="11"/>
        <rFont val="Calibri"/>
        <family val="2"/>
      </rPr>
      <t xml:space="preserve"> admissibles de </t>
    </r>
    <r>
      <rPr>
        <b/>
        <sz val="11"/>
        <color indexed="8"/>
        <rFont val="Calibri"/>
        <family val="2"/>
      </rPr>
      <t xml:space="preserve">commercialisation et de distribution. </t>
    </r>
  </si>
  <si>
    <t>Cliquez ici pour indiquer votre réponse =&gt;</t>
  </si>
  <si>
    <t>• Utilisez un barème de coûts distinct pour chaque produit inclus dans la demande.</t>
  </si>
  <si>
    <r>
      <t xml:space="preserve">• Les dépenses de main-d'œuvre </t>
    </r>
    <r>
      <rPr>
        <sz val="11"/>
        <color theme="1"/>
        <rFont val="Calibri"/>
        <family val="2"/>
        <scheme val="minor"/>
      </rPr>
      <t xml:space="preserve">réclamées </t>
    </r>
    <r>
      <rPr>
        <sz val="11"/>
        <color rgb="FF000000"/>
        <rFont val="Calibri"/>
        <family val="2"/>
        <scheme val="minor"/>
      </rPr>
      <t xml:space="preserve">pour le RS&amp;DE ne sont pas </t>
    </r>
    <r>
      <rPr>
        <sz val="11"/>
        <color theme="1"/>
        <rFont val="Calibri"/>
        <family val="2"/>
        <scheme val="minor"/>
      </rPr>
      <t>admissibles</t>
    </r>
    <r>
      <rPr>
        <b/>
        <sz val="11"/>
        <color theme="1"/>
        <rFont val="Calibri"/>
        <family val="2"/>
        <scheme val="minor"/>
      </rPr>
      <t xml:space="preserve"> </t>
    </r>
    <r>
      <rPr>
        <sz val="11"/>
        <color rgb="FF000000"/>
        <rFont val="Calibri"/>
        <family val="2"/>
        <scheme val="minor"/>
      </rPr>
      <t>pour le CIOPMIN.</t>
    </r>
  </si>
  <si>
    <r>
      <t>Main d'œuvre de développement engagée</t>
    </r>
    <r>
      <rPr>
        <b/>
        <sz val="11"/>
        <rFont val="Calibri"/>
        <family val="2"/>
      </rPr>
      <t xml:space="preserve"> par une autre société ou entité (incluant la main d'œuvre engagée avant la constitution en personne morale)</t>
    </r>
  </si>
  <si>
    <t xml:space="preserve">Main-d'œuvre engagée en dehors de la période de réclamation de 37 mois </t>
  </si>
  <si>
    <t>jusqu’à 61 mois avant la fin du mois durant lequel ils ont été achevés.</t>
  </si>
  <si>
    <r>
      <t>•</t>
    </r>
    <r>
      <rPr>
        <b/>
        <sz val="11"/>
        <color rgb="FF000000"/>
        <rFont val="Calibri"/>
        <family val="2"/>
        <scheme val="minor"/>
      </rPr>
      <t xml:space="preserve"> Les produits déterminés et non déterminés achevés le 15 mars 2020 ou ultérieurement à l’égard desquels des coûts de main-d’œuvre ontarienne</t>
    </r>
  </si>
  <si>
    <t>ont été engagés au cours de l’année d’imposition 2020 de l’auteur de la demande sont autorisés à inclure les dépenses de main-d’œuvre remontant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</si>
</sst>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_-&quot;$&quot;* #,##0.00_-;\-&quot;$&quot;* #,##0.00_-;_-&quot;$&quot;* &quot;-&quot;??_-;_-@_-"/>
    <numFmt numFmtId="165" formatCode="dd/mm/yy"/>
    <numFmt numFmtId="166" formatCode="&quot;$&quot;#,##0"/>
    <numFmt numFmtId="167" formatCode="[$-409]d\-mmm\-yyyy;@"/>
    <numFmt numFmtId="168" formatCode="&quot;$&quot;#,##0.00"/>
    <numFmt numFmtId="169" formatCode="[$-409]d\-mmm\-yy;@"/>
    <numFmt numFmtId="170" formatCode="m/d/yy;@"/>
    <numFmt numFmtId="171" formatCode="[$-409]dd\-mmm\-yy;@"/>
  </numFmts>
  <fonts count="62" x14ac:knownFonts="1">
    <font>
      <sz val="11"/>
      <color theme="1"/>
      <name val="Calibri"/>
      <family val="2"/>
      <scheme val="minor"/>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2"/>
      <color indexed="8"/>
      <name val="Calibri"/>
      <family val="2"/>
    </font>
    <font>
      <sz val="10"/>
      <name val="Arial"/>
      <family val="2"/>
    </font>
    <font>
      <u/>
      <sz val="10"/>
      <color indexed="12"/>
      <name val="Arial"/>
      <family val="2"/>
    </font>
    <font>
      <b/>
      <i/>
      <sz val="10"/>
      <color indexed="8"/>
      <name val="Calibri"/>
      <family val="2"/>
    </font>
    <font>
      <b/>
      <sz val="10"/>
      <color indexed="9"/>
      <name val="Calibri"/>
      <family val="2"/>
    </font>
    <font>
      <b/>
      <sz val="9"/>
      <name val="Calibri"/>
      <family val="2"/>
    </font>
    <font>
      <sz val="9"/>
      <color indexed="8"/>
      <name val="Calibri"/>
      <family val="2"/>
    </font>
    <font>
      <sz val="11"/>
      <color indexed="8"/>
      <name val="Calibri"/>
      <family val="2"/>
    </font>
    <font>
      <sz val="9"/>
      <color indexed="8"/>
      <name val="Calibri"/>
      <family val="2"/>
    </font>
    <font>
      <b/>
      <sz val="9"/>
      <color indexed="9"/>
      <name val="Calibri"/>
      <family val="2"/>
    </font>
    <font>
      <b/>
      <sz val="12"/>
      <color indexed="8"/>
      <name val="Calibri"/>
      <family val="2"/>
    </font>
    <font>
      <b/>
      <sz val="9"/>
      <color indexed="8"/>
      <name val="Calibri"/>
      <family val="2"/>
    </font>
    <font>
      <sz val="10"/>
      <color indexed="8"/>
      <name val="Tahoma"/>
      <family val="2"/>
    </font>
    <font>
      <b/>
      <sz val="11"/>
      <color indexed="8"/>
      <name val="Calibri"/>
      <family val="2"/>
    </font>
    <font>
      <b/>
      <sz val="11"/>
      <name val="Calibri"/>
      <family val="2"/>
    </font>
    <font>
      <sz val="8"/>
      <name val="Calibri"/>
      <family val="2"/>
    </font>
    <font>
      <sz val="11"/>
      <color theme="1"/>
      <name val="Calibri"/>
      <family val="2"/>
      <scheme val="minor"/>
    </font>
    <font>
      <sz val="10"/>
      <color theme="1"/>
      <name val="Tahoma"/>
      <family val="2"/>
    </font>
    <font>
      <b/>
      <sz val="14"/>
      <color indexed="8"/>
      <name val="Calibri"/>
      <family val="2"/>
    </font>
    <font>
      <b/>
      <i/>
      <sz val="11"/>
      <color indexed="8"/>
      <name val="Calibri"/>
      <family val="2"/>
    </font>
    <font>
      <sz val="10"/>
      <color rgb="FF000000"/>
      <name val="Calibri"/>
      <family val="2"/>
      <scheme val="minor"/>
    </font>
    <font>
      <b/>
      <sz val="11"/>
      <color rgb="FF000000"/>
      <name val="Calibri"/>
      <family val="2"/>
      <scheme val="minor"/>
    </font>
    <font>
      <sz val="11"/>
      <color rgb="FF000000"/>
      <name val="Calibri"/>
      <family val="2"/>
      <scheme val="minor"/>
    </font>
    <font>
      <b/>
      <sz val="16"/>
      <color rgb="FF7030A0"/>
      <name val="Calibri"/>
      <family val="2"/>
    </font>
    <font>
      <b/>
      <sz val="16"/>
      <color rgb="FF7030A0"/>
      <name val="Calibri"/>
      <family val="2"/>
      <scheme val="minor"/>
    </font>
    <font>
      <b/>
      <vertAlign val="superscript"/>
      <sz val="14"/>
      <color rgb="FF7030A0"/>
      <name val="Calibri"/>
      <family val="2"/>
    </font>
    <font>
      <b/>
      <vertAlign val="superscript"/>
      <sz val="16"/>
      <color rgb="FF7030A0"/>
      <name val="Calibri"/>
      <family val="2"/>
    </font>
    <font>
      <sz val="9"/>
      <color rgb="FF7030A0"/>
      <name val="Calibri"/>
      <family val="2"/>
    </font>
    <font>
      <b/>
      <sz val="10"/>
      <color rgb="FFFFFFFF"/>
      <name val="Calibri"/>
      <family val="2"/>
      <scheme val="minor"/>
    </font>
    <font>
      <b/>
      <sz val="11"/>
      <name val="Calibri"/>
      <family val="2"/>
      <scheme val="minor"/>
    </font>
    <font>
      <b/>
      <sz val="9"/>
      <color rgb="FFFFFFFF"/>
      <name val="Calibri"/>
      <family val="2"/>
      <scheme val="minor"/>
    </font>
    <font>
      <b/>
      <sz val="12"/>
      <color rgb="FFFFFFFF"/>
      <name val="Calibri"/>
      <family val="2"/>
      <scheme val="minor"/>
    </font>
    <font>
      <b/>
      <sz val="10"/>
      <color theme="0"/>
      <name val="Calibri"/>
      <family val="2"/>
    </font>
    <font>
      <b/>
      <sz val="12"/>
      <color theme="0"/>
      <name val="Calibri"/>
      <family val="2"/>
    </font>
    <font>
      <b/>
      <sz val="10"/>
      <name val="Calibri"/>
      <family val="2"/>
    </font>
    <font>
      <b/>
      <sz val="12"/>
      <name val="Calibri"/>
      <family val="2"/>
      <scheme val="minor"/>
    </font>
    <font>
      <b/>
      <sz val="10"/>
      <color theme="0"/>
      <name val="Calibri"/>
      <family val="2"/>
      <scheme val="minor"/>
    </font>
    <font>
      <b/>
      <sz val="14"/>
      <color rgb="FF000000"/>
      <name val="Calibri"/>
      <family val="2"/>
      <scheme val="minor"/>
    </font>
    <font>
      <sz val="14"/>
      <color rgb="FF000000"/>
      <name val="Calibri"/>
      <family val="2"/>
      <scheme val="minor"/>
    </font>
    <font>
      <b/>
      <sz val="14"/>
      <name val="Calibri"/>
      <family val="2"/>
    </font>
    <font>
      <b/>
      <sz val="11"/>
      <color theme="0"/>
      <name val="Calibri"/>
      <family val="2"/>
      <scheme val="minor"/>
    </font>
    <font>
      <b/>
      <sz val="11"/>
      <color theme="1"/>
      <name val="Calibri"/>
      <family val="2"/>
      <scheme val="minor"/>
    </font>
    <font>
      <b/>
      <sz val="13.5"/>
      <color indexed="8"/>
      <name val="Calibri"/>
      <family val="2"/>
    </font>
    <font>
      <b/>
      <i/>
      <sz val="14"/>
      <name val="Calibri"/>
      <family val="2"/>
    </font>
    <font>
      <sz val="11"/>
      <name val="Calibri"/>
      <family val="2"/>
      <scheme val="minor"/>
    </font>
    <font>
      <b/>
      <i/>
      <sz val="11"/>
      <color rgb="FF0070C0"/>
      <name val="Calibri"/>
      <family val="2"/>
    </font>
    <font>
      <b/>
      <i/>
      <sz val="11"/>
      <color theme="1"/>
      <name val="Calibri"/>
      <family val="2"/>
    </font>
    <font>
      <b/>
      <sz val="12"/>
      <name val="Calibri"/>
      <family val="2"/>
    </font>
    <font>
      <b/>
      <sz val="9"/>
      <color theme="0"/>
      <name val="Calibri"/>
      <family val="2"/>
      <scheme val="minor"/>
    </font>
    <font>
      <b/>
      <sz val="9"/>
      <color theme="0"/>
      <name val="Calibri"/>
      <family val="2"/>
    </font>
    <font>
      <b/>
      <sz val="12"/>
      <color rgb="FF0070C0"/>
      <name val="Calibri"/>
      <family val="2"/>
    </font>
    <font>
      <b/>
      <sz val="10"/>
      <color rgb="FFFFC000"/>
      <name val="Calibri"/>
      <family val="2"/>
    </font>
    <font>
      <b/>
      <sz val="10"/>
      <color rgb="FF0070C0"/>
      <name val="Calibri"/>
      <family val="2"/>
    </font>
    <font>
      <b/>
      <sz val="10"/>
      <color rgb="FF0070C0"/>
      <name val="Calibri"/>
      <family val="2"/>
      <scheme val="minor"/>
    </font>
    <font>
      <sz val="10"/>
      <color theme="0"/>
      <name val="Calibri"/>
      <family val="2"/>
    </font>
  </fonts>
  <fills count="28">
    <fill>
      <patternFill patternType="none"/>
    </fill>
    <fill>
      <patternFill patternType="gray125"/>
    </fill>
    <fill>
      <patternFill patternType="solid">
        <fgColor indexed="23"/>
        <bgColor indexed="64"/>
      </patternFill>
    </fill>
    <fill>
      <patternFill patternType="solid">
        <fgColor indexed="27"/>
        <bgColor indexed="64"/>
      </patternFill>
    </fill>
    <fill>
      <patternFill patternType="solid">
        <fgColor indexed="27"/>
        <bgColor indexed="8"/>
      </patternFill>
    </fill>
    <fill>
      <patternFill patternType="solid">
        <fgColor indexed="63"/>
        <bgColor indexed="64"/>
      </patternFill>
    </fill>
    <fill>
      <patternFill patternType="solid">
        <fgColor indexed="63"/>
        <bgColor indexed="8"/>
      </patternFill>
    </fill>
    <fill>
      <patternFill patternType="solid">
        <fgColor indexed="22"/>
        <bgColor indexed="64"/>
      </patternFill>
    </fill>
    <fill>
      <patternFill patternType="solid">
        <fgColor indexed="46"/>
        <bgColor indexed="8"/>
      </patternFill>
    </fill>
    <fill>
      <patternFill patternType="solid">
        <fgColor indexed="46"/>
        <bgColor indexed="64"/>
      </patternFill>
    </fill>
    <fill>
      <patternFill patternType="solid">
        <fgColor indexed="49"/>
        <bgColor indexed="64"/>
      </patternFill>
    </fill>
    <fill>
      <patternFill patternType="solid">
        <fgColor indexed="23"/>
        <bgColor indexed="8"/>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7030A0"/>
        <bgColor indexed="64"/>
      </patternFill>
    </fill>
    <fill>
      <patternFill patternType="solid">
        <fgColor indexed="36"/>
        <bgColor indexed="64"/>
      </patternFill>
    </fill>
    <fill>
      <patternFill patternType="solid">
        <fgColor rgb="FF808080"/>
        <bgColor rgb="FF000000"/>
      </patternFill>
    </fill>
    <fill>
      <patternFill patternType="solid">
        <fgColor rgb="FF333333"/>
        <bgColor rgb="FF000000"/>
      </patternFill>
    </fill>
    <fill>
      <patternFill patternType="solid">
        <fgColor rgb="FF33CCCC"/>
        <bgColor rgb="FF000000"/>
      </patternFill>
    </fill>
    <fill>
      <patternFill patternType="solid">
        <fgColor rgb="FFC0C0C0"/>
        <bgColor rgb="FF000000"/>
      </patternFill>
    </fill>
    <fill>
      <patternFill patternType="solid">
        <fgColor theme="0" tint="-0.34998626667073579"/>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theme="0" tint="-0.499984740745262"/>
        <bgColor indexed="8"/>
      </patternFill>
    </fill>
  </fills>
  <borders count="39">
    <border>
      <left/>
      <right/>
      <top/>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double">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s>
  <cellStyleXfs count="77">
    <xf numFmtId="0" fontId="0" fillId="0" borderId="0"/>
    <xf numFmtId="164" fontId="19" fillId="0" borderId="0" applyFont="0" applyFill="0" applyBorder="0" applyAlignment="0" applyProtection="0"/>
    <xf numFmtId="164" fontId="14" fillId="0" borderId="0" applyFont="0" applyFill="0" applyBorder="0" applyAlignment="0" applyProtection="0"/>
    <xf numFmtId="164" fontId="19"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9"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9" fillId="0" borderId="0" applyFont="0" applyFill="0" applyBorder="0" applyAlignment="0" applyProtection="0"/>
    <xf numFmtId="164" fontId="14" fillId="0" borderId="0" applyFon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xf numFmtId="0" fontId="8" fillId="0" borderId="0"/>
    <xf numFmtId="0" fontId="24" fillId="0" borderId="0"/>
    <xf numFmtId="0" fontId="19" fillId="0" borderId="0"/>
    <xf numFmtId="0" fontId="19" fillId="0" borderId="0"/>
    <xf numFmtId="0" fontId="19" fillId="0" borderId="0"/>
    <xf numFmtId="0" fontId="24" fillId="0" borderId="0"/>
    <xf numFmtId="0" fontId="19" fillId="0" borderId="0"/>
    <xf numFmtId="0" fontId="19"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19" fillId="0" borderId="0"/>
    <xf numFmtId="0" fontId="19" fillId="0" borderId="0"/>
    <xf numFmtId="0" fontId="23" fillId="0" borderId="0"/>
    <xf numFmtId="0" fontId="23" fillId="0" borderId="0"/>
    <xf numFmtId="0" fontId="23" fillId="0" borderId="0"/>
    <xf numFmtId="0" fontId="14" fillId="0" borderId="0"/>
    <xf numFmtId="0" fontId="23" fillId="0" borderId="0"/>
    <xf numFmtId="0" fontId="23" fillId="0" borderId="0"/>
    <xf numFmtId="0" fontId="14" fillId="0" borderId="0"/>
    <xf numFmtId="0" fontId="23" fillId="0" borderId="0"/>
    <xf numFmtId="0" fontId="23" fillId="0" borderId="0"/>
    <xf numFmtId="0" fontId="24" fillId="0" borderId="0"/>
    <xf numFmtId="0" fontId="14" fillId="0" borderId="0"/>
    <xf numFmtId="0" fontId="23" fillId="0" borderId="0"/>
    <xf numFmtId="0" fontId="14" fillId="0" borderId="0"/>
    <xf numFmtId="0" fontId="23" fillId="0" borderId="0"/>
    <xf numFmtId="0" fontId="23" fillId="0" borderId="0"/>
    <xf numFmtId="0" fontId="14" fillId="0" borderId="0"/>
    <xf numFmtId="0" fontId="24" fillId="0" borderId="0"/>
    <xf numFmtId="0" fontId="23" fillId="0" borderId="0"/>
    <xf numFmtId="0" fontId="23" fillId="0" borderId="0"/>
    <xf numFmtId="0" fontId="24" fillId="0" borderId="0"/>
    <xf numFmtId="0" fontId="14" fillId="0" borderId="0"/>
    <xf numFmtId="9" fontId="1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cellStyleXfs>
  <cellXfs count="329">
    <xf numFmtId="0" fontId="0" fillId="0" borderId="0" xfId="0"/>
    <xf numFmtId="0" fontId="4" fillId="0" borderId="0" xfId="0" applyFont="1" applyAlignment="1" applyProtection="1">
      <alignment horizontal="center" wrapText="1"/>
      <protection locked="0"/>
    </xf>
    <xf numFmtId="0" fontId="1" fillId="0" borderId="0" xfId="0" applyFont="1" applyAlignment="1" applyProtection="1">
      <alignment wrapText="1"/>
    </xf>
    <xf numFmtId="0" fontId="4" fillId="0" borderId="0" xfId="0" applyFont="1" applyAlignment="1" applyProtection="1">
      <alignment wrapText="1"/>
    </xf>
    <xf numFmtId="0" fontId="3" fillId="0" borderId="0" xfId="0" applyFont="1" applyFill="1" applyAlignment="1" applyProtection="1">
      <alignment wrapText="1"/>
    </xf>
    <xf numFmtId="0" fontId="1" fillId="0" borderId="0" xfId="0" applyFont="1" applyFill="1" applyBorder="1" applyAlignment="1" applyProtection="1">
      <alignment wrapText="1"/>
    </xf>
    <xf numFmtId="0" fontId="7" fillId="0" borderId="0" xfId="0" applyFont="1" applyAlignment="1" applyProtection="1">
      <alignment wrapText="1"/>
    </xf>
    <xf numFmtId="0" fontId="4" fillId="0" borderId="0" xfId="0" applyFont="1" applyAlignment="1" applyProtection="1">
      <alignment horizontal="center" wrapText="1"/>
    </xf>
    <xf numFmtId="0" fontId="2" fillId="0" borderId="0" xfId="0" applyFont="1" applyAlignment="1" applyProtection="1">
      <alignment horizontal="center" wrapText="1"/>
      <protection locked="0"/>
    </xf>
    <xf numFmtId="0" fontId="11" fillId="0" borderId="0" xfId="0" applyFont="1" applyFill="1" applyBorder="1" applyAlignment="1" applyProtection="1">
      <alignment horizontal="right"/>
    </xf>
    <xf numFmtId="0" fontId="4" fillId="0" borderId="0" xfId="0" applyFont="1" applyFill="1" applyBorder="1" applyAlignment="1" applyProtection="1">
      <alignment wrapText="1"/>
    </xf>
    <xf numFmtId="0" fontId="1" fillId="2" borderId="1"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xf>
    <xf numFmtId="0" fontId="1" fillId="0" borderId="0" xfId="0" applyFont="1" applyAlignment="1" applyProtection="1">
      <alignment vertical="center" wrapText="1"/>
    </xf>
    <xf numFmtId="0" fontId="0" fillId="2" borderId="2" xfId="0" applyFill="1" applyBorder="1" applyAlignment="1">
      <alignment vertical="center"/>
    </xf>
    <xf numFmtId="0" fontId="3" fillId="2" borderId="3" xfId="0" applyFont="1" applyFill="1" applyBorder="1" applyAlignment="1">
      <alignment horizontal="right" vertical="center"/>
    </xf>
    <xf numFmtId="0" fontId="3" fillId="2" borderId="2" xfId="0" applyFont="1" applyFill="1" applyBorder="1" applyAlignment="1" applyProtection="1">
      <alignment horizontal="left" vertical="center"/>
    </xf>
    <xf numFmtId="4" fontId="4" fillId="0" borderId="0" xfId="0" applyNumberFormat="1" applyFont="1" applyFill="1" applyBorder="1" applyAlignment="1" applyProtection="1">
      <alignment wrapText="1"/>
    </xf>
    <xf numFmtId="168" fontId="1" fillId="3" borderId="4" xfId="0" applyNumberFormat="1" applyFont="1" applyFill="1" applyBorder="1" applyAlignment="1" applyProtection="1">
      <alignment vertical="center" wrapText="1"/>
    </xf>
    <xf numFmtId="168" fontId="1" fillId="3" borderId="5" xfId="0" applyNumberFormat="1" applyFont="1" applyFill="1" applyBorder="1" applyAlignment="1" applyProtection="1">
      <alignment vertical="center" wrapText="1"/>
    </xf>
    <xf numFmtId="168" fontId="1" fillId="3" borderId="6" xfId="0" applyNumberFormat="1" applyFont="1" applyFill="1" applyBorder="1" applyAlignment="1" applyProtection="1">
      <alignment vertical="center" wrapText="1"/>
    </xf>
    <xf numFmtId="168" fontId="1" fillId="3" borderId="7" xfId="0" applyNumberFormat="1" applyFont="1" applyFill="1" applyBorder="1" applyAlignment="1" applyProtection="1">
      <alignment horizontal="right" vertical="center" wrapText="1"/>
    </xf>
    <xf numFmtId="168" fontId="1" fillId="3" borderId="4" xfId="0" applyNumberFormat="1" applyFont="1" applyFill="1" applyBorder="1" applyAlignment="1" applyProtection="1">
      <alignment horizontal="right" vertical="center" wrapText="1"/>
    </xf>
    <xf numFmtId="168" fontId="1" fillId="3" borderId="8" xfId="0" applyNumberFormat="1" applyFont="1" applyFill="1" applyBorder="1" applyAlignment="1" applyProtection="1">
      <alignment horizontal="right" vertical="center" wrapText="1"/>
    </xf>
    <xf numFmtId="168" fontId="13" fillId="4" borderId="6" xfId="0" applyNumberFormat="1" applyFont="1" applyFill="1" applyBorder="1" applyAlignment="1">
      <alignment vertical="center" wrapText="1"/>
    </xf>
    <xf numFmtId="0" fontId="2" fillId="0" borderId="9"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167" fontId="1" fillId="0" borderId="9" xfId="0" applyNumberFormat="1" applyFont="1" applyBorder="1" applyAlignment="1" applyProtection="1">
      <alignment vertical="top" wrapText="1"/>
      <protection locked="0"/>
    </xf>
    <xf numFmtId="166" fontId="1" fillId="0" borderId="9" xfId="0" applyNumberFormat="1" applyFont="1" applyBorder="1" applyAlignment="1" applyProtection="1">
      <alignment vertical="top" wrapText="1"/>
      <protection locked="0"/>
    </xf>
    <xf numFmtId="9" fontId="1" fillId="0" borderId="9" xfId="0" applyNumberFormat="1" applyFont="1" applyBorder="1" applyAlignment="1" applyProtection="1">
      <alignment vertical="top" wrapText="1"/>
      <protection locked="0"/>
    </xf>
    <xf numFmtId="9" fontId="12" fillId="3" borderId="9" xfId="0" applyNumberFormat="1" applyFont="1" applyFill="1" applyBorder="1" applyAlignment="1" applyProtection="1">
      <alignment vertical="top" wrapText="1"/>
      <protection locked="0"/>
    </xf>
    <xf numFmtId="168" fontId="1" fillId="0" borderId="10" xfId="0" applyNumberFormat="1" applyFont="1" applyBorder="1" applyAlignment="1" applyProtection="1">
      <alignment horizontal="right" vertical="top" wrapText="1"/>
      <protection locked="0"/>
    </xf>
    <xf numFmtId="168" fontId="1" fillId="0" borderId="9" xfId="0" applyNumberFormat="1" applyFont="1" applyBorder="1" applyAlignment="1" applyProtection="1">
      <alignment horizontal="right" vertical="top" wrapText="1"/>
      <protection locked="0"/>
    </xf>
    <xf numFmtId="0" fontId="1" fillId="5" borderId="0" xfId="0" applyFont="1" applyFill="1" applyAlignment="1" applyProtection="1">
      <alignment vertical="top" wrapText="1"/>
    </xf>
    <xf numFmtId="0" fontId="1" fillId="0" borderId="0" xfId="0" applyFont="1" applyAlignment="1" applyProtection="1">
      <alignment vertical="top" wrapText="1"/>
    </xf>
    <xf numFmtId="168" fontId="1" fillId="0" borderId="11" xfId="0" applyNumberFormat="1" applyFont="1" applyBorder="1" applyAlignment="1" applyProtection="1">
      <alignment horizontal="right" vertical="top" wrapText="1"/>
      <protection locked="0"/>
    </xf>
    <xf numFmtId="168" fontId="1" fillId="0" borderId="1" xfId="0" applyNumberFormat="1" applyFont="1" applyBorder="1" applyAlignment="1" applyProtection="1">
      <alignment horizontal="right" vertical="top" wrapText="1"/>
      <protection locked="0"/>
    </xf>
    <xf numFmtId="168" fontId="1" fillId="3" borderId="10" xfId="0" applyNumberFormat="1" applyFont="1" applyFill="1" applyBorder="1" applyAlignment="1" applyProtection="1">
      <alignment vertical="top" wrapText="1"/>
    </xf>
    <xf numFmtId="0" fontId="1" fillId="0" borderId="10" xfId="0" applyFont="1" applyBorder="1" applyAlignment="1" applyProtection="1">
      <alignment vertical="top" wrapText="1" readingOrder="1"/>
      <protection locked="0"/>
    </xf>
    <xf numFmtId="168" fontId="1" fillId="0" borderId="10" xfId="0" applyNumberFormat="1" applyFont="1" applyBorder="1" applyAlignment="1" applyProtection="1">
      <alignment vertical="top" wrapText="1"/>
      <protection locked="0"/>
    </xf>
    <xf numFmtId="9" fontId="1" fillId="0" borderId="10" xfId="0" applyNumberFormat="1" applyFont="1" applyBorder="1" applyAlignment="1" applyProtection="1">
      <alignment vertical="top" wrapText="1"/>
      <protection locked="0"/>
    </xf>
    <xf numFmtId="0" fontId="13" fillId="6" borderId="0" xfId="0" applyFont="1" applyFill="1" applyAlignment="1">
      <alignment vertical="top" wrapText="1"/>
    </xf>
    <xf numFmtId="168" fontId="1" fillId="0" borderId="9" xfId="0" applyNumberFormat="1" applyFont="1" applyBorder="1" applyAlignment="1" applyProtection="1">
      <alignment vertical="top" wrapText="1"/>
      <protection locked="0"/>
    </xf>
    <xf numFmtId="0" fontId="1" fillId="0" borderId="9" xfId="0" applyNumberFormat="1" applyFont="1" applyBorder="1" applyAlignment="1" applyProtection="1">
      <alignment vertical="top" wrapText="1"/>
      <protection locked="0"/>
    </xf>
    <xf numFmtId="168" fontId="1" fillId="0" borderId="9" xfId="0" applyNumberFormat="1" applyFont="1" applyFill="1" applyBorder="1" applyAlignment="1" applyProtection="1">
      <alignment horizontal="right" vertical="top" wrapText="1"/>
    </xf>
    <xf numFmtId="168" fontId="1" fillId="3" borderId="10" xfId="0" applyNumberFormat="1" applyFont="1" applyFill="1" applyBorder="1" applyAlignment="1" applyProtection="1">
      <alignment horizontal="right" vertical="top" wrapText="1"/>
    </xf>
    <xf numFmtId="9" fontId="2" fillId="3" borderId="9" xfId="0" applyNumberFormat="1" applyFont="1" applyFill="1" applyBorder="1" applyAlignment="1" applyProtection="1">
      <alignment vertical="top" wrapText="1"/>
      <protection locked="0"/>
    </xf>
    <xf numFmtId="0" fontId="1" fillId="0" borderId="0" xfId="0" applyFont="1" applyFill="1" applyBorder="1" applyAlignment="1" applyProtection="1">
      <alignment horizontal="right" vertical="center" wrapText="1"/>
    </xf>
    <xf numFmtId="0" fontId="5" fillId="0" borderId="0" xfId="0" applyFont="1" applyAlignment="1" applyProtection="1">
      <alignment horizontal="right" vertical="center"/>
    </xf>
    <xf numFmtId="0" fontId="15" fillId="7" borderId="10" xfId="0" applyFont="1" applyFill="1" applyBorder="1" applyAlignment="1" applyProtection="1">
      <alignment vertical="center" wrapText="1"/>
      <protection locked="0"/>
    </xf>
    <xf numFmtId="0" fontId="10" fillId="0" borderId="0" xfId="0" applyFont="1" applyAlignment="1" applyProtection="1">
      <alignment vertical="center" wrapText="1"/>
    </xf>
    <xf numFmtId="0" fontId="17" fillId="0" borderId="0" xfId="0" applyFont="1" applyAlignment="1" applyProtection="1">
      <alignment horizontal="right" vertical="center" wrapText="1"/>
      <protection locked="0"/>
    </xf>
    <xf numFmtId="0" fontId="15" fillId="7" borderId="12" xfId="0" applyFont="1" applyFill="1" applyBorder="1" applyAlignment="1" applyProtection="1">
      <alignment vertical="center"/>
    </xf>
    <xf numFmtId="165" fontId="15" fillId="7" borderId="12" xfId="0" applyNumberFormat="1" applyFont="1" applyFill="1" applyBorder="1" applyAlignment="1" applyProtection="1">
      <alignment vertical="center"/>
    </xf>
    <xf numFmtId="4" fontId="15" fillId="7" borderId="12" xfId="0" applyNumberFormat="1" applyFont="1" applyFill="1" applyBorder="1" applyAlignment="1" applyProtection="1">
      <alignment vertical="center"/>
    </xf>
    <xf numFmtId="4" fontId="15" fillId="7" borderId="13" xfId="0" applyNumberFormat="1" applyFont="1" applyFill="1" applyBorder="1" applyAlignment="1" applyProtection="1">
      <alignment vertical="center"/>
    </xf>
    <xf numFmtId="0" fontId="15" fillId="0" borderId="0" xfId="0" applyFont="1" applyAlignment="1" applyProtection="1">
      <alignment vertical="center" wrapText="1"/>
    </xf>
    <xf numFmtId="0" fontId="15" fillId="0" borderId="9" xfId="0" applyFont="1" applyBorder="1" applyAlignment="1" applyProtection="1">
      <alignment vertical="top" wrapText="1"/>
      <protection locked="0"/>
    </xf>
    <xf numFmtId="167" fontId="15" fillId="0" borderId="9" xfId="0" applyNumberFormat="1" applyFont="1" applyBorder="1" applyAlignment="1" applyProtection="1">
      <alignment vertical="top" wrapText="1"/>
      <protection locked="0"/>
    </xf>
    <xf numFmtId="168" fontId="15" fillId="0" borderId="9" xfId="0" applyNumberFormat="1" applyFont="1" applyBorder="1" applyAlignment="1" applyProtection="1">
      <alignment vertical="top" wrapText="1"/>
      <protection locked="0"/>
    </xf>
    <xf numFmtId="9" fontId="15" fillId="0" borderId="9" xfId="0" applyNumberFormat="1" applyFont="1" applyBorder="1" applyAlignment="1" applyProtection="1">
      <alignment vertical="top" wrapText="1"/>
      <protection locked="0"/>
    </xf>
    <xf numFmtId="168" fontId="15" fillId="3" borderId="10" xfId="0" applyNumberFormat="1" applyFont="1" applyFill="1" applyBorder="1" applyAlignment="1" applyProtection="1">
      <alignment vertical="top" wrapText="1"/>
    </xf>
    <xf numFmtId="0" fontId="15" fillId="0" borderId="0" xfId="0" applyFont="1" applyAlignment="1" applyProtection="1">
      <alignment vertical="top" wrapText="1"/>
    </xf>
    <xf numFmtId="0" fontId="18" fillId="0" borderId="9" xfId="0" applyFont="1" applyBorder="1" applyAlignment="1" applyProtection="1">
      <alignment vertical="top" wrapText="1"/>
      <protection locked="0"/>
    </xf>
    <xf numFmtId="0" fontId="15" fillId="0" borderId="9" xfId="0" applyFont="1" applyBorder="1" applyAlignment="1" applyProtection="1">
      <alignment vertical="center" wrapText="1"/>
      <protection locked="0"/>
    </xf>
    <xf numFmtId="0" fontId="15" fillId="0" borderId="0" xfId="0" applyFont="1" applyAlignment="1" applyProtection="1">
      <alignment wrapText="1"/>
    </xf>
    <xf numFmtId="0" fontId="16" fillId="2" borderId="2" xfId="0" applyFont="1" applyFill="1" applyBorder="1" applyAlignment="1" applyProtection="1"/>
    <xf numFmtId="0" fontId="0" fillId="2" borderId="2" xfId="0" applyFill="1" applyBorder="1"/>
    <xf numFmtId="0" fontId="16" fillId="2" borderId="2" xfId="0" applyFont="1" applyFill="1" applyBorder="1" applyAlignment="1">
      <alignment horizontal="right"/>
    </xf>
    <xf numFmtId="0" fontId="15" fillId="2" borderId="2" xfId="0" applyFont="1" applyFill="1" applyBorder="1" applyAlignment="1" applyProtection="1">
      <alignment wrapText="1"/>
    </xf>
    <xf numFmtId="0" fontId="16" fillId="2" borderId="3" xfId="0" applyFont="1" applyFill="1" applyBorder="1" applyAlignment="1">
      <alignment horizontal="right"/>
    </xf>
    <xf numFmtId="0" fontId="24" fillId="0" borderId="9" xfId="25" applyFill="1" applyBorder="1"/>
    <xf numFmtId="0" fontId="24" fillId="0" borderId="9" xfId="25" applyFill="1" applyBorder="1" applyAlignment="1">
      <alignment horizontal="center"/>
    </xf>
    <xf numFmtId="0" fontId="19" fillId="0" borderId="9" xfId="59" applyFont="1" applyBorder="1" applyAlignment="1">
      <alignment horizontal="left"/>
    </xf>
    <xf numFmtId="0" fontId="19" fillId="0" borderId="9" xfId="59" applyFont="1" applyBorder="1"/>
    <xf numFmtId="0" fontId="24" fillId="0" borderId="9" xfId="36" applyFill="1" applyBorder="1"/>
    <xf numFmtId="0" fontId="24" fillId="0" borderId="9" xfId="36" applyFill="1" applyBorder="1" applyAlignment="1">
      <alignment horizontal="center"/>
    </xf>
    <xf numFmtId="0" fontId="19" fillId="0" borderId="9" xfId="25" applyFont="1" applyFill="1" applyBorder="1"/>
    <xf numFmtId="0" fontId="19" fillId="0" borderId="9" xfId="54" applyFont="1" applyBorder="1"/>
    <xf numFmtId="0" fontId="19" fillId="0" borderId="9" xfId="54" applyFont="1" applyBorder="1" applyAlignment="1">
      <alignment horizontal="center"/>
    </xf>
    <xf numFmtId="0" fontId="19" fillId="0" borderId="9" xfId="42" applyFont="1" applyBorder="1" applyAlignment="1">
      <alignment horizontal="center"/>
    </xf>
    <xf numFmtId="0" fontId="0" fillId="0" borderId="9" xfId="0" applyBorder="1"/>
    <xf numFmtId="0" fontId="19" fillId="0" borderId="0" xfId="42" applyFont="1" applyBorder="1" applyAlignment="1">
      <alignment horizontal="center"/>
    </xf>
    <xf numFmtId="0" fontId="19" fillId="0" borderId="0" xfId="54" applyFont="1"/>
    <xf numFmtId="0" fontId="19" fillId="0" borderId="0" xfId="54" applyFont="1" applyAlignment="1">
      <alignment horizontal="center"/>
    </xf>
    <xf numFmtId="0" fontId="1" fillId="7" borderId="12" xfId="0" applyFont="1" applyFill="1" applyBorder="1" applyAlignment="1" applyProtection="1">
      <alignment vertical="center"/>
    </xf>
    <xf numFmtId="165" fontId="1" fillId="7" borderId="12" xfId="0" applyNumberFormat="1" applyFont="1" applyFill="1" applyBorder="1" applyAlignment="1" applyProtection="1">
      <alignment vertical="center"/>
    </xf>
    <xf numFmtId="4" fontId="1" fillId="7" borderId="12" xfId="0" applyNumberFormat="1" applyFont="1" applyFill="1" applyBorder="1" applyAlignment="1" applyProtection="1">
      <alignment vertical="center"/>
    </xf>
    <xf numFmtId="9" fontId="1" fillId="7" borderId="12" xfId="0" applyNumberFormat="1" applyFont="1" applyFill="1" applyBorder="1" applyAlignment="1" applyProtection="1">
      <alignment vertical="center"/>
    </xf>
    <xf numFmtId="4" fontId="1" fillId="7" borderId="12" xfId="0" applyNumberFormat="1" applyFont="1" applyFill="1" applyBorder="1" applyAlignment="1" applyProtection="1">
      <alignment horizontal="right" vertical="center"/>
    </xf>
    <xf numFmtId="4" fontId="1" fillId="7" borderId="13" xfId="0" applyNumberFormat="1" applyFont="1" applyFill="1" applyBorder="1" applyAlignment="1" applyProtection="1">
      <alignment horizontal="right" vertical="center"/>
    </xf>
    <xf numFmtId="0" fontId="1" fillId="5" borderId="0" xfId="0" applyFont="1" applyFill="1" applyAlignment="1" applyProtection="1">
      <alignment vertical="center" wrapText="1"/>
    </xf>
    <xf numFmtId="0" fontId="3" fillId="0" borderId="0" xfId="0" applyFont="1" applyFill="1" applyBorder="1" applyAlignment="1" applyProtection="1">
      <alignment horizontal="left" vertical="center"/>
    </xf>
    <xf numFmtId="168" fontId="1" fillId="0" borderId="0" xfId="0" applyNumberFormat="1" applyFont="1" applyFill="1" applyBorder="1" applyAlignment="1" applyProtection="1">
      <alignment vertical="center" wrapText="1"/>
    </xf>
    <xf numFmtId="168" fontId="13" fillId="0" borderId="0" xfId="0" applyNumberFormat="1" applyFont="1" applyFill="1" applyAlignment="1">
      <alignment vertical="center" wrapText="1"/>
    </xf>
    <xf numFmtId="0" fontId="15" fillId="7" borderId="11" xfId="0" applyFont="1" applyFill="1" applyBorder="1" applyAlignment="1" applyProtection="1">
      <alignment vertical="center" wrapText="1"/>
      <protection locked="0"/>
    </xf>
    <xf numFmtId="167" fontId="15" fillId="0" borderId="9" xfId="0" applyNumberFormat="1" applyFont="1" applyBorder="1" applyAlignment="1" applyProtection="1">
      <alignment vertical="center" wrapText="1"/>
      <protection locked="0"/>
    </xf>
    <xf numFmtId="9" fontId="15" fillId="0" borderId="9" xfId="0" applyNumberFormat="1" applyFont="1" applyBorder="1" applyAlignment="1" applyProtection="1">
      <alignment vertical="center" wrapText="1"/>
      <protection locked="0"/>
    </xf>
    <xf numFmtId="4" fontId="15" fillId="7" borderId="14" xfId="0" applyNumberFormat="1" applyFont="1" applyFill="1" applyBorder="1" applyAlignment="1" applyProtection="1">
      <alignment vertical="center"/>
    </xf>
    <xf numFmtId="168" fontId="1" fillId="3" borderId="15" xfId="0" applyNumberFormat="1" applyFont="1" applyFill="1" applyBorder="1" applyAlignment="1" applyProtection="1">
      <alignment horizontal="right" vertical="center" wrapText="1"/>
    </xf>
    <xf numFmtId="9" fontId="12" fillId="4" borderId="21" xfId="0" applyNumberFormat="1" applyFont="1" applyFill="1" applyBorder="1" applyAlignment="1" applyProtection="1">
      <alignment horizontal="right" vertical="center" wrapText="1"/>
      <protection locked="0"/>
    </xf>
    <xf numFmtId="9" fontId="12" fillId="4" borderId="22" xfId="0" applyNumberFormat="1" applyFont="1" applyFill="1" applyBorder="1" applyAlignment="1" applyProtection="1">
      <alignment horizontal="right" vertical="center" wrapText="1"/>
      <protection locked="0"/>
    </xf>
    <xf numFmtId="168" fontId="1" fillId="3" borderId="20" xfId="0" applyNumberFormat="1" applyFont="1" applyFill="1" applyBorder="1" applyAlignment="1" applyProtection="1">
      <alignment vertical="center" wrapText="1"/>
    </xf>
    <xf numFmtId="168" fontId="1" fillId="3" borderId="23" xfId="0" applyNumberFormat="1" applyFont="1" applyFill="1" applyBorder="1" applyAlignment="1" applyProtection="1">
      <alignment vertical="top" wrapText="1"/>
    </xf>
    <xf numFmtId="168" fontId="1" fillId="0" borderId="23" xfId="0" applyNumberFormat="1" applyFont="1" applyBorder="1" applyAlignment="1" applyProtection="1">
      <alignment horizontal="right" vertical="top" wrapText="1"/>
      <protection locked="0"/>
    </xf>
    <xf numFmtId="168" fontId="1" fillId="3" borderId="24" xfId="0" applyNumberFormat="1" applyFont="1" applyFill="1" applyBorder="1" applyAlignment="1" applyProtection="1">
      <alignment vertical="center" wrapText="1"/>
    </xf>
    <xf numFmtId="168" fontId="15" fillId="3" borderId="4" xfId="0" applyNumberFormat="1" applyFont="1" applyFill="1" applyBorder="1" applyAlignment="1" applyProtection="1">
      <alignment vertical="center" wrapText="1"/>
    </xf>
    <xf numFmtId="170" fontId="15" fillId="0" borderId="9" xfId="0" applyNumberFormat="1" applyFont="1" applyBorder="1" applyAlignment="1" applyProtection="1">
      <alignment vertical="top" wrapText="1"/>
      <protection locked="0"/>
    </xf>
    <xf numFmtId="169" fontId="1" fillId="0" borderId="9" xfId="0" applyNumberFormat="1" applyFont="1" applyBorder="1" applyAlignment="1" applyProtection="1">
      <alignment vertical="top" wrapText="1"/>
      <protection locked="0"/>
    </xf>
    <xf numFmtId="0" fontId="27" fillId="0" borderId="0" xfId="0" applyFont="1" applyAlignment="1">
      <alignment horizontal="left" vertical="center" readingOrder="1"/>
    </xf>
    <xf numFmtId="168" fontId="1" fillId="3" borderId="25" xfId="0" applyNumberFormat="1" applyFont="1" applyFill="1" applyBorder="1" applyAlignment="1" applyProtection="1">
      <alignment horizontal="right" vertical="center" wrapText="1"/>
    </xf>
    <xf numFmtId="168" fontId="1" fillId="3" borderId="26" xfId="0" applyNumberFormat="1" applyFont="1" applyFill="1" applyBorder="1" applyAlignment="1" applyProtection="1">
      <alignment horizontal="right" vertical="center" wrapText="1"/>
    </xf>
    <xf numFmtId="168" fontId="1" fillId="3" borderId="11" xfId="0" applyNumberFormat="1" applyFont="1" applyFill="1" applyBorder="1" applyAlignment="1" applyProtection="1">
      <alignment vertical="top" wrapText="1"/>
    </xf>
    <xf numFmtId="9" fontId="12" fillId="3" borderId="1" xfId="0" applyNumberFormat="1" applyFont="1" applyFill="1" applyBorder="1" applyAlignment="1" applyProtection="1">
      <alignment vertical="top" wrapText="1"/>
      <protection locked="0"/>
    </xf>
    <xf numFmtId="9" fontId="12" fillId="3" borderId="10" xfId="0" applyNumberFormat="1" applyFont="1" applyFill="1" applyBorder="1" applyAlignment="1" applyProtection="1">
      <alignment vertical="top" wrapText="1"/>
    </xf>
    <xf numFmtId="168" fontId="1" fillId="3" borderId="8" xfId="0" applyNumberFormat="1" applyFont="1" applyFill="1" applyBorder="1" applyAlignment="1" applyProtection="1">
      <alignment vertical="center" wrapText="1"/>
    </xf>
    <xf numFmtId="0" fontId="1" fillId="2" borderId="9" xfId="0" applyFont="1" applyFill="1" applyBorder="1" applyAlignment="1" applyProtection="1">
      <alignment vertical="center" wrapText="1"/>
    </xf>
    <xf numFmtId="0" fontId="1" fillId="14" borderId="12" xfId="0" applyFont="1" applyFill="1" applyBorder="1" applyAlignment="1" applyProtection="1">
      <alignment vertical="center"/>
    </xf>
    <xf numFmtId="165" fontId="1" fillId="14" borderId="12" xfId="0" applyNumberFormat="1" applyFont="1" applyFill="1" applyBorder="1" applyAlignment="1" applyProtection="1">
      <alignment vertical="center"/>
    </xf>
    <xf numFmtId="168" fontId="1" fillId="3" borderId="27" xfId="0" applyNumberFormat="1" applyFont="1" applyFill="1" applyBorder="1" applyAlignment="1" applyProtection="1">
      <alignment vertical="center" wrapText="1"/>
    </xf>
    <xf numFmtId="168" fontId="1" fillId="3" borderId="28" xfId="0" applyNumberFormat="1" applyFont="1" applyFill="1" applyBorder="1" applyAlignment="1" applyProtection="1">
      <alignment vertical="center" wrapText="1"/>
    </xf>
    <xf numFmtId="0" fontId="20" fillId="0" borderId="0" xfId="0" applyFont="1" applyFill="1" applyBorder="1" applyAlignment="1" applyProtection="1">
      <alignment horizontal="left" vertical="center"/>
    </xf>
    <xf numFmtId="168" fontId="2" fillId="0" borderId="0" xfId="0" applyNumberFormat="1" applyFont="1" applyFill="1" applyBorder="1" applyAlignment="1" applyProtection="1">
      <alignment horizontal="right" vertical="center"/>
    </xf>
    <xf numFmtId="0" fontId="1" fillId="14" borderId="0" xfId="0" applyFont="1" applyFill="1" applyBorder="1" applyAlignment="1" applyProtection="1">
      <alignment vertical="center"/>
    </xf>
    <xf numFmtId="165" fontId="1" fillId="14" borderId="0" xfId="0" applyNumberFormat="1" applyFont="1" applyFill="1" applyBorder="1" applyAlignment="1" applyProtection="1">
      <alignment vertical="center"/>
    </xf>
    <xf numFmtId="0" fontId="1" fillId="0" borderId="0" xfId="0" applyFont="1" applyBorder="1" applyAlignment="1" applyProtection="1">
      <alignment vertical="center" wrapText="1"/>
    </xf>
    <xf numFmtId="171" fontId="5" fillId="15" borderId="0" xfId="0" applyNumberFormat="1" applyFont="1" applyFill="1" applyAlignment="1" applyProtection="1">
      <alignment horizontal="center" vertical="center" wrapText="1"/>
    </xf>
    <xf numFmtId="0" fontId="5" fillId="15" borderId="0" xfId="0" applyFont="1" applyFill="1" applyAlignment="1" applyProtection="1">
      <alignment horizontal="center" vertical="center" wrapText="1"/>
    </xf>
    <xf numFmtId="9" fontId="12" fillId="4" borderId="30" xfId="0" applyNumberFormat="1" applyFont="1" applyFill="1" applyBorder="1" applyAlignment="1" applyProtection="1">
      <alignment horizontal="right" vertical="center" wrapText="1"/>
      <protection locked="0"/>
    </xf>
    <xf numFmtId="168" fontId="1" fillId="3" borderId="31" xfId="0" applyNumberFormat="1" applyFont="1" applyFill="1" applyBorder="1" applyAlignment="1" applyProtection="1">
      <alignment horizontal="right" vertical="center" wrapText="1"/>
    </xf>
    <xf numFmtId="9" fontId="12" fillId="4" borderId="29" xfId="0" applyNumberFormat="1" applyFont="1" applyFill="1" applyBorder="1" applyAlignment="1" applyProtection="1">
      <alignment horizontal="right" vertical="center" wrapText="1"/>
      <protection locked="0"/>
    </xf>
    <xf numFmtId="9" fontId="12" fillId="4" borderId="32" xfId="0" applyNumberFormat="1" applyFont="1" applyFill="1" applyBorder="1" applyAlignment="1" applyProtection="1">
      <alignment horizontal="right" vertical="center" wrapText="1"/>
      <protection locked="0"/>
    </xf>
    <xf numFmtId="168" fontId="1" fillId="3" borderId="33" xfId="0" applyNumberFormat="1" applyFont="1" applyFill="1" applyBorder="1" applyAlignment="1" applyProtection="1">
      <alignment vertical="center" wrapText="1"/>
    </xf>
    <xf numFmtId="168" fontId="1" fillId="3" borderId="26" xfId="0" applyNumberFormat="1" applyFont="1" applyFill="1" applyBorder="1" applyAlignment="1" applyProtection="1">
      <alignment vertical="center" wrapText="1"/>
    </xf>
    <xf numFmtId="168" fontId="1" fillId="3" borderId="34" xfId="0" applyNumberFormat="1" applyFont="1" applyFill="1" applyBorder="1" applyAlignment="1" applyProtection="1">
      <alignment horizontal="right" vertical="center" wrapText="1"/>
    </xf>
    <xf numFmtId="167" fontId="4" fillId="15" borderId="0" xfId="0" applyNumberFormat="1" applyFont="1" applyFill="1" applyAlignment="1" applyProtection="1">
      <alignment horizontal="center" vertical="center" wrapText="1"/>
    </xf>
    <xf numFmtId="168" fontId="1" fillId="3" borderId="0" xfId="0" applyNumberFormat="1" applyFont="1" applyFill="1" applyBorder="1" applyAlignment="1" applyProtection="1">
      <alignment horizontal="right" vertical="center" wrapText="1"/>
    </xf>
    <xf numFmtId="168" fontId="1" fillId="0" borderId="0" xfId="0" applyNumberFormat="1" applyFont="1" applyFill="1" applyBorder="1" applyAlignment="1" applyProtection="1">
      <alignment horizontal="right" vertical="center" wrapText="1"/>
    </xf>
    <xf numFmtId="0" fontId="1" fillId="16" borderId="0" xfId="0" applyFont="1" applyFill="1" applyAlignment="1" applyProtection="1">
      <alignment vertical="center" wrapText="1"/>
    </xf>
    <xf numFmtId="0" fontId="1" fillId="16" borderId="0" xfId="0" applyFont="1" applyFill="1" applyBorder="1" applyAlignment="1" applyProtection="1">
      <alignment vertical="center"/>
    </xf>
    <xf numFmtId="165" fontId="1" fillId="16" borderId="0" xfId="0" applyNumberFormat="1" applyFont="1" applyFill="1" applyBorder="1" applyAlignment="1" applyProtection="1">
      <alignment vertical="center"/>
    </xf>
    <xf numFmtId="0" fontId="0" fillId="16" borderId="2" xfId="0" applyFill="1" applyBorder="1" applyAlignment="1">
      <alignment vertical="center"/>
    </xf>
    <xf numFmtId="0" fontId="1" fillId="0" borderId="0" xfId="0" applyFont="1" applyFill="1" applyBorder="1" applyAlignment="1" applyProtection="1">
      <alignment vertical="center"/>
    </xf>
    <xf numFmtId="0" fontId="3" fillId="0" borderId="3" xfId="0" applyFont="1" applyFill="1" applyBorder="1" applyAlignment="1">
      <alignment horizontal="right" vertical="center"/>
    </xf>
    <xf numFmtId="168" fontId="1" fillId="0" borderId="4" xfId="0" applyNumberFormat="1" applyFont="1" applyFill="1" applyBorder="1" applyAlignment="1" applyProtection="1">
      <alignment vertical="center" wrapText="1"/>
    </xf>
    <xf numFmtId="0" fontId="15" fillId="13" borderId="12" xfId="0" applyFont="1" applyFill="1" applyBorder="1" applyAlignment="1" applyProtection="1">
      <alignment vertical="center"/>
    </xf>
    <xf numFmtId="165" fontId="15" fillId="13" borderId="12" xfId="0" applyNumberFormat="1" applyFont="1" applyFill="1" applyBorder="1" applyAlignment="1" applyProtection="1">
      <alignment vertical="center"/>
    </xf>
    <xf numFmtId="0" fontId="15" fillId="13" borderId="12" xfId="0" applyFont="1" applyFill="1" applyBorder="1" applyAlignment="1" applyProtection="1"/>
    <xf numFmtId="4" fontId="15" fillId="13" borderId="12" xfId="0" applyNumberFormat="1" applyFont="1" applyFill="1" applyBorder="1" applyAlignment="1" applyProtection="1"/>
    <xf numFmtId="4" fontId="15" fillId="13" borderId="14" xfId="0" applyNumberFormat="1" applyFont="1" applyFill="1" applyBorder="1" applyAlignment="1" applyProtection="1"/>
    <xf numFmtId="4" fontId="15" fillId="13" borderId="13" xfId="0" applyNumberFormat="1" applyFont="1" applyFill="1" applyBorder="1" applyAlignment="1" applyProtection="1"/>
    <xf numFmtId="0" fontId="1" fillId="0" borderId="0" xfId="0" applyFont="1" applyFill="1" applyAlignment="1" applyProtection="1">
      <alignment vertical="center" wrapText="1"/>
    </xf>
    <xf numFmtId="0" fontId="1" fillId="0" borderId="0" xfId="0" applyFont="1" applyFill="1" applyAlignment="1" applyProtection="1">
      <alignment wrapText="1"/>
    </xf>
    <xf numFmtId="0" fontId="1" fillId="0" borderId="12" xfId="0" applyFont="1" applyFill="1" applyBorder="1" applyAlignment="1" applyProtection="1">
      <alignment vertical="center"/>
    </xf>
    <xf numFmtId="165" fontId="1" fillId="0" borderId="12" xfId="0" applyNumberFormat="1" applyFont="1" applyFill="1" applyBorder="1" applyAlignment="1" applyProtection="1">
      <alignment vertical="center"/>
    </xf>
    <xf numFmtId="168" fontId="1" fillId="0" borderId="20" xfId="0" applyNumberFormat="1" applyFont="1" applyFill="1" applyBorder="1" applyAlignment="1" applyProtection="1">
      <alignment vertical="center" wrapText="1"/>
    </xf>
    <xf numFmtId="168" fontId="1" fillId="0" borderId="37" xfId="0" applyNumberFormat="1" applyFont="1" applyFill="1" applyBorder="1" applyAlignment="1" applyProtection="1">
      <alignment vertical="center" wrapText="1"/>
    </xf>
    <xf numFmtId="0" fontId="15" fillId="0" borderId="0" xfId="0" applyFont="1" applyFill="1" applyAlignment="1" applyProtection="1">
      <alignment vertical="center" wrapText="1"/>
    </xf>
    <xf numFmtId="0" fontId="30" fillId="0" borderId="0" xfId="0" applyFont="1" applyFill="1" applyAlignment="1" applyProtection="1">
      <alignment horizontal="center" wrapText="1"/>
    </xf>
    <xf numFmtId="0" fontId="30" fillId="0" borderId="0" xfId="0" applyFont="1" applyFill="1" applyAlignment="1" applyProtection="1">
      <alignment horizontal="center" vertical="center" wrapText="1"/>
    </xf>
    <xf numFmtId="0" fontId="1" fillId="17" borderId="12" xfId="0" applyFont="1" applyFill="1" applyBorder="1" applyAlignment="1" applyProtection="1">
      <alignment vertical="center"/>
    </xf>
    <xf numFmtId="0" fontId="3" fillId="17" borderId="3" xfId="0" applyFont="1" applyFill="1" applyBorder="1" applyAlignment="1">
      <alignment horizontal="right" vertical="center"/>
    </xf>
    <xf numFmtId="0" fontId="1" fillId="17" borderId="0" xfId="0" applyFont="1" applyFill="1" applyBorder="1" applyAlignment="1" applyProtection="1">
      <alignment vertical="center"/>
    </xf>
    <xf numFmtId="0" fontId="16" fillId="18" borderId="2" xfId="0" applyFont="1" applyFill="1" applyBorder="1" applyAlignment="1" applyProtection="1"/>
    <xf numFmtId="0" fontId="0" fillId="18" borderId="2" xfId="0" applyFill="1" applyBorder="1"/>
    <xf numFmtId="0" fontId="16" fillId="18" borderId="2" xfId="0" applyFont="1" applyFill="1" applyBorder="1" applyAlignment="1">
      <alignment horizontal="right"/>
    </xf>
    <xf numFmtId="0" fontId="15" fillId="18" borderId="2" xfId="0" applyFont="1" applyFill="1" applyBorder="1" applyAlignment="1" applyProtection="1">
      <alignment wrapText="1"/>
    </xf>
    <xf numFmtId="0" fontId="16" fillId="18" borderId="3" xfId="0" applyFont="1" applyFill="1" applyBorder="1" applyAlignment="1">
      <alignment horizontal="right"/>
    </xf>
    <xf numFmtId="0" fontId="3" fillId="18" borderId="3" xfId="0" applyFont="1" applyFill="1" applyBorder="1" applyAlignment="1">
      <alignment horizontal="right"/>
    </xf>
    <xf numFmtId="0" fontId="20" fillId="24" borderId="14" xfId="0" applyFont="1" applyFill="1" applyBorder="1" applyAlignment="1" applyProtection="1">
      <alignment vertical="center"/>
    </xf>
    <xf numFmtId="0" fontId="18" fillId="24" borderId="14" xfId="0" applyFont="1" applyFill="1" applyBorder="1" applyAlignment="1" applyProtection="1">
      <alignment vertical="center"/>
    </xf>
    <xf numFmtId="4" fontId="15" fillId="24" borderId="13" xfId="0" applyNumberFormat="1" applyFont="1" applyFill="1" applyBorder="1" applyAlignment="1" applyProtection="1">
      <alignment vertical="center"/>
    </xf>
    <xf numFmtId="4" fontId="15" fillId="24" borderId="14" xfId="0" applyNumberFormat="1" applyFont="1" applyFill="1" applyBorder="1" applyAlignment="1" applyProtection="1">
      <alignment vertical="center"/>
    </xf>
    <xf numFmtId="165" fontId="15" fillId="24" borderId="12" xfId="0" applyNumberFormat="1" applyFont="1" applyFill="1" applyBorder="1" applyAlignment="1" applyProtection="1">
      <alignment vertical="center"/>
    </xf>
    <xf numFmtId="4" fontId="15" fillId="24" borderId="12" xfId="0" applyNumberFormat="1" applyFont="1" applyFill="1" applyBorder="1" applyAlignment="1" applyProtection="1">
      <alignment vertical="center"/>
    </xf>
    <xf numFmtId="0" fontId="15" fillId="24" borderId="12" xfId="0" applyFont="1" applyFill="1" applyBorder="1" applyAlignment="1" applyProtection="1">
      <alignment vertical="center"/>
    </xf>
    <xf numFmtId="0" fontId="25" fillId="0" borderId="0" xfId="0" applyFont="1" applyAlignment="1" applyProtection="1">
      <alignment horizontal="right" vertical="center"/>
    </xf>
    <xf numFmtId="0" fontId="0" fillId="0" borderId="0" xfId="0"/>
    <xf numFmtId="0" fontId="14" fillId="0" borderId="0" xfId="0" applyFont="1" applyAlignment="1" applyProtection="1"/>
    <xf numFmtId="0" fontId="10" fillId="0" borderId="0" xfId="0" applyFont="1" applyAlignment="1" applyProtection="1">
      <alignment vertical="center" wrapText="1"/>
    </xf>
    <xf numFmtId="0" fontId="17" fillId="0" borderId="0" xfId="0" applyFont="1" applyAlignment="1" applyProtection="1">
      <alignment horizontal="right" vertical="center" wrapText="1"/>
      <protection locked="0"/>
    </xf>
    <xf numFmtId="0" fontId="25" fillId="0" borderId="0" xfId="0" applyFont="1" applyAlignment="1" applyProtection="1">
      <alignment horizontal="right" vertical="center"/>
    </xf>
    <xf numFmtId="0" fontId="36" fillId="23" borderId="35" xfId="0" applyFont="1" applyFill="1" applyBorder="1" applyAlignment="1">
      <alignment vertical="center"/>
    </xf>
    <xf numFmtId="0" fontId="42" fillId="0" borderId="0" xfId="0" applyFont="1" applyAlignment="1">
      <alignment horizontal="right"/>
    </xf>
    <xf numFmtId="0" fontId="25" fillId="0" borderId="0" xfId="0" applyFont="1" applyAlignment="1" applyProtection="1">
      <alignment horizontal="right" vertical="center"/>
    </xf>
    <xf numFmtId="0" fontId="0" fillId="0" borderId="0" xfId="0"/>
    <xf numFmtId="0" fontId="29" fillId="0" borderId="0" xfId="0" applyFont="1" applyAlignment="1">
      <alignment vertical="center"/>
    </xf>
    <xf numFmtId="0" fontId="21" fillId="7" borderId="18" xfId="0" applyFont="1" applyFill="1" applyBorder="1" applyAlignment="1" applyProtection="1">
      <alignment vertical="center"/>
    </xf>
    <xf numFmtId="0" fontId="44" fillId="0" borderId="0" xfId="0" applyFont="1" applyAlignment="1">
      <alignment horizontal="right" vertical="center"/>
    </xf>
    <xf numFmtId="0" fontId="1" fillId="0" borderId="0" xfId="0" applyFont="1" applyAlignment="1" applyProtection="1">
      <alignment wrapText="1"/>
    </xf>
    <xf numFmtId="0" fontId="3" fillId="2" borderId="3" xfId="0" applyFont="1" applyFill="1" applyBorder="1" applyAlignment="1">
      <alignment horizontal="right"/>
    </xf>
    <xf numFmtId="169" fontId="1" fillId="0" borderId="9" xfId="0" applyNumberFormat="1" applyFont="1" applyBorder="1" applyAlignment="1" applyProtection="1">
      <alignment vertical="top" wrapText="1"/>
      <protection locked="0"/>
    </xf>
    <xf numFmtId="0" fontId="31" fillId="0" borderId="0" xfId="0" applyFont="1" applyAlignment="1">
      <alignment horizontal="left" vertical="center"/>
    </xf>
    <xf numFmtId="0" fontId="29" fillId="0" borderId="0" xfId="0" applyFont="1" applyAlignment="1">
      <alignment horizontal="left" vertical="center" readingOrder="1"/>
    </xf>
    <xf numFmtId="0" fontId="28" fillId="0" borderId="0" xfId="0" applyFont="1"/>
    <xf numFmtId="0" fontId="37" fillId="20" borderId="0" xfId="0" applyFont="1" applyFill="1" applyAlignment="1">
      <alignment vertical="center" wrapText="1"/>
    </xf>
    <xf numFmtId="0" fontId="28" fillId="23" borderId="35" xfId="0" applyFont="1" applyFill="1" applyBorder="1" applyAlignment="1">
      <alignment vertical="center"/>
    </xf>
    <xf numFmtId="0" fontId="37" fillId="20" borderId="3" xfId="0" applyFont="1" applyFill="1" applyBorder="1" applyAlignment="1">
      <alignment horizontal="right" vertical="center"/>
    </xf>
    <xf numFmtId="0" fontId="20" fillId="0" borderId="0" xfId="0" applyFont="1" applyFill="1" applyAlignment="1">
      <alignment horizontal="right" vertical="center"/>
    </xf>
    <xf numFmtId="0" fontId="5" fillId="0" borderId="0" xfId="0" applyFont="1" applyFill="1" applyAlignment="1" applyProtection="1"/>
    <xf numFmtId="0" fontId="0" fillId="0" borderId="0" xfId="0" applyFill="1" applyAlignment="1">
      <alignment vertical="center" wrapText="1"/>
    </xf>
    <xf numFmtId="0" fontId="4" fillId="0" borderId="0" xfId="0" applyFont="1"/>
    <xf numFmtId="0" fontId="20" fillId="0" borderId="0" xfId="0" applyFont="1" applyAlignment="1">
      <alignment horizontal="right" vertical="center"/>
    </xf>
    <xf numFmtId="0" fontId="4" fillId="0" borderId="0" xfId="0" applyFont="1" applyFill="1"/>
    <xf numFmtId="0" fontId="5" fillId="0" borderId="0" xfId="0" applyFont="1" applyFill="1" applyAlignment="1" applyProtection="1">
      <alignment vertical="center"/>
    </xf>
    <xf numFmtId="0" fontId="4" fillId="0" borderId="0" xfId="0" applyFont="1" applyFill="1" applyAlignment="1">
      <alignment vertical="center"/>
    </xf>
    <xf numFmtId="0" fontId="5" fillId="0" borderId="0" xfId="0" applyFont="1" applyAlignment="1">
      <alignment horizontal="right" vertical="center"/>
    </xf>
    <xf numFmtId="0" fontId="4" fillId="0" borderId="0" xfId="0" applyFont="1" applyAlignment="1" applyProtection="1">
      <alignment horizontal="center" vertical="center" wrapText="1"/>
      <protection locked="0"/>
    </xf>
    <xf numFmtId="0" fontId="5" fillId="0" borderId="0" xfId="0" applyFont="1" applyFill="1" applyAlignment="1" applyProtection="1">
      <alignment horizontal="left" vertical="center"/>
    </xf>
    <xf numFmtId="0" fontId="10" fillId="0" borderId="0" xfId="0" applyFont="1" applyAlignment="1" applyProtection="1">
      <alignment horizontal="left" vertical="center" wrapText="1"/>
    </xf>
    <xf numFmtId="0" fontId="6" fillId="2" borderId="0" xfId="0" applyFont="1" applyFill="1" applyBorder="1" applyAlignment="1" applyProtection="1"/>
    <xf numFmtId="0" fontId="3" fillId="5" borderId="0" xfId="0" applyFont="1" applyFill="1" applyBorder="1" applyAlignment="1" applyProtection="1">
      <alignment wrapText="1"/>
    </xf>
    <xf numFmtId="0" fontId="3" fillId="5" borderId="0" xfId="0" applyNumberFormat="1" applyFont="1" applyFill="1" applyBorder="1" applyAlignment="1" applyProtection="1">
      <alignment wrapText="1"/>
    </xf>
    <xf numFmtId="0" fontId="19" fillId="0" borderId="9" xfId="30" applyFont="1" applyFill="1" applyBorder="1" applyAlignment="1">
      <alignment vertical="center"/>
    </xf>
    <xf numFmtId="0" fontId="3" fillId="2" borderId="2" xfId="0" applyFont="1" applyFill="1" applyBorder="1" applyAlignment="1" applyProtection="1">
      <alignment horizontal="left" vertical="center"/>
    </xf>
    <xf numFmtId="0" fontId="45" fillId="0" borderId="17" xfId="0" applyFont="1" applyBorder="1" applyAlignment="1">
      <alignment wrapText="1"/>
    </xf>
    <xf numFmtId="0" fontId="1" fillId="0" borderId="16" xfId="0" applyFont="1" applyBorder="1" applyAlignment="1" applyProtection="1">
      <alignment wrapText="1"/>
    </xf>
    <xf numFmtId="167" fontId="44" fillId="0" borderId="33" xfId="0" applyNumberFormat="1" applyFont="1" applyBorder="1" applyAlignment="1">
      <alignment horizontal="left" vertical="center"/>
    </xf>
    <xf numFmtId="0" fontId="25" fillId="0" borderId="0" xfId="0" applyFont="1" applyFill="1" applyAlignment="1" applyProtection="1">
      <alignment horizontal="right" vertical="center"/>
    </xf>
    <xf numFmtId="0" fontId="5" fillId="0" borderId="0" xfId="0" applyFont="1" applyFill="1" applyAlignment="1" applyProtection="1">
      <alignment horizontal="right" vertical="center"/>
    </xf>
    <xf numFmtId="0" fontId="46" fillId="0" borderId="0" xfId="0" applyFont="1" applyFill="1" applyAlignment="1" applyProtection="1">
      <alignment horizontal="right" vertical="center"/>
    </xf>
    <xf numFmtId="0" fontId="2"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167" fontId="1" fillId="0" borderId="0" xfId="0" applyNumberFormat="1" applyFont="1" applyBorder="1" applyAlignment="1" applyProtection="1">
      <alignment horizontal="left" vertical="top" wrapText="1"/>
      <protection locked="0"/>
    </xf>
    <xf numFmtId="14" fontId="4" fillId="0" borderId="0" xfId="0" applyNumberFormat="1" applyFont="1" applyAlignment="1" applyProtection="1">
      <alignment horizontal="left" wrapText="1"/>
      <protection locked="0"/>
    </xf>
    <xf numFmtId="0" fontId="4" fillId="0" borderId="0" xfId="0" applyFont="1" applyAlignment="1" applyProtection="1">
      <alignment horizontal="left" wrapText="1"/>
    </xf>
    <xf numFmtId="166" fontId="4" fillId="0" borderId="0" xfId="0" applyNumberFormat="1" applyFont="1" applyAlignment="1" applyProtection="1">
      <alignment horizontal="left" vertical="top" wrapText="1"/>
      <protection locked="0"/>
    </xf>
    <xf numFmtId="0" fontId="35" fillId="20" borderId="0" xfId="0" applyFont="1" applyFill="1" applyAlignment="1">
      <alignment horizontal="center" vertical="center" wrapText="1"/>
    </xf>
    <xf numFmtId="0" fontId="10" fillId="3" borderId="0" xfId="0" applyFont="1" applyFill="1" applyAlignment="1" applyProtection="1">
      <alignment horizontal="center" vertical="center"/>
    </xf>
    <xf numFmtId="0" fontId="30" fillId="0" borderId="0" xfId="0" applyFont="1" applyAlignment="1" applyProtection="1">
      <alignment horizontal="left" vertical="center"/>
    </xf>
    <xf numFmtId="0" fontId="36" fillId="23" borderId="14" xfId="0" applyFont="1" applyFill="1" applyBorder="1" applyAlignment="1">
      <alignment horizontal="left" vertical="center" wrapText="1"/>
    </xf>
    <xf numFmtId="0" fontId="5" fillId="0" borderId="0" xfId="0" applyFont="1" applyAlignment="1" applyProtection="1">
      <alignment horizontal="right"/>
    </xf>
    <xf numFmtId="4" fontId="1" fillId="7" borderId="13" xfId="0" applyNumberFormat="1" applyFont="1" applyFill="1" applyBorder="1" applyAlignment="1" applyProtection="1">
      <alignment vertical="center"/>
    </xf>
    <xf numFmtId="4" fontId="1" fillId="7" borderId="14" xfId="0" applyNumberFormat="1" applyFont="1" applyFill="1" applyBorder="1" applyAlignment="1" applyProtection="1">
      <alignment vertical="center"/>
    </xf>
    <xf numFmtId="0" fontId="49" fillId="0" borderId="17" xfId="0" applyFont="1" applyFill="1" applyBorder="1" applyAlignment="1" applyProtection="1">
      <alignment horizontal="right" vertical="center"/>
    </xf>
    <xf numFmtId="0" fontId="14" fillId="0" borderId="0" xfId="0" applyFont="1" applyFill="1" applyAlignment="1" applyProtection="1">
      <alignment horizontal="left"/>
    </xf>
    <xf numFmtId="0" fontId="4" fillId="14" borderId="0" xfId="0" applyFont="1" applyFill="1" applyAlignment="1" applyProtection="1">
      <alignment horizontal="center" wrapText="1"/>
    </xf>
    <xf numFmtId="0" fontId="4" fillId="14" borderId="0" xfId="0" applyFont="1" applyFill="1" applyAlignment="1" applyProtection="1">
      <alignment wrapText="1"/>
    </xf>
    <xf numFmtId="0" fontId="43" fillId="21" borderId="0" xfId="0" applyFont="1" applyFill="1" applyAlignment="1">
      <alignment wrapText="1"/>
    </xf>
    <xf numFmtId="0" fontId="11" fillId="5" borderId="0" xfId="0" applyFont="1" applyFill="1" applyBorder="1" applyAlignment="1" applyProtection="1">
      <alignment wrapText="1"/>
    </xf>
    <xf numFmtId="0" fontId="35" fillId="21" borderId="0" xfId="0" applyFont="1" applyFill="1" applyAlignment="1">
      <alignment wrapText="1"/>
    </xf>
    <xf numFmtId="0" fontId="11" fillId="10" borderId="0" xfId="0" applyFont="1" applyFill="1" applyBorder="1" applyAlignment="1" applyProtection="1">
      <alignment horizontal="center" wrapText="1"/>
    </xf>
    <xf numFmtId="0" fontId="35" fillId="22" borderId="0" xfId="0" applyFont="1" applyFill="1" applyAlignment="1">
      <alignment horizontal="center" wrapText="1"/>
    </xf>
    <xf numFmtId="0" fontId="35" fillId="20" borderId="0" xfId="0" applyFont="1" applyFill="1" applyAlignment="1">
      <alignment horizontal="center" wrapText="1"/>
    </xf>
    <xf numFmtId="0" fontId="11" fillId="2" borderId="0" xfId="0" applyFont="1" applyFill="1" applyBorder="1" applyAlignment="1" applyProtection="1">
      <alignment horizontal="center" wrapText="1"/>
    </xf>
    <xf numFmtId="0" fontId="35" fillId="21" borderId="0" xfId="0" applyFont="1" applyFill="1" applyAlignment="1">
      <alignment horizontal="center" wrapText="1"/>
    </xf>
    <xf numFmtId="0" fontId="43" fillId="21" borderId="0" xfId="0" applyFont="1" applyFill="1" applyAlignment="1">
      <alignment horizontal="center" wrapText="1"/>
    </xf>
    <xf numFmtId="0" fontId="55" fillId="21" borderId="0" xfId="0" applyFont="1" applyFill="1" applyAlignment="1">
      <alignment horizontal="center" wrapText="1"/>
    </xf>
    <xf numFmtId="0" fontId="11" fillId="6" borderId="0" xfId="0" applyFont="1" applyFill="1" applyAlignment="1">
      <alignment wrapText="1"/>
    </xf>
    <xf numFmtId="0" fontId="11" fillId="5" borderId="0" xfId="0" applyFont="1" applyFill="1" applyBorder="1" applyAlignment="1" applyProtection="1">
      <alignment horizontal="center" wrapText="1"/>
    </xf>
    <xf numFmtId="0" fontId="39" fillId="10" borderId="0" xfId="0" applyFont="1" applyFill="1" applyBorder="1" applyAlignment="1" applyProtection="1">
      <alignment horizontal="center" wrapText="1"/>
    </xf>
    <xf numFmtId="0" fontId="41" fillId="2" borderId="0" xfId="0" applyFont="1" applyFill="1" applyBorder="1" applyAlignment="1" applyProtection="1">
      <alignment horizontal="center" wrapText="1"/>
    </xf>
    <xf numFmtId="0" fontId="21" fillId="7" borderId="35" xfId="0" applyFont="1" applyFill="1" applyBorder="1" applyAlignment="1" applyProtection="1">
      <alignment vertical="center"/>
    </xf>
    <xf numFmtId="0" fontId="47" fillId="20" borderId="0" xfId="0" applyFont="1" applyFill="1" applyAlignment="1">
      <alignment vertical="center"/>
    </xf>
    <xf numFmtId="0" fontId="38" fillId="20" borderId="0" xfId="0" applyFont="1" applyFill="1" applyAlignment="1">
      <alignment vertical="center"/>
    </xf>
    <xf numFmtId="0" fontId="38" fillId="20" borderId="0" xfId="0" applyFont="1" applyFill="1"/>
    <xf numFmtId="0" fontId="39" fillId="6" borderId="0" xfId="0" applyFont="1" applyFill="1" applyAlignment="1">
      <alignment wrapText="1"/>
    </xf>
    <xf numFmtId="0" fontId="11" fillId="5" borderId="0" xfId="0" applyFont="1" applyFill="1" applyAlignment="1">
      <alignment wrapText="1"/>
    </xf>
    <xf numFmtId="0" fontId="11" fillId="19" borderId="0" xfId="0" applyFont="1" applyFill="1" applyBorder="1" applyAlignment="1" applyProtection="1">
      <alignment horizontal="center" wrapText="1"/>
    </xf>
    <xf numFmtId="0" fontId="11" fillId="11" borderId="0" xfId="0" applyFont="1" applyFill="1" applyAlignment="1">
      <alignment horizontal="center" wrapText="1"/>
    </xf>
    <xf numFmtId="0" fontId="28" fillId="25" borderId="14" xfId="0" applyFont="1" applyFill="1" applyBorder="1" applyAlignment="1">
      <alignment vertical="center"/>
    </xf>
    <xf numFmtId="0" fontId="1" fillId="13" borderId="12" xfId="0" applyFont="1" applyFill="1" applyBorder="1" applyAlignment="1" applyProtection="1">
      <alignment vertical="center"/>
    </xf>
    <xf numFmtId="165" fontId="1" fillId="13" borderId="12" xfId="0" applyNumberFormat="1" applyFont="1" applyFill="1" applyBorder="1" applyAlignment="1" applyProtection="1">
      <alignment vertical="center"/>
    </xf>
    <xf numFmtId="4" fontId="1" fillId="13" borderId="12" xfId="0" applyNumberFormat="1" applyFont="1" applyFill="1" applyBorder="1" applyAlignment="1" applyProtection="1">
      <alignment vertical="center"/>
    </xf>
    <xf numFmtId="4" fontId="1" fillId="13" borderId="13" xfId="0" applyNumberFormat="1" applyFont="1" applyFill="1" applyBorder="1" applyAlignment="1" applyProtection="1">
      <alignment vertical="center"/>
    </xf>
    <xf numFmtId="0" fontId="28" fillId="25" borderId="12" xfId="0" applyFont="1" applyFill="1" applyBorder="1" applyAlignment="1">
      <alignment vertical="center"/>
    </xf>
    <xf numFmtId="0" fontId="36" fillId="26" borderId="14" xfId="0" applyFont="1" applyFill="1" applyBorder="1" applyAlignment="1">
      <alignment vertical="center"/>
    </xf>
    <xf numFmtId="0" fontId="28" fillId="26" borderId="14" xfId="0" applyFont="1" applyFill="1" applyBorder="1" applyAlignment="1">
      <alignment vertical="center"/>
    </xf>
    <xf numFmtId="0" fontId="20" fillId="13" borderId="12" xfId="0" applyFont="1" applyFill="1" applyBorder="1" applyAlignment="1" applyProtection="1">
      <alignment vertical="center"/>
    </xf>
    <xf numFmtId="0" fontId="48" fillId="26" borderId="12" xfId="0" applyFont="1" applyFill="1" applyBorder="1" applyAlignment="1">
      <alignment vertical="center"/>
    </xf>
    <xf numFmtId="0" fontId="11" fillId="27" borderId="0" xfId="0" applyFont="1" applyFill="1" applyAlignment="1">
      <alignment horizontal="center" wrapText="1"/>
    </xf>
    <xf numFmtId="0" fontId="37" fillId="21" borderId="0" xfId="0" applyFont="1" applyFill="1" applyAlignment="1">
      <alignment horizontal="center" wrapText="1"/>
    </xf>
    <xf numFmtId="0" fontId="3" fillId="5" borderId="0" xfId="0" applyFont="1" applyFill="1" applyBorder="1" applyAlignment="1" applyProtection="1">
      <alignment horizontal="center" wrapText="1"/>
    </xf>
    <xf numFmtId="0" fontId="20" fillId="12" borderId="0" xfId="0" applyFont="1" applyFill="1" applyBorder="1" applyAlignment="1" applyProtection="1">
      <alignment horizontal="left" vertical="center"/>
    </xf>
    <xf numFmtId="0" fontId="61" fillId="0" borderId="0" xfId="0" applyFont="1" applyAlignment="1" applyProtection="1">
      <alignment wrapText="1"/>
    </xf>
    <xf numFmtId="0" fontId="39" fillId="0" borderId="0" xfId="0" applyFont="1" applyAlignment="1" applyProtection="1">
      <alignment wrapText="1"/>
    </xf>
    <xf numFmtId="166" fontId="4" fillId="0" borderId="0" xfId="0" applyNumberFormat="1" applyFont="1" applyAlignment="1" applyProtection="1">
      <alignment horizontal="center" vertical="top" wrapText="1"/>
      <protection locked="0"/>
    </xf>
    <xf numFmtId="0" fontId="51" fillId="0" borderId="0" xfId="0" applyFont="1" applyFill="1"/>
    <xf numFmtId="0" fontId="0" fillId="0" borderId="0" xfId="0" applyFont="1" applyFill="1" applyAlignment="1"/>
    <xf numFmtId="0" fontId="48" fillId="0" borderId="0" xfId="0" applyFont="1"/>
    <xf numFmtId="0" fontId="48" fillId="0" borderId="0" xfId="0" applyFont="1" applyFill="1" applyAlignment="1"/>
    <xf numFmtId="0" fontId="11" fillId="2" borderId="0" xfId="0" applyFont="1" applyFill="1" applyBorder="1" applyAlignment="1" applyProtection="1">
      <alignment horizontal="center" vertical="center"/>
    </xf>
    <xf numFmtId="0" fontId="30" fillId="0" borderId="0" xfId="0" applyFont="1" applyAlignment="1" applyProtection="1">
      <alignment horizontal="center" vertical="top"/>
    </xf>
    <xf numFmtId="0" fontId="20" fillId="7" borderId="18" xfId="0" applyFont="1" applyFill="1" applyBorder="1" applyAlignment="1" applyProtection="1">
      <alignment horizontal="left" vertical="center"/>
    </xf>
    <xf numFmtId="0" fontId="20" fillId="7" borderId="12" xfId="0" applyFont="1" applyFill="1" applyBorder="1" applyAlignment="1" applyProtection="1">
      <alignment horizontal="left" vertical="center"/>
    </xf>
    <xf numFmtId="168" fontId="54" fillId="0" borderId="0" xfId="0" applyNumberFormat="1" applyFont="1" applyFill="1" applyBorder="1" applyAlignment="1" applyProtection="1">
      <alignment horizontal="right" vertical="center" wrapText="1"/>
    </xf>
    <xf numFmtId="0" fontId="20" fillId="12" borderId="0" xfId="0" applyFont="1" applyFill="1" applyBorder="1" applyAlignment="1" applyProtection="1">
      <alignment horizontal="left" vertical="center" wrapText="1"/>
    </xf>
    <xf numFmtId="0" fontId="21" fillId="24" borderId="19" xfId="0" applyFont="1" applyFill="1" applyBorder="1" applyAlignment="1" applyProtection="1">
      <alignment horizontal="left" vertical="center" wrapText="1"/>
    </xf>
    <xf numFmtId="0" fontId="20" fillId="24" borderId="0" xfId="0" applyFont="1" applyFill="1" applyBorder="1" applyAlignment="1" applyProtection="1">
      <alignment horizontal="left" vertical="center" wrapText="1"/>
    </xf>
    <xf numFmtId="0" fontId="20" fillId="24" borderId="19" xfId="0" applyFont="1" applyFill="1" applyBorder="1" applyAlignment="1" applyProtection="1">
      <alignment horizontal="left" vertical="center" wrapText="1"/>
    </xf>
    <xf numFmtId="0" fontId="20" fillId="13" borderId="19" xfId="0" applyFont="1" applyFill="1" applyBorder="1" applyAlignment="1" applyProtection="1">
      <alignment horizontal="left" vertical="center" wrapText="1"/>
    </xf>
    <xf numFmtId="0" fontId="20" fillId="13" borderId="0" xfId="0" applyFont="1" applyFill="1" applyBorder="1" applyAlignment="1" applyProtection="1">
      <alignment horizontal="left" vertical="center" wrapText="1"/>
    </xf>
    <xf numFmtId="0" fontId="21" fillId="13" borderId="19" xfId="0" applyFont="1" applyFill="1" applyBorder="1" applyAlignment="1" applyProtection="1">
      <alignment horizontal="left" vertical="center" wrapText="1"/>
    </xf>
    <xf numFmtId="0" fontId="21" fillId="13" borderId="0" xfId="0" applyFont="1" applyFill="1" applyBorder="1" applyAlignment="1" applyProtection="1">
      <alignment horizontal="left" vertical="center" wrapText="1"/>
    </xf>
    <xf numFmtId="0" fontId="21" fillId="24" borderId="0" xfId="0" applyFont="1" applyFill="1" applyBorder="1" applyAlignment="1" applyProtection="1">
      <alignment horizontal="left" vertical="center" wrapText="1"/>
    </xf>
    <xf numFmtId="0" fontId="11" fillId="2" borderId="0" xfId="0" applyFont="1" applyFill="1" applyBorder="1" applyAlignment="1" applyProtection="1">
      <alignment horizontal="center" vertical="center" wrapText="1"/>
    </xf>
    <xf numFmtId="0" fontId="36" fillId="23" borderId="35" xfId="0" applyFont="1" applyFill="1" applyBorder="1" applyAlignment="1">
      <alignment horizontal="left" vertical="center" wrapText="1"/>
    </xf>
    <xf numFmtId="0" fontId="36" fillId="23" borderId="14" xfId="0" applyFont="1" applyFill="1" applyBorder="1" applyAlignment="1">
      <alignment horizontal="left" vertical="center" wrapText="1"/>
    </xf>
    <xf numFmtId="0" fontId="21" fillId="0" borderId="0" xfId="0" applyFont="1" applyFill="1" applyBorder="1" applyAlignment="1" applyProtection="1">
      <alignment horizontal="left" vertical="center" wrapText="1"/>
    </xf>
    <xf numFmtId="0" fontId="10" fillId="3" borderId="0" xfId="0" applyFont="1" applyFill="1" applyAlignment="1" applyProtection="1">
      <alignment horizontal="center" vertical="center" wrapText="1"/>
    </xf>
    <xf numFmtId="0" fontId="6" fillId="2" borderId="0" xfId="0" applyFont="1" applyFill="1" applyBorder="1" applyAlignment="1" applyProtection="1">
      <alignment vertical="center" wrapText="1"/>
    </xf>
    <xf numFmtId="0" fontId="3" fillId="16" borderId="2" xfId="0" applyFont="1" applyFill="1" applyBorder="1" applyAlignment="1" applyProtection="1">
      <alignment horizontal="left" vertical="center"/>
    </xf>
    <xf numFmtId="0" fontId="3" fillId="0" borderId="0" xfId="0" applyFont="1" applyFill="1" applyAlignment="1" applyProtection="1">
      <alignment horizontal="center" wrapText="1"/>
    </xf>
    <xf numFmtId="0" fontId="1" fillId="0" borderId="0" xfId="0" applyFont="1" applyFill="1" applyAlignment="1" applyProtection="1">
      <alignment horizontal="center" vertical="top" wrapText="1"/>
    </xf>
    <xf numFmtId="0" fontId="21" fillId="7" borderId="35" xfId="0" applyFont="1" applyFill="1" applyBorder="1" applyAlignment="1" applyProtection="1">
      <alignment horizontal="left" vertical="center" wrapText="1"/>
    </xf>
    <xf numFmtId="0" fontId="21" fillId="7" borderId="14" xfId="0" applyFont="1" applyFill="1" applyBorder="1" applyAlignment="1" applyProtection="1">
      <alignment horizontal="left" vertical="center" wrapText="1"/>
    </xf>
    <xf numFmtId="0" fontId="21" fillId="7" borderId="38" xfId="0" applyFont="1" applyFill="1" applyBorder="1" applyAlignment="1" applyProtection="1">
      <alignment horizontal="left" vertical="center" wrapText="1"/>
    </xf>
    <xf numFmtId="0" fontId="30" fillId="0" borderId="0" xfId="0" applyFont="1" applyAlignment="1" applyProtection="1">
      <alignment horizontal="left" vertical="center"/>
    </xf>
    <xf numFmtId="0" fontId="3" fillId="2" borderId="2" xfId="0" applyFont="1" applyFill="1" applyBorder="1" applyAlignment="1" applyProtection="1">
      <alignment horizontal="left" vertical="center"/>
    </xf>
    <xf numFmtId="0" fontId="15" fillId="0" borderId="36" xfId="0" applyFont="1" applyFill="1" applyBorder="1" applyAlignment="1" applyProtection="1">
      <alignment horizontal="center" vertical="top" wrapText="1"/>
    </xf>
    <xf numFmtId="0" fontId="1" fillId="0" borderId="36" xfId="0" applyFont="1" applyFill="1" applyBorder="1" applyAlignment="1" applyProtection="1">
      <alignment horizontal="center" vertical="top" wrapText="1"/>
    </xf>
    <xf numFmtId="0" fontId="34" fillId="0" borderId="0" xfId="0" applyFont="1" applyFill="1" applyBorder="1" applyAlignment="1" applyProtection="1">
      <alignment horizontal="center" vertical="top" textRotation="180" wrapText="1"/>
    </xf>
    <xf numFmtId="0" fontId="25" fillId="9" borderId="0" xfId="0" applyFont="1" applyFill="1" applyAlignment="1" applyProtection="1">
      <alignment horizontal="left" vertical="top" wrapText="1"/>
      <protection locked="0"/>
    </xf>
    <xf numFmtId="0" fontId="25" fillId="8" borderId="0" xfId="0" applyFont="1" applyFill="1" applyAlignment="1">
      <alignment horizontal="left"/>
    </xf>
    <xf numFmtId="0" fontId="38" fillId="20" borderId="0" xfId="0" applyFont="1" applyFill="1" applyAlignment="1">
      <alignment vertical="center" wrapText="1"/>
    </xf>
    <xf numFmtId="0" fontId="54" fillId="2" borderId="0" xfId="0" applyFont="1" applyFill="1" applyBorder="1" applyAlignment="1" applyProtection="1">
      <alignment vertical="center" wrapText="1"/>
    </xf>
    <xf numFmtId="0" fontId="41" fillId="2" borderId="0" xfId="0" applyFont="1" applyFill="1" applyBorder="1" applyAlignment="1" applyProtection="1">
      <alignment vertical="center" wrapText="1"/>
    </xf>
    <xf numFmtId="0" fontId="5" fillId="0" borderId="0" xfId="0" applyFont="1" applyAlignment="1" applyProtection="1">
      <alignment horizontal="right"/>
    </xf>
    <xf numFmtId="0" fontId="3" fillId="2" borderId="2" xfId="0" applyFont="1" applyFill="1" applyBorder="1" applyAlignment="1" applyProtection="1">
      <alignment horizontal="right" vertical="center"/>
    </xf>
    <xf numFmtId="0" fontId="3" fillId="2" borderId="3" xfId="0" applyFont="1" applyFill="1" applyBorder="1" applyAlignment="1" applyProtection="1">
      <alignment horizontal="right" vertical="center"/>
    </xf>
    <xf numFmtId="0" fontId="25" fillId="8" borderId="0" xfId="0" applyFont="1" applyFill="1" applyAlignment="1">
      <alignment horizontal="left" vertical="center"/>
    </xf>
    <xf numFmtId="0" fontId="41" fillId="2" borderId="0" xfId="0" applyFont="1" applyFill="1" applyBorder="1" applyAlignment="1" applyProtection="1">
      <alignment horizontal="center" vertical="center" wrapText="1"/>
    </xf>
    <xf numFmtId="0" fontId="26" fillId="0" borderId="0" xfId="0" applyFont="1" applyFill="1" applyAlignment="1" applyProtection="1">
      <alignment horizontal="left" vertical="center" wrapText="1"/>
    </xf>
    <xf numFmtId="0" fontId="0" fillId="0" borderId="0" xfId="0" applyFont="1" applyFill="1" applyAlignment="1">
      <alignment wrapText="1"/>
    </xf>
    <xf numFmtId="0" fontId="10" fillId="3" borderId="0" xfId="0" applyFont="1" applyFill="1" applyAlignment="1" applyProtection="1">
      <alignment horizontal="center" vertical="center"/>
    </xf>
    <xf numFmtId="0" fontId="35" fillId="20" borderId="0" xfId="0" applyFont="1" applyFill="1" applyAlignment="1">
      <alignment horizontal="center" vertical="center" wrapText="1"/>
    </xf>
    <xf numFmtId="0" fontId="11" fillId="11" borderId="0" xfId="0" applyFont="1" applyFill="1" applyAlignment="1">
      <alignment horizontal="center" vertical="center" wrapText="1"/>
    </xf>
    <xf numFmtId="0" fontId="29" fillId="0" borderId="0" xfId="0" applyFont="1" applyFill="1" applyAlignment="1">
      <alignment horizontal="left" vertical="center" wrapText="1" readingOrder="1"/>
    </xf>
  </cellXfs>
  <cellStyles count="77">
    <cellStyle name="Currency 2" xfId="1"/>
    <cellStyle name="Currency 2 2" xfId="2"/>
    <cellStyle name="Currency 2 3" xfId="3"/>
    <cellStyle name="Currency 3" xfId="4"/>
    <cellStyle name="Currency 3 2" xfId="5"/>
    <cellStyle name="Currency 3 3" xfId="6"/>
    <cellStyle name="Currency 4" xfId="7"/>
    <cellStyle name="Currency 5" xfId="8"/>
    <cellStyle name="Currency 5 2" xfId="9"/>
    <cellStyle name="Currency 5 2 2" xfId="10"/>
    <cellStyle name="Currency 5 2 3" xfId="11"/>
    <cellStyle name="Currency 5 2 4" xfId="12"/>
    <cellStyle name="Currency 5 3" xfId="13"/>
    <cellStyle name="Currency 5 3 2" xfId="14"/>
    <cellStyle name="Currency 5 3 3" xfId="15"/>
    <cellStyle name="Currency 5 4" xfId="16"/>
    <cellStyle name="Currency 5 5" xfId="17"/>
    <cellStyle name="Currency 5 6" xfId="18"/>
    <cellStyle name="Currency 6" xfId="19"/>
    <cellStyle name="Currency 7" xfId="20"/>
    <cellStyle name="Hyperlink 2" xfId="21"/>
    <cellStyle name="Hyperlink 3" xfId="22"/>
    <cellStyle name="Normal" xfId="0" builtinId="0"/>
    <cellStyle name="Normal 2" xfId="23"/>
    <cellStyle name="Normal 2 2" xfId="24"/>
    <cellStyle name="Normal 2 2 2" xfId="25"/>
    <cellStyle name="Normal 2 2 2 2" xfId="26"/>
    <cellStyle name="Normal 2 2 2_Qualified Digital Game Expenditure Breakdown (93.1) Feb 2013" xfId="27"/>
    <cellStyle name="Normal 2 3" xfId="28"/>
    <cellStyle name="Normal 2 3 2" xfId="29"/>
    <cellStyle name="Normal 2 3 3" xfId="30"/>
    <cellStyle name="Normal 2 3_Qualified Digital Game Expenditure Breakdown (93.1) Feb 2013" xfId="31"/>
    <cellStyle name="Normal 2 4" xfId="32"/>
    <cellStyle name="Normal 2 5" xfId="33"/>
    <cellStyle name="Normal 2 6" xfId="34"/>
    <cellStyle name="Normal 3" xfId="35"/>
    <cellStyle name="Normal 3 2" xfId="36"/>
    <cellStyle name="Normal 3 2 2" xfId="37"/>
    <cellStyle name="Normal 3 2 3" xfId="38"/>
    <cellStyle name="Normal 3 2 4" xfId="39"/>
    <cellStyle name="Normal 3 2_Qualified Digital Game Expenditure Breakdown (93.1) Feb 2013" xfId="40"/>
    <cellStyle name="Normal 3 3" xfId="41"/>
    <cellStyle name="Normal 3 3 2" xfId="42"/>
    <cellStyle name="Normal 3 3 3" xfId="43"/>
    <cellStyle name="Normal 3 3_Qualified Digital Game Expenditure Breakdown (93.1) Feb 2013" xfId="44"/>
    <cellStyle name="Normal 3 4" xfId="45"/>
    <cellStyle name="Normal 3 5" xfId="46"/>
    <cellStyle name="Normal 3_Qualified Digital Game Expenditure Breakdown (93.1) Feb 2013" xfId="47"/>
    <cellStyle name="Normal 4" xfId="48"/>
    <cellStyle name="Normal 4 2" xfId="49"/>
    <cellStyle name="Normal 4 2 2" xfId="50"/>
    <cellStyle name="Normal 4 2_Qualified Digital Game Expenditure Breakdown (93.1) Feb 2013" xfId="51"/>
    <cellStyle name="Normal 4 3" xfId="52"/>
    <cellStyle name="Normal 4_Qualified Digital Game Expenditure Breakdown (93.1) Feb 2013" xfId="53"/>
    <cellStyle name="Normal 5" xfId="54"/>
    <cellStyle name="Normal 5 2" xfId="55"/>
    <cellStyle name="Normal 5_Qualified Digital Game Expenditure Breakdown (93.1) Feb 2013" xfId="56"/>
    <cellStyle name="Normal 6" xfId="57"/>
    <cellStyle name="Normal 7" xfId="58"/>
    <cellStyle name="Normal 8" xfId="59"/>
    <cellStyle name="Normal 8 2" xfId="60"/>
    <cellStyle name="Normal 8_Qualified Digital Game Expenditure Breakdown (93.1) Feb 2013" xfId="61"/>
    <cellStyle name="Percent 2" xfId="62"/>
    <cellStyle name="Percent 3" xfId="63"/>
    <cellStyle name="Percent 3 2" xfId="64"/>
    <cellStyle name="Percent 3 2 2" xfId="65"/>
    <cellStyle name="Percent 3 2 3" xfId="66"/>
    <cellStyle name="Percent 3 3" xfId="67"/>
    <cellStyle name="Percent 3 3 2" xfId="68"/>
    <cellStyle name="Percent 3 4" xfId="69"/>
    <cellStyle name="Percent 4" xfId="70"/>
    <cellStyle name="Percent 4 2" xfId="71"/>
    <cellStyle name="Percent 4 3" xfId="72"/>
    <cellStyle name="Percent 5" xfId="73"/>
    <cellStyle name="Percent 5 2" xfId="74"/>
    <cellStyle name="Percent 6" xfId="75"/>
    <cellStyle name="Percent 7" xfId="7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259976</xdr:colOff>
      <xdr:row>167</xdr:row>
      <xdr:rowOff>80681</xdr:rowOff>
    </xdr:from>
    <xdr:to>
      <xdr:col>0</xdr:col>
      <xdr:colOff>510988</xdr:colOff>
      <xdr:row>186</xdr:row>
      <xdr:rowOff>98612</xdr:rowOff>
    </xdr:to>
    <xdr:cxnSp macro="">
      <xdr:nvCxnSpPr>
        <xdr:cNvPr id="3" name="Elbow Connector 2"/>
        <xdr:cNvCxnSpPr/>
      </xdr:nvCxnSpPr>
      <xdr:spPr>
        <a:xfrm rot="16200000" flipH="1">
          <a:off x="-1219201" y="33205270"/>
          <a:ext cx="3209366"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R268"/>
  <sheetViews>
    <sheetView tabSelected="1" view="pageLayout" topLeftCell="F1" zoomScaleNormal="100" zoomScaleSheetLayoutView="100" workbookViewId="0">
      <selection activeCell="O10" sqref="O10"/>
    </sheetView>
  </sheetViews>
  <sheetFormatPr defaultColWidth="9.140625" defaultRowHeight="12" x14ac:dyDescent="0.2"/>
  <cols>
    <col min="1" max="1" width="8.28515625" style="2" customWidth="1"/>
    <col min="2" max="2" width="27.7109375" style="2" customWidth="1"/>
    <col min="3" max="3" width="21.7109375" style="2" customWidth="1"/>
    <col min="4" max="4" width="23.5703125" style="2" customWidth="1"/>
    <col min="5" max="5" width="54.140625" style="2" customWidth="1"/>
    <col min="6" max="6" width="12" style="2" customWidth="1"/>
    <col min="7" max="7" width="12.28515625" style="2" customWidth="1"/>
    <col min="8" max="8" width="14" style="2" customWidth="1"/>
    <col min="9" max="9" width="15.5703125" style="2" customWidth="1"/>
    <col min="10" max="10" width="15.42578125" style="2" customWidth="1"/>
    <col min="11" max="11" width="11.42578125" style="2" customWidth="1"/>
    <col min="12" max="12" width="12.140625" style="2" customWidth="1"/>
    <col min="13" max="13" width="11.42578125" style="2" hidden="1" customWidth="1"/>
    <col min="14" max="14" width="11.42578125" style="2" customWidth="1"/>
    <col min="15" max="15" width="10.7109375" style="2" customWidth="1"/>
    <col min="16" max="16" width="10.5703125" style="2" customWidth="1"/>
    <col min="17" max="17" width="10.7109375" style="2" customWidth="1"/>
    <col min="18" max="18" width="12.42578125" style="2" customWidth="1"/>
    <col min="19" max="16384" width="9.140625" style="2"/>
  </cols>
  <sheetData>
    <row r="1" spans="1:18" ht="9.75" customHeight="1" x14ac:dyDescent="0.2">
      <c r="P1" s="275" t="s">
        <v>150</v>
      </c>
    </row>
    <row r="2" spans="1:18" ht="18.75" x14ac:dyDescent="0.3">
      <c r="B2" s="217"/>
      <c r="C2" s="216"/>
      <c r="D2" s="235" t="s">
        <v>103</v>
      </c>
      <c r="E2" s="218"/>
      <c r="F2" s="190"/>
      <c r="G2" s="190"/>
      <c r="P2" s="276" t="s">
        <v>100</v>
      </c>
    </row>
    <row r="3" spans="1:18" ht="12.75" x14ac:dyDescent="0.2">
      <c r="D3" s="190"/>
      <c r="F3" s="8"/>
      <c r="G3" s="8"/>
      <c r="H3" s="8"/>
      <c r="I3" s="8"/>
      <c r="P3" s="276" t="s">
        <v>101</v>
      </c>
    </row>
    <row r="4" spans="1:18" ht="15" customHeight="1" x14ac:dyDescent="0.25">
      <c r="B4" s="49"/>
      <c r="C4" s="177"/>
      <c r="D4" s="185" t="s">
        <v>13</v>
      </c>
      <c r="E4" s="222"/>
      <c r="F4" s="223"/>
      <c r="G4" s="195" t="s">
        <v>12</v>
      </c>
      <c r="H4" s="8"/>
      <c r="I4" s="8"/>
    </row>
    <row r="5" spans="1:18" s="3" customFormat="1" ht="15" customHeight="1" x14ac:dyDescent="0.25">
      <c r="B5" s="49"/>
      <c r="C5" s="177"/>
      <c r="D5" s="221" t="s">
        <v>104</v>
      </c>
      <c r="E5" s="313"/>
      <c r="F5" s="313"/>
      <c r="G5" s="278" t="s">
        <v>151</v>
      </c>
      <c r="H5" s="7"/>
      <c r="I5" s="7"/>
    </row>
    <row r="6" spans="1:18" s="3" customFormat="1" ht="15" customHeight="1" x14ac:dyDescent="0.25">
      <c r="B6" s="49"/>
      <c r="C6" s="219"/>
      <c r="D6" s="221" t="s">
        <v>105</v>
      </c>
      <c r="E6" s="224"/>
      <c r="F6" s="225"/>
      <c r="G6" s="279" t="s">
        <v>108</v>
      </c>
      <c r="H6" s="7"/>
      <c r="I6" s="7"/>
    </row>
    <row r="7" spans="1:18" s="3" customFormat="1" ht="15" customHeight="1" x14ac:dyDescent="0.25">
      <c r="B7" s="49"/>
      <c r="C7" s="177"/>
      <c r="D7" s="221" t="s">
        <v>106</v>
      </c>
      <c r="E7" s="224"/>
      <c r="F7" s="226"/>
      <c r="G7" s="236" t="s">
        <v>109</v>
      </c>
      <c r="H7" s="237"/>
      <c r="I7" s="237"/>
      <c r="J7" s="238"/>
      <c r="K7" s="238"/>
    </row>
    <row r="8" spans="1:18" s="3" customFormat="1" ht="15" customHeight="1" x14ac:dyDescent="0.25">
      <c r="B8" s="220"/>
      <c r="C8" s="219"/>
      <c r="D8" s="221" t="s">
        <v>107</v>
      </c>
      <c r="E8" s="227"/>
      <c r="F8" s="226"/>
      <c r="G8" s="281" t="s">
        <v>156</v>
      </c>
      <c r="H8" s="7"/>
      <c r="I8" s="7"/>
    </row>
    <row r="9" spans="1:18" s="3" customFormat="1" ht="15" customHeight="1" x14ac:dyDescent="0.25">
      <c r="B9" s="49"/>
      <c r="C9" s="177"/>
      <c r="D9" s="185" t="s">
        <v>14</v>
      </c>
      <c r="E9" s="277" t="s">
        <v>150</v>
      </c>
      <c r="F9" s="226"/>
      <c r="G9" s="280" t="s">
        <v>157</v>
      </c>
      <c r="H9" s="7"/>
      <c r="I9" s="7"/>
    </row>
    <row r="10" spans="1:18" s="3" customFormat="1" ht="15" customHeight="1" x14ac:dyDescent="0.25">
      <c r="B10" s="220"/>
      <c r="C10" s="219"/>
      <c r="D10" s="219"/>
      <c r="E10" s="227"/>
      <c r="F10" s="226"/>
      <c r="G10" s="280" t="s">
        <v>155</v>
      </c>
      <c r="H10" s="7"/>
      <c r="I10" s="7"/>
    </row>
    <row r="11" spans="1:18" s="3" customFormat="1" ht="12.75" x14ac:dyDescent="0.2">
      <c r="B11" s="318"/>
      <c r="C11" s="318"/>
      <c r="D11" s="318"/>
      <c r="E11" s="1"/>
      <c r="F11" s="7"/>
      <c r="G11" s="7"/>
      <c r="H11" s="7"/>
      <c r="I11" s="7"/>
    </row>
    <row r="12" spans="1:18" s="3" customFormat="1" ht="29.25" customHeight="1" x14ac:dyDescent="0.25">
      <c r="B12" s="323" t="s">
        <v>110</v>
      </c>
      <c r="C12" s="323"/>
      <c r="D12" s="323"/>
      <c r="E12" s="323"/>
      <c r="F12" s="324"/>
      <c r="G12" s="324"/>
      <c r="H12" s="324"/>
      <c r="I12" s="324"/>
      <c r="J12" s="324"/>
      <c r="K12" s="324"/>
      <c r="L12" s="324"/>
      <c r="M12" s="324"/>
      <c r="N12" s="324"/>
      <c r="O12" s="324"/>
      <c r="P12" s="324"/>
      <c r="Q12" s="324"/>
    </row>
    <row r="13" spans="1:18" s="3" customFormat="1" ht="5.25" customHeight="1" x14ac:dyDescent="0.2">
      <c r="B13" s="232"/>
      <c r="E13" s="7"/>
      <c r="F13" s="7"/>
      <c r="G13" s="7"/>
      <c r="H13" s="7"/>
      <c r="I13" s="7"/>
    </row>
    <row r="14" spans="1:18" ht="18" customHeight="1" x14ac:dyDescent="0.2">
      <c r="B14" s="230" t="s">
        <v>15</v>
      </c>
      <c r="C14" s="190"/>
      <c r="D14" s="190"/>
      <c r="E14" s="190"/>
      <c r="F14" s="190"/>
      <c r="G14" s="190"/>
      <c r="H14" s="325" t="s">
        <v>16</v>
      </c>
      <c r="I14" s="325"/>
      <c r="J14" s="325"/>
      <c r="K14" s="325"/>
      <c r="L14" s="325"/>
      <c r="M14" s="325"/>
      <c r="N14" s="325"/>
      <c r="O14" s="325"/>
      <c r="P14" s="325"/>
      <c r="Q14" s="325"/>
      <c r="R14" s="325"/>
    </row>
    <row r="15" spans="1:18" ht="16.5" customHeight="1" x14ac:dyDescent="0.35">
      <c r="A15" s="159" t="s">
        <v>1</v>
      </c>
      <c r="B15" s="316" t="s">
        <v>111</v>
      </c>
      <c r="C15" s="316"/>
      <c r="D15" s="316"/>
      <c r="E15" s="316"/>
      <c r="F15" s="316"/>
      <c r="G15" s="316"/>
      <c r="H15" s="326" t="s">
        <v>17</v>
      </c>
      <c r="I15" s="326"/>
      <c r="J15" s="326"/>
      <c r="K15" s="296" t="s">
        <v>18</v>
      </c>
      <c r="L15" s="296"/>
      <c r="M15" s="296"/>
      <c r="N15" s="296"/>
      <c r="O15" s="296"/>
      <c r="P15" s="296"/>
      <c r="Q15" s="296"/>
      <c r="R15" s="296"/>
    </row>
    <row r="16" spans="1:18" s="4" customFormat="1" ht="85.5" customHeight="1" x14ac:dyDescent="0.2">
      <c r="A16" s="303"/>
      <c r="B16" s="239" t="s">
        <v>112</v>
      </c>
      <c r="C16" s="240"/>
      <c r="D16" s="241" t="s">
        <v>19</v>
      </c>
      <c r="E16" s="241" t="s">
        <v>20</v>
      </c>
      <c r="F16" s="241" t="s">
        <v>21</v>
      </c>
      <c r="G16" s="241" t="s">
        <v>22</v>
      </c>
      <c r="H16" s="242" t="s">
        <v>0</v>
      </c>
      <c r="I16" s="243" t="s">
        <v>23</v>
      </c>
      <c r="J16" s="244" t="s">
        <v>113</v>
      </c>
      <c r="K16" s="240"/>
      <c r="L16" s="245" t="s">
        <v>114</v>
      </c>
      <c r="M16" s="246" t="s">
        <v>25</v>
      </c>
      <c r="N16" s="246" t="s">
        <v>115</v>
      </c>
      <c r="O16" s="246" t="s">
        <v>116</v>
      </c>
      <c r="P16" s="247" t="s">
        <v>26</v>
      </c>
      <c r="Q16" s="248" t="s">
        <v>27</v>
      </c>
      <c r="R16" s="246" t="s">
        <v>24</v>
      </c>
    </row>
    <row r="17" spans="1:18" s="35" customFormat="1" ht="12.75" customHeight="1" x14ac:dyDescent="0.25">
      <c r="A17" s="303"/>
      <c r="B17" s="39"/>
      <c r="C17" s="96"/>
      <c r="D17" s="39"/>
      <c r="E17" s="39"/>
      <c r="F17" s="28"/>
      <c r="G17" s="28"/>
      <c r="H17" s="40"/>
      <c r="I17" s="41"/>
      <c r="J17" s="38">
        <f t="shared" ref="J17:J54" si="0">H17*I17</f>
        <v>0</v>
      </c>
      <c r="K17" s="96"/>
      <c r="L17" s="38">
        <f>SUM(M17:Q17)</f>
        <v>0</v>
      </c>
      <c r="M17" s="32"/>
      <c r="N17" s="32"/>
      <c r="O17" s="32"/>
      <c r="P17" s="32"/>
      <c r="Q17" s="32"/>
      <c r="R17" s="42"/>
    </row>
    <row r="18" spans="1:18" s="35" customFormat="1" x14ac:dyDescent="0.25">
      <c r="A18" s="303"/>
      <c r="B18" s="27"/>
      <c r="C18" s="96"/>
      <c r="D18" s="27"/>
      <c r="E18" s="27"/>
      <c r="F18" s="28"/>
      <c r="G18" s="28"/>
      <c r="H18" s="43"/>
      <c r="I18" s="30"/>
      <c r="J18" s="38">
        <f t="shared" si="0"/>
        <v>0</v>
      </c>
      <c r="K18" s="96"/>
      <c r="L18" s="38">
        <f t="shared" ref="L18:L53" si="1">SUM(M18:Q18)</f>
        <v>0</v>
      </c>
      <c r="M18" s="32"/>
      <c r="N18" s="33"/>
      <c r="O18" s="33"/>
      <c r="P18" s="33"/>
      <c r="Q18" s="33"/>
      <c r="R18" s="42"/>
    </row>
    <row r="19" spans="1:18" s="35" customFormat="1" x14ac:dyDescent="0.25">
      <c r="A19" s="303"/>
      <c r="B19" s="27"/>
      <c r="C19" s="96"/>
      <c r="D19" s="27"/>
      <c r="E19" s="27"/>
      <c r="F19" s="28"/>
      <c r="G19" s="28"/>
      <c r="H19" s="43"/>
      <c r="I19" s="30"/>
      <c r="J19" s="38">
        <f t="shared" si="0"/>
        <v>0</v>
      </c>
      <c r="K19" s="96"/>
      <c r="L19" s="38">
        <f t="shared" si="1"/>
        <v>0</v>
      </c>
      <c r="M19" s="32"/>
      <c r="N19" s="33"/>
      <c r="O19" s="33"/>
      <c r="P19" s="33"/>
      <c r="Q19" s="33"/>
      <c r="R19" s="42"/>
    </row>
    <row r="20" spans="1:18" s="35" customFormat="1" x14ac:dyDescent="0.25">
      <c r="A20" s="303"/>
      <c r="B20" s="27"/>
      <c r="C20" s="96"/>
      <c r="D20" s="27"/>
      <c r="E20" s="27"/>
      <c r="F20" s="28"/>
      <c r="G20" s="28"/>
      <c r="H20" s="43"/>
      <c r="I20" s="30"/>
      <c r="J20" s="38">
        <f t="shared" si="0"/>
        <v>0</v>
      </c>
      <c r="K20" s="96"/>
      <c r="L20" s="38">
        <f t="shared" si="1"/>
        <v>0</v>
      </c>
      <c r="M20" s="32"/>
      <c r="N20" s="33"/>
      <c r="O20" s="33"/>
      <c r="P20" s="33"/>
      <c r="Q20" s="33"/>
      <c r="R20" s="42"/>
    </row>
    <row r="21" spans="1:18" s="35" customFormat="1" x14ac:dyDescent="0.25">
      <c r="A21" s="303"/>
      <c r="B21" s="27"/>
      <c r="C21" s="96"/>
      <c r="D21" s="27"/>
      <c r="E21" s="27"/>
      <c r="F21" s="28"/>
      <c r="G21" s="28"/>
      <c r="H21" s="43"/>
      <c r="I21" s="30"/>
      <c r="J21" s="38">
        <f t="shared" si="0"/>
        <v>0</v>
      </c>
      <c r="K21" s="96"/>
      <c r="L21" s="38">
        <f>SUM(M21:Q21)</f>
        <v>0</v>
      </c>
      <c r="M21" s="32"/>
      <c r="N21" s="33"/>
      <c r="O21" s="33"/>
      <c r="P21" s="33"/>
      <c r="Q21" s="33"/>
      <c r="R21" s="42"/>
    </row>
    <row r="22" spans="1:18" s="35" customFormat="1" x14ac:dyDescent="0.25">
      <c r="A22" s="303"/>
      <c r="B22" s="27"/>
      <c r="C22" s="96"/>
      <c r="D22" s="27"/>
      <c r="E22" s="27"/>
      <c r="F22" s="28"/>
      <c r="G22" s="28"/>
      <c r="H22" s="43"/>
      <c r="I22" s="30"/>
      <c r="J22" s="38">
        <f t="shared" si="0"/>
        <v>0</v>
      </c>
      <c r="K22" s="96"/>
      <c r="L22" s="38">
        <f t="shared" si="1"/>
        <v>0</v>
      </c>
      <c r="M22" s="32"/>
      <c r="N22" s="33"/>
      <c r="O22" s="33"/>
      <c r="P22" s="33"/>
      <c r="Q22" s="33"/>
      <c r="R22" s="42"/>
    </row>
    <row r="23" spans="1:18" s="35" customFormat="1" x14ac:dyDescent="0.25">
      <c r="A23" s="303"/>
      <c r="B23" s="27"/>
      <c r="C23" s="96"/>
      <c r="D23" s="27"/>
      <c r="E23" s="27"/>
      <c r="F23" s="28"/>
      <c r="G23" s="28"/>
      <c r="H23" s="43"/>
      <c r="I23" s="30"/>
      <c r="J23" s="38">
        <f t="shared" si="0"/>
        <v>0</v>
      </c>
      <c r="K23" s="96"/>
      <c r="L23" s="38">
        <f t="shared" si="1"/>
        <v>0</v>
      </c>
      <c r="M23" s="32"/>
      <c r="N23" s="33"/>
      <c r="O23" s="33"/>
      <c r="P23" s="33"/>
      <c r="Q23" s="33"/>
      <c r="R23" s="42"/>
    </row>
    <row r="24" spans="1:18" s="35" customFormat="1" x14ac:dyDescent="0.25">
      <c r="A24" s="303"/>
      <c r="B24" s="27"/>
      <c r="C24" s="96"/>
      <c r="D24" s="27"/>
      <c r="E24" s="27"/>
      <c r="F24" s="28"/>
      <c r="G24" s="28"/>
      <c r="H24" s="43"/>
      <c r="I24" s="30"/>
      <c r="J24" s="38">
        <f t="shared" si="0"/>
        <v>0</v>
      </c>
      <c r="K24" s="96"/>
      <c r="L24" s="38">
        <f t="shared" si="1"/>
        <v>0</v>
      </c>
      <c r="M24" s="32"/>
      <c r="N24" s="33"/>
      <c r="O24" s="33"/>
      <c r="P24" s="33"/>
      <c r="Q24" s="33"/>
      <c r="R24" s="42"/>
    </row>
    <row r="25" spans="1:18" s="35" customFormat="1" x14ac:dyDescent="0.25">
      <c r="A25" s="303"/>
      <c r="B25" s="26"/>
      <c r="C25" s="96"/>
      <c r="D25" s="26"/>
      <c r="E25" s="44"/>
      <c r="F25" s="28"/>
      <c r="G25" s="28"/>
      <c r="H25" s="43"/>
      <c r="I25" s="30"/>
      <c r="J25" s="38">
        <f t="shared" si="0"/>
        <v>0</v>
      </c>
      <c r="K25" s="96"/>
      <c r="L25" s="38">
        <f t="shared" si="1"/>
        <v>0</v>
      </c>
      <c r="M25" s="32"/>
      <c r="N25" s="33"/>
      <c r="O25" s="33"/>
      <c r="P25" s="33"/>
      <c r="Q25" s="33"/>
      <c r="R25" s="42"/>
    </row>
    <row r="26" spans="1:18" s="35" customFormat="1" x14ac:dyDescent="0.25">
      <c r="A26" s="303"/>
      <c r="B26" s="26"/>
      <c r="C26" s="96"/>
      <c r="D26" s="26"/>
      <c r="E26" s="27"/>
      <c r="F26" s="28"/>
      <c r="G26" s="28"/>
      <c r="H26" s="43"/>
      <c r="I26" s="30"/>
      <c r="J26" s="38">
        <f t="shared" si="0"/>
        <v>0</v>
      </c>
      <c r="K26" s="96"/>
      <c r="L26" s="38">
        <f t="shared" si="1"/>
        <v>0</v>
      </c>
      <c r="M26" s="32"/>
      <c r="N26" s="33"/>
      <c r="O26" s="33"/>
      <c r="P26" s="33"/>
      <c r="Q26" s="33"/>
      <c r="R26" s="42"/>
    </row>
    <row r="27" spans="1:18" s="35" customFormat="1" x14ac:dyDescent="0.25">
      <c r="A27" s="303"/>
      <c r="B27" s="26"/>
      <c r="C27" s="96"/>
      <c r="D27" s="26"/>
      <c r="E27" s="27"/>
      <c r="F27" s="28"/>
      <c r="G27" s="28"/>
      <c r="H27" s="43"/>
      <c r="I27" s="30"/>
      <c r="J27" s="38">
        <f t="shared" si="0"/>
        <v>0</v>
      </c>
      <c r="K27" s="96"/>
      <c r="L27" s="38">
        <f t="shared" si="1"/>
        <v>0</v>
      </c>
      <c r="M27" s="32"/>
      <c r="N27" s="33"/>
      <c r="O27" s="33"/>
      <c r="P27" s="33"/>
      <c r="Q27" s="33"/>
      <c r="R27" s="42"/>
    </row>
    <row r="28" spans="1:18" s="35" customFormat="1" x14ac:dyDescent="0.25">
      <c r="A28" s="303"/>
      <c r="B28" s="26"/>
      <c r="C28" s="96"/>
      <c r="D28" s="26"/>
      <c r="E28" s="27"/>
      <c r="F28" s="28"/>
      <c r="G28" s="28"/>
      <c r="H28" s="43"/>
      <c r="I28" s="30"/>
      <c r="J28" s="38">
        <f t="shared" si="0"/>
        <v>0</v>
      </c>
      <c r="K28" s="96"/>
      <c r="L28" s="38">
        <f t="shared" si="1"/>
        <v>0</v>
      </c>
      <c r="M28" s="32"/>
      <c r="N28" s="33"/>
      <c r="O28" s="33"/>
      <c r="P28" s="33"/>
      <c r="Q28" s="33"/>
      <c r="R28" s="42"/>
    </row>
    <row r="29" spans="1:18" s="35" customFormat="1" x14ac:dyDescent="0.25">
      <c r="A29" s="303"/>
      <c r="B29" s="26"/>
      <c r="C29" s="96"/>
      <c r="D29" s="26"/>
      <c r="E29" s="27"/>
      <c r="F29" s="28"/>
      <c r="G29" s="28"/>
      <c r="H29" s="43"/>
      <c r="I29" s="30"/>
      <c r="J29" s="38">
        <f>H29*I29</f>
        <v>0</v>
      </c>
      <c r="K29" s="96"/>
      <c r="L29" s="38">
        <f t="shared" si="1"/>
        <v>0</v>
      </c>
      <c r="M29" s="32"/>
      <c r="N29" s="33"/>
      <c r="O29" s="33"/>
      <c r="P29" s="33"/>
      <c r="Q29" s="33"/>
      <c r="R29" s="42"/>
    </row>
    <row r="30" spans="1:18" s="35" customFormat="1" x14ac:dyDescent="0.25">
      <c r="A30" s="303"/>
      <c r="B30" s="26"/>
      <c r="C30" s="96"/>
      <c r="D30" s="26"/>
      <c r="E30" s="27"/>
      <c r="F30" s="28"/>
      <c r="G30" s="28"/>
      <c r="H30" s="43"/>
      <c r="I30" s="30"/>
      <c r="J30" s="38">
        <f t="shared" si="0"/>
        <v>0</v>
      </c>
      <c r="K30" s="96"/>
      <c r="L30" s="38">
        <f t="shared" si="1"/>
        <v>0</v>
      </c>
      <c r="M30" s="32"/>
      <c r="N30" s="33"/>
      <c r="O30" s="33"/>
      <c r="P30" s="33"/>
      <c r="Q30" s="33"/>
      <c r="R30" s="42"/>
    </row>
    <row r="31" spans="1:18" s="35" customFormat="1" x14ac:dyDescent="0.25">
      <c r="A31" s="303"/>
      <c r="B31" s="26"/>
      <c r="C31" s="96"/>
      <c r="D31" s="26"/>
      <c r="E31" s="27"/>
      <c r="F31" s="28"/>
      <c r="G31" s="28"/>
      <c r="H31" s="43"/>
      <c r="I31" s="30"/>
      <c r="J31" s="38">
        <f t="shared" si="0"/>
        <v>0</v>
      </c>
      <c r="K31" s="96"/>
      <c r="L31" s="38">
        <f t="shared" si="1"/>
        <v>0</v>
      </c>
      <c r="M31" s="32"/>
      <c r="N31" s="33"/>
      <c r="O31" s="33"/>
      <c r="P31" s="33"/>
      <c r="Q31" s="33"/>
      <c r="R31" s="42"/>
    </row>
    <row r="32" spans="1:18" s="35" customFormat="1" x14ac:dyDescent="0.25">
      <c r="A32" s="303"/>
      <c r="B32" s="26"/>
      <c r="C32" s="96"/>
      <c r="D32" s="26"/>
      <c r="E32" s="27"/>
      <c r="F32" s="28"/>
      <c r="G32" s="28"/>
      <c r="H32" s="43"/>
      <c r="I32" s="30"/>
      <c r="J32" s="38">
        <f t="shared" si="0"/>
        <v>0</v>
      </c>
      <c r="K32" s="96"/>
      <c r="L32" s="38">
        <f t="shared" si="1"/>
        <v>0</v>
      </c>
      <c r="M32" s="32"/>
      <c r="N32" s="33"/>
      <c r="O32" s="33"/>
      <c r="P32" s="33"/>
      <c r="Q32" s="33"/>
      <c r="R32" s="42"/>
    </row>
    <row r="33" spans="1:18" s="35" customFormat="1" x14ac:dyDescent="0.25">
      <c r="A33" s="303"/>
      <c r="B33" s="26"/>
      <c r="C33" s="96"/>
      <c r="D33" s="26"/>
      <c r="E33" s="27"/>
      <c r="F33" s="28"/>
      <c r="G33" s="28"/>
      <c r="H33" s="43"/>
      <c r="I33" s="30"/>
      <c r="J33" s="38">
        <f t="shared" si="0"/>
        <v>0</v>
      </c>
      <c r="K33" s="96"/>
      <c r="L33" s="38">
        <f t="shared" si="1"/>
        <v>0</v>
      </c>
      <c r="M33" s="32"/>
      <c r="N33" s="33"/>
      <c r="O33" s="33"/>
      <c r="P33" s="33"/>
      <c r="Q33" s="33"/>
      <c r="R33" s="42"/>
    </row>
    <row r="34" spans="1:18" s="35" customFormat="1" x14ac:dyDescent="0.25">
      <c r="A34" s="303"/>
      <c r="B34" s="26"/>
      <c r="C34" s="96"/>
      <c r="D34" s="26"/>
      <c r="E34" s="27"/>
      <c r="F34" s="28"/>
      <c r="G34" s="28"/>
      <c r="H34" s="43"/>
      <c r="I34" s="30"/>
      <c r="J34" s="38">
        <f t="shared" si="0"/>
        <v>0</v>
      </c>
      <c r="K34" s="96"/>
      <c r="L34" s="38">
        <f t="shared" si="1"/>
        <v>0</v>
      </c>
      <c r="M34" s="32"/>
      <c r="N34" s="33"/>
      <c r="O34" s="33"/>
      <c r="P34" s="33"/>
      <c r="Q34" s="33"/>
      <c r="R34" s="42"/>
    </row>
    <row r="35" spans="1:18" s="35" customFormat="1" x14ac:dyDescent="0.25">
      <c r="A35" s="303"/>
      <c r="B35" s="26"/>
      <c r="C35" s="96"/>
      <c r="D35" s="26"/>
      <c r="E35" s="27"/>
      <c r="F35" s="28"/>
      <c r="G35" s="28"/>
      <c r="H35" s="43"/>
      <c r="I35" s="30"/>
      <c r="J35" s="38">
        <f t="shared" si="0"/>
        <v>0</v>
      </c>
      <c r="K35" s="96"/>
      <c r="L35" s="38">
        <f t="shared" si="1"/>
        <v>0</v>
      </c>
      <c r="M35" s="32"/>
      <c r="N35" s="33"/>
      <c r="O35" s="33"/>
      <c r="P35" s="33"/>
      <c r="Q35" s="33"/>
      <c r="R35" s="42"/>
    </row>
    <row r="36" spans="1:18" s="35" customFormat="1" x14ac:dyDescent="0.25">
      <c r="A36" s="303"/>
      <c r="B36" s="26"/>
      <c r="C36" s="96"/>
      <c r="D36" s="26"/>
      <c r="E36" s="27"/>
      <c r="F36" s="28"/>
      <c r="G36" s="28"/>
      <c r="H36" s="43"/>
      <c r="I36" s="30"/>
      <c r="J36" s="38">
        <f t="shared" si="0"/>
        <v>0</v>
      </c>
      <c r="K36" s="96"/>
      <c r="L36" s="38">
        <f t="shared" si="1"/>
        <v>0</v>
      </c>
      <c r="M36" s="32"/>
      <c r="N36" s="33"/>
      <c r="O36" s="33"/>
      <c r="P36" s="33"/>
      <c r="Q36" s="33"/>
      <c r="R36" s="42"/>
    </row>
    <row r="37" spans="1:18" s="35" customFormat="1" x14ac:dyDescent="0.25">
      <c r="A37" s="303"/>
      <c r="B37" s="26"/>
      <c r="C37" s="96"/>
      <c r="D37" s="26"/>
      <c r="E37" s="27"/>
      <c r="F37" s="28"/>
      <c r="G37" s="28"/>
      <c r="H37" s="43"/>
      <c r="I37" s="30"/>
      <c r="J37" s="38">
        <f t="shared" si="0"/>
        <v>0</v>
      </c>
      <c r="K37" s="96"/>
      <c r="L37" s="38">
        <f t="shared" si="1"/>
        <v>0</v>
      </c>
      <c r="M37" s="32"/>
      <c r="N37" s="33"/>
      <c r="O37" s="33"/>
      <c r="P37" s="33"/>
      <c r="Q37" s="33"/>
      <c r="R37" s="42"/>
    </row>
    <row r="38" spans="1:18" s="35" customFormat="1" x14ac:dyDescent="0.25">
      <c r="A38" s="303"/>
      <c r="B38" s="26"/>
      <c r="C38" s="96"/>
      <c r="D38" s="26"/>
      <c r="E38" s="27"/>
      <c r="F38" s="28"/>
      <c r="G38" s="28"/>
      <c r="H38" s="43"/>
      <c r="I38" s="30"/>
      <c r="J38" s="38">
        <f t="shared" si="0"/>
        <v>0</v>
      </c>
      <c r="K38" s="96"/>
      <c r="L38" s="38">
        <f t="shared" si="1"/>
        <v>0</v>
      </c>
      <c r="M38" s="32"/>
      <c r="N38" s="33"/>
      <c r="O38" s="33"/>
      <c r="P38" s="33"/>
      <c r="Q38" s="33"/>
      <c r="R38" s="42"/>
    </row>
    <row r="39" spans="1:18" s="35" customFormat="1" x14ac:dyDescent="0.25">
      <c r="A39" s="303"/>
      <c r="B39" s="26"/>
      <c r="C39" s="96"/>
      <c r="D39" s="26"/>
      <c r="E39" s="27"/>
      <c r="F39" s="28"/>
      <c r="G39" s="28"/>
      <c r="H39" s="43"/>
      <c r="I39" s="30"/>
      <c r="J39" s="38">
        <f t="shared" si="0"/>
        <v>0</v>
      </c>
      <c r="K39" s="96"/>
      <c r="L39" s="38">
        <f t="shared" si="1"/>
        <v>0</v>
      </c>
      <c r="M39" s="32"/>
      <c r="N39" s="33"/>
      <c r="O39" s="33"/>
      <c r="P39" s="33"/>
      <c r="Q39" s="33"/>
      <c r="R39" s="42"/>
    </row>
    <row r="40" spans="1:18" s="35" customFormat="1" x14ac:dyDescent="0.25">
      <c r="A40" s="303"/>
      <c r="B40" s="26"/>
      <c r="C40" s="96"/>
      <c r="D40" s="26"/>
      <c r="E40" s="27"/>
      <c r="F40" s="28"/>
      <c r="G40" s="28"/>
      <c r="H40" s="43"/>
      <c r="I40" s="30"/>
      <c r="J40" s="38">
        <f t="shared" si="0"/>
        <v>0</v>
      </c>
      <c r="K40" s="96"/>
      <c r="L40" s="38">
        <f t="shared" si="1"/>
        <v>0</v>
      </c>
      <c r="M40" s="32"/>
      <c r="N40" s="33"/>
      <c r="O40" s="33"/>
      <c r="P40" s="33"/>
      <c r="Q40" s="33"/>
      <c r="R40" s="42"/>
    </row>
    <row r="41" spans="1:18" s="35" customFormat="1" x14ac:dyDescent="0.25">
      <c r="A41" s="303"/>
      <c r="B41" s="26"/>
      <c r="C41" s="96"/>
      <c r="D41" s="26"/>
      <c r="E41" s="27"/>
      <c r="F41" s="28"/>
      <c r="G41" s="28"/>
      <c r="H41" s="43"/>
      <c r="I41" s="30"/>
      <c r="J41" s="38">
        <f>H41*I41</f>
        <v>0</v>
      </c>
      <c r="K41" s="96"/>
      <c r="L41" s="38">
        <f t="shared" si="1"/>
        <v>0</v>
      </c>
      <c r="M41" s="32"/>
      <c r="N41" s="33"/>
      <c r="O41" s="33"/>
      <c r="P41" s="33"/>
      <c r="Q41" s="33"/>
      <c r="R41" s="42"/>
    </row>
    <row r="42" spans="1:18" s="35" customFormat="1" x14ac:dyDescent="0.25">
      <c r="A42" s="303"/>
      <c r="B42" s="26"/>
      <c r="C42" s="96"/>
      <c r="D42" s="26"/>
      <c r="E42" s="27"/>
      <c r="F42" s="28"/>
      <c r="G42" s="28"/>
      <c r="H42" s="43"/>
      <c r="I42" s="30"/>
      <c r="J42" s="38">
        <f t="shared" si="0"/>
        <v>0</v>
      </c>
      <c r="K42" s="96"/>
      <c r="L42" s="38">
        <f t="shared" si="1"/>
        <v>0</v>
      </c>
      <c r="M42" s="32"/>
      <c r="N42" s="33"/>
      <c r="O42" s="33"/>
      <c r="P42" s="33"/>
      <c r="Q42" s="33"/>
      <c r="R42" s="42"/>
    </row>
    <row r="43" spans="1:18" s="35" customFormat="1" x14ac:dyDescent="0.25">
      <c r="A43" s="303"/>
      <c r="B43" s="26"/>
      <c r="C43" s="96"/>
      <c r="D43" s="26"/>
      <c r="E43" s="27"/>
      <c r="F43" s="28"/>
      <c r="G43" s="28"/>
      <c r="H43" s="43"/>
      <c r="I43" s="30"/>
      <c r="J43" s="38">
        <f t="shared" si="0"/>
        <v>0</v>
      </c>
      <c r="K43" s="96"/>
      <c r="L43" s="38">
        <f t="shared" si="1"/>
        <v>0</v>
      </c>
      <c r="M43" s="32"/>
      <c r="N43" s="33"/>
      <c r="O43" s="33"/>
      <c r="P43" s="33"/>
      <c r="Q43" s="33"/>
      <c r="R43" s="42"/>
    </row>
    <row r="44" spans="1:18" s="35" customFormat="1" x14ac:dyDescent="0.25">
      <c r="A44" s="303"/>
      <c r="B44" s="26"/>
      <c r="C44" s="96"/>
      <c r="D44" s="26"/>
      <c r="E44" s="27"/>
      <c r="F44" s="28"/>
      <c r="G44" s="28"/>
      <c r="H44" s="43"/>
      <c r="I44" s="30"/>
      <c r="J44" s="38">
        <f t="shared" si="0"/>
        <v>0</v>
      </c>
      <c r="K44" s="96"/>
      <c r="L44" s="38">
        <f t="shared" si="1"/>
        <v>0</v>
      </c>
      <c r="M44" s="32"/>
      <c r="N44" s="33"/>
      <c r="O44" s="33"/>
      <c r="P44" s="33"/>
      <c r="Q44" s="33"/>
      <c r="R44" s="42"/>
    </row>
    <row r="45" spans="1:18" s="35" customFormat="1" x14ac:dyDescent="0.25">
      <c r="A45" s="303"/>
      <c r="B45" s="26"/>
      <c r="C45" s="96"/>
      <c r="D45" s="26"/>
      <c r="E45" s="27"/>
      <c r="F45" s="28"/>
      <c r="G45" s="28"/>
      <c r="H45" s="43"/>
      <c r="I45" s="30"/>
      <c r="J45" s="38">
        <f t="shared" si="0"/>
        <v>0</v>
      </c>
      <c r="K45" s="96"/>
      <c r="L45" s="38">
        <f t="shared" si="1"/>
        <v>0</v>
      </c>
      <c r="M45" s="32"/>
      <c r="N45" s="33"/>
      <c r="O45" s="33"/>
      <c r="P45" s="33"/>
      <c r="Q45" s="33"/>
      <c r="R45" s="42"/>
    </row>
    <row r="46" spans="1:18" s="35" customFormat="1" x14ac:dyDescent="0.25">
      <c r="A46" s="303"/>
      <c r="B46" s="26"/>
      <c r="C46" s="96"/>
      <c r="D46" s="26"/>
      <c r="E46" s="27"/>
      <c r="F46" s="28"/>
      <c r="G46" s="28"/>
      <c r="H46" s="43"/>
      <c r="I46" s="30"/>
      <c r="J46" s="38">
        <f t="shared" si="0"/>
        <v>0</v>
      </c>
      <c r="K46" s="96"/>
      <c r="L46" s="38">
        <f t="shared" si="1"/>
        <v>0</v>
      </c>
      <c r="M46" s="32"/>
      <c r="N46" s="33"/>
      <c r="O46" s="33"/>
      <c r="P46" s="33"/>
      <c r="Q46" s="33"/>
      <c r="R46" s="42"/>
    </row>
    <row r="47" spans="1:18" s="35" customFormat="1" x14ac:dyDescent="0.25">
      <c r="A47" s="303"/>
      <c r="B47" s="26"/>
      <c r="C47" s="96"/>
      <c r="D47" s="26"/>
      <c r="E47" s="27"/>
      <c r="F47" s="28"/>
      <c r="G47" s="28"/>
      <c r="H47" s="43"/>
      <c r="I47" s="30"/>
      <c r="J47" s="38">
        <f t="shared" si="0"/>
        <v>0</v>
      </c>
      <c r="K47" s="96"/>
      <c r="L47" s="38">
        <f t="shared" si="1"/>
        <v>0</v>
      </c>
      <c r="M47" s="32"/>
      <c r="N47" s="33"/>
      <c r="O47" s="33"/>
      <c r="P47" s="33"/>
      <c r="Q47" s="33"/>
      <c r="R47" s="42"/>
    </row>
    <row r="48" spans="1:18" s="35" customFormat="1" x14ac:dyDescent="0.25">
      <c r="A48" s="303"/>
      <c r="B48" s="26"/>
      <c r="C48" s="96"/>
      <c r="D48" s="26"/>
      <c r="E48" s="27"/>
      <c r="F48" s="28"/>
      <c r="G48" s="28"/>
      <c r="H48" s="43"/>
      <c r="I48" s="30"/>
      <c r="J48" s="38">
        <f t="shared" si="0"/>
        <v>0</v>
      </c>
      <c r="K48" s="96"/>
      <c r="L48" s="38">
        <f t="shared" si="1"/>
        <v>0</v>
      </c>
      <c r="M48" s="32"/>
      <c r="N48" s="33"/>
      <c r="O48" s="33"/>
      <c r="P48" s="33"/>
      <c r="Q48" s="33"/>
      <c r="R48" s="42"/>
    </row>
    <row r="49" spans="1:18" s="35" customFormat="1" x14ac:dyDescent="0.25">
      <c r="A49" s="303"/>
      <c r="B49" s="26"/>
      <c r="C49" s="96"/>
      <c r="D49" s="26"/>
      <c r="E49" s="27"/>
      <c r="F49" s="28"/>
      <c r="G49" s="28"/>
      <c r="H49" s="43"/>
      <c r="I49" s="30"/>
      <c r="J49" s="38">
        <f t="shared" si="0"/>
        <v>0</v>
      </c>
      <c r="K49" s="96"/>
      <c r="L49" s="38">
        <f t="shared" si="1"/>
        <v>0</v>
      </c>
      <c r="M49" s="32"/>
      <c r="N49" s="33"/>
      <c r="O49" s="33"/>
      <c r="P49" s="33"/>
      <c r="Q49" s="33"/>
      <c r="R49" s="42"/>
    </row>
    <row r="50" spans="1:18" s="35" customFormat="1" x14ac:dyDescent="0.25">
      <c r="A50" s="303"/>
      <c r="B50" s="26"/>
      <c r="C50" s="96"/>
      <c r="D50" s="26"/>
      <c r="E50" s="27"/>
      <c r="F50" s="28"/>
      <c r="G50" s="28"/>
      <c r="H50" s="43"/>
      <c r="I50" s="30"/>
      <c r="J50" s="38">
        <f t="shared" si="0"/>
        <v>0</v>
      </c>
      <c r="K50" s="96"/>
      <c r="L50" s="38">
        <f t="shared" si="1"/>
        <v>0</v>
      </c>
      <c r="M50" s="32"/>
      <c r="N50" s="33"/>
      <c r="O50" s="33"/>
      <c r="P50" s="33"/>
      <c r="Q50" s="33"/>
      <c r="R50" s="42"/>
    </row>
    <row r="51" spans="1:18" s="35" customFormat="1" x14ac:dyDescent="0.25">
      <c r="A51" s="303"/>
      <c r="B51" s="26"/>
      <c r="C51" s="96"/>
      <c r="D51" s="26"/>
      <c r="E51" s="27"/>
      <c r="F51" s="28"/>
      <c r="G51" s="28"/>
      <c r="H51" s="43"/>
      <c r="I51" s="30"/>
      <c r="J51" s="38">
        <f t="shared" si="0"/>
        <v>0</v>
      </c>
      <c r="K51" s="96"/>
      <c r="L51" s="38">
        <f t="shared" si="1"/>
        <v>0</v>
      </c>
      <c r="M51" s="32"/>
      <c r="N51" s="33"/>
      <c r="O51" s="33"/>
      <c r="P51" s="33"/>
      <c r="Q51" s="33"/>
      <c r="R51" s="42"/>
    </row>
    <row r="52" spans="1:18" s="35" customFormat="1" x14ac:dyDescent="0.25">
      <c r="A52" s="303"/>
      <c r="B52" s="27"/>
      <c r="C52" s="96"/>
      <c r="D52" s="27"/>
      <c r="E52" s="27"/>
      <c r="F52" s="28"/>
      <c r="G52" s="28"/>
      <c r="H52" s="43"/>
      <c r="I52" s="30"/>
      <c r="J52" s="38">
        <f t="shared" si="0"/>
        <v>0</v>
      </c>
      <c r="K52" s="96"/>
      <c r="L52" s="38">
        <f t="shared" si="1"/>
        <v>0</v>
      </c>
      <c r="M52" s="32"/>
      <c r="N52" s="33"/>
      <c r="O52" s="33"/>
      <c r="P52" s="33"/>
      <c r="Q52" s="33"/>
      <c r="R52" s="42"/>
    </row>
    <row r="53" spans="1:18" s="35" customFormat="1" x14ac:dyDescent="0.25">
      <c r="A53" s="303"/>
      <c r="B53" s="27"/>
      <c r="C53" s="96"/>
      <c r="D53" s="27"/>
      <c r="E53" s="27"/>
      <c r="F53" s="28"/>
      <c r="G53" s="28"/>
      <c r="H53" s="43"/>
      <c r="I53" s="30"/>
      <c r="J53" s="38">
        <f t="shared" si="0"/>
        <v>0</v>
      </c>
      <c r="K53" s="96"/>
      <c r="L53" s="38">
        <f t="shared" si="1"/>
        <v>0</v>
      </c>
      <c r="M53" s="32"/>
      <c r="N53" s="33"/>
      <c r="O53" s="33"/>
      <c r="P53" s="33"/>
      <c r="Q53" s="33"/>
      <c r="R53" s="42"/>
    </row>
    <row r="54" spans="1:18" s="35" customFormat="1" ht="12.75" thickBot="1" x14ac:dyDescent="0.3">
      <c r="A54" s="303"/>
      <c r="B54" s="27"/>
      <c r="C54" s="50"/>
      <c r="D54" s="27"/>
      <c r="E54" s="27"/>
      <c r="F54" s="28"/>
      <c r="G54" s="28"/>
      <c r="H54" s="43"/>
      <c r="I54" s="30"/>
      <c r="J54" s="38">
        <f t="shared" si="0"/>
        <v>0</v>
      </c>
      <c r="K54" s="96"/>
      <c r="L54" s="38">
        <f>SUM(M54:Q54)</f>
        <v>0</v>
      </c>
      <c r="M54" s="36"/>
      <c r="N54" s="37"/>
      <c r="O54" s="37"/>
      <c r="P54" s="37"/>
      <c r="Q54" s="37"/>
      <c r="R54" s="42"/>
    </row>
    <row r="55" spans="1:18" s="14" customFormat="1" ht="15.75" customHeight="1" thickTop="1" thickBot="1" x14ac:dyDescent="0.3">
      <c r="A55" s="303"/>
      <c r="B55" s="319" t="s">
        <v>117</v>
      </c>
      <c r="C55" s="319"/>
      <c r="D55" s="319"/>
      <c r="E55" s="319"/>
      <c r="F55" s="319"/>
      <c r="G55" s="319"/>
      <c r="H55" s="319"/>
      <c r="I55" s="320"/>
      <c r="J55" s="19">
        <f>SUM(J17:J54)</f>
        <v>0</v>
      </c>
      <c r="K55" s="117"/>
      <c r="L55" s="19">
        <f>SUM(L17:L54)</f>
        <v>0</v>
      </c>
      <c r="M55" s="130">
        <f>IF(OR($D$9="yes"),"n/a",SUM(M17:M54))</f>
        <v>0</v>
      </c>
      <c r="N55" s="22">
        <f>SUM(N17:N54)</f>
        <v>0</v>
      </c>
      <c r="O55" s="23">
        <f>SUM(O17:O54)</f>
        <v>0</v>
      </c>
      <c r="P55" s="23">
        <f>SUM(P17:P54)</f>
        <v>0</v>
      </c>
      <c r="Q55" s="135">
        <f>SUM(Q17:Q54)</f>
        <v>0</v>
      </c>
      <c r="R55" s="25">
        <f>SUM(M55:Q55)</f>
        <v>0</v>
      </c>
    </row>
    <row r="56" spans="1:18" s="14" customFormat="1" ht="15.75" customHeight="1" thickTop="1" x14ac:dyDescent="0.25"/>
    <row r="57" spans="1:18" ht="15" customHeight="1" x14ac:dyDescent="0.25">
      <c r="B57" s="52"/>
      <c r="C57" s="52"/>
      <c r="D57" s="51"/>
      <c r="E57" s="51"/>
      <c r="F57" s="195" t="s">
        <v>12</v>
      </c>
      <c r="G57" s="190"/>
      <c r="H57" s="178"/>
      <c r="I57" s="178"/>
      <c r="J57" s="178"/>
      <c r="K57" s="178"/>
      <c r="L57" s="178"/>
      <c r="M57" s="178"/>
      <c r="N57" s="178"/>
      <c r="O57" s="178"/>
      <c r="P57" s="178"/>
      <c r="Q57" s="178"/>
      <c r="R57" s="178"/>
    </row>
    <row r="58" spans="1:18" ht="15" customHeight="1" x14ac:dyDescent="0.3">
      <c r="B58" s="182" t="s">
        <v>102</v>
      </c>
      <c r="C58" s="314" t="str">
        <f>IF(ISBLANK('Produit 1'!$E$5),"",'Produit 1'!$E$5)</f>
        <v/>
      </c>
      <c r="D58" s="314"/>
      <c r="E58" s="51"/>
      <c r="F58" s="278" t="s">
        <v>28</v>
      </c>
      <c r="G58" s="190"/>
      <c r="H58" s="178"/>
      <c r="I58" s="179"/>
      <c r="J58" s="178"/>
      <c r="K58" s="178"/>
      <c r="L58" s="178"/>
      <c r="M58" s="178"/>
      <c r="N58" s="178"/>
      <c r="O58" s="178"/>
      <c r="P58" s="178"/>
      <c r="Q58" s="178"/>
      <c r="R58" s="178"/>
    </row>
    <row r="59" spans="1:18" ht="15" customHeight="1" x14ac:dyDescent="0.2">
      <c r="B59" s="283" t="s">
        <v>29</v>
      </c>
      <c r="C59" s="283"/>
      <c r="D59" s="180"/>
      <c r="E59" s="180"/>
      <c r="F59" s="190"/>
      <c r="G59" s="190"/>
      <c r="H59" s="325" t="s">
        <v>16</v>
      </c>
      <c r="I59" s="325"/>
      <c r="J59" s="325"/>
      <c r="K59" s="325"/>
      <c r="L59" s="325"/>
      <c r="M59" s="325"/>
      <c r="N59" s="325"/>
      <c r="O59" s="325"/>
      <c r="P59" s="325"/>
      <c r="Q59" s="325"/>
      <c r="R59" s="325"/>
    </row>
    <row r="60" spans="1:18" ht="7.5" customHeight="1" x14ac:dyDescent="0.2">
      <c r="B60" s="283"/>
      <c r="C60" s="283"/>
      <c r="D60" s="180"/>
      <c r="E60" s="180"/>
      <c r="F60" s="190"/>
      <c r="G60" s="190"/>
      <c r="H60" s="325"/>
      <c r="I60" s="325"/>
      <c r="J60" s="325"/>
      <c r="K60" s="325"/>
      <c r="L60" s="325"/>
      <c r="M60" s="325"/>
      <c r="N60" s="325"/>
      <c r="O60" s="325"/>
      <c r="P60" s="325"/>
      <c r="Q60" s="325"/>
      <c r="R60" s="325"/>
    </row>
    <row r="61" spans="1:18" ht="16.5" customHeight="1" x14ac:dyDescent="0.2">
      <c r="B61" s="301" t="s">
        <v>118</v>
      </c>
      <c r="C61" s="301"/>
      <c r="D61" s="301"/>
      <c r="E61" s="301"/>
      <c r="F61" s="301"/>
      <c r="G61" s="301"/>
      <c r="H61" s="296" t="s">
        <v>30</v>
      </c>
      <c r="I61" s="296"/>
      <c r="J61" s="296"/>
      <c r="K61" s="296"/>
      <c r="L61" s="296"/>
      <c r="M61" s="282" t="s">
        <v>31</v>
      </c>
      <c r="N61" s="282"/>
      <c r="O61" s="282"/>
      <c r="P61" s="282"/>
      <c r="Q61" s="282"/>
      <c r="R61" s="282"/>
    </row>
    <row r="62" spans="1:18" ht="105.75" customHeight="1" x14ac:dyDescent="0.2">
      <c r="B62" s="249" t="s">
        <v>42</v>
      </c>
      <c r="C62" s="249" t="s">
        <v>119</v>
      </c>
      <c r="D62" s="241" t="s">
        <v>19</v>
      </c>
      <c r="E62" s="249" t="s">
        <v>33</v>
      </c>
      <c r="F62" s="241" t="s">
        <v>21</v>
      </c>
      <c r="G62" s="241" t="s">
        <v>22</v>
      </c>
      <c r="H62" s="243" t="s">
        <v>34</v>
      </c>
      <c r="I62" s="243" t="s">
        <v>23</v>
      </c>
      <c r="J62" s="245" t="s">
        <v>35</v>
      </c>
      <c r="K62" s="245" t="s">
        <v>36</v>
      </c>
      <c r="L62" s="245" t="s">
        <v>120</v>
      </c>
      <c r="M62" s="246" t="s">
        <v>25</v>
      </c>
      <c r="N62" s="246" t="s">
        <v>121</v>
      </c>
      <c r="O62" s="246" t="s">
        <v>122</v>
      </c>
      <c r="P62" s="247" t="s">
        <v>26</v>
      </c>
      <c r="Q62" s="248" t="s">
        <v>27</v>
      </c>
      <c r="R62" s="250" t="s">
        <v>37</v>
      </c>
    </row>
    <row r="63" spans="1:18" s="14" customFormat="1" ht="15" customHeight="1" x14ac:dyDescent="0.25">
      <c r="A63" s="160" t="s">
        <v>2</v>
      </c>
      <c r="B63" s="183" t="s">
        <v>123</v>
      </c>
      <c r="C63" s="86"/>
      <c r="D63" s="86"/>
      <c r="E63" s="86"/>
      <c r="F63" s="87"/>
      <c r="G63" s="87"/>
      <c r="H63" s="86"/>
      <c r="I63" s="88"/>
      <c r="J63" s="88"/>
      <c r="K63" s="89"/>
      <c r="L63" s="88"/>
      <c r="M63" s="90"/>
      <c r="N63" s="90"/>
      <c r="O63" s="90"/>
      <c r="P63" s="91"/>
      <c r="Q63" s="91"/>
      <c r="R63" s="92"/>
    </row>
    <row r="64" spans="1:18" s="35" customFormat="1" x14ac:dyDescent="0.25">
      <c r="A64" s="304"/>
      <c r="B64" s="27"/>
      <c r="C64" s="27"/>
      <c r="D64" s="27"/>
      <c r="E64" s="27"/>
      <c r="F64" s="28"/>
      <c r="G64" s="28"/>
      <c r="H64" s="29"/>
      <c r="I64" s="30"/>
      <c r="J64" s="38">
        <f>H64*I64</f>
        <v>0</v>
      </c>
      <c r="K64" s="31">
        <v>1</v>
      </c>
      <c r="L64" s="38">
        <f>J64*K64</f>
        <v>0</v>
      </c>
      <c r="M64" s="32"/>
      <c r="N64" s="33"/>
      <c r="O64" s="33"/>
      <c r="P64" s="33"/>
      <c r="Q64" s="33"/>
      <c r="R64" s="34"/>
    </row>
    <row r="65" spans="1:18" s="35" customFormat="1" x14ac:dyDescent="0.25">
      <c r="A65" s="304"/>
      <c r="B65" s="27"/>
      <c r="C65" s="27"/>
      <c r="D65" s="27"/>
      <c r="E65" s="27"/>
      <c r="F65" s="28"/>
      <c r="G65" s="28"/>
      <c r="H65" s="29"/>
      <c r="I65" s="30"/>
      <c r="J65" s="38">
        <f>H65*I65</f>
        <v>0</v>
      </c>
      <c r="K65" s="31">
        <v>1</v>
      </c>
      <c r="L65" s="38">
        <f>J65*K65</f>
        <v>0</v>
      </c>
      <c r="M65" s="32"/>
      <c r="N65" s="33"/>
      <c r="O65" s="33"/>
      <c r="P65" s="33"/>
      <c r="Q65" s="33"/>
      <c r="R65" s="34"/>
    </row>
    <row r="66" spans="1:18" s="35" customFormat="1" x14ac:dyDescent="0.25">
      <c r="A66" s="304"/>
      <c r="B66" s="27"/>
      <c r="C66" s="27"/>
      <c r="D66" s="27"/>
      <c r="E66" s="27"/>
      <c r="F66" s="28"/>
      <c r="G66" s="28"/>
      <c r="H66" s="29"/>
      <c r="I66" s="30"/>
      <c r="J66" s="38">
        <f t="shared" ref="J66:J73" si="2">H66*I66</f>
        <v>0</v>
      </c>
      <c r="K66" s="31">
        <v>1</v>
      </c>
      <c r="L66" s="38">
        <f t="shared" ref="L66:L73" si="3">J66*K66</f>
        <v>0</v>
      </c>
      <c r="M66" s="32"/>
      <c r="N66" s="33"/>
      <c r="O66" s="33"/>
      <c r="P66" s="33"/>
      <c r="Q66" s="33"/>
      <c r="R66" s="34"/>
    </row>
    <row r="67" spans="1:18" s="35" customFormat="1" x14ac:dyDescent="0.25">
      <c r="A67" s="304"/>
      <c r="B67" s="27"/>
      <c r="C67" s="27"/>
      <c r="D67" s="27"/>
      <c r="E67" s="27"/>
      <c r="F67" s="28"/>
      <c r="G67" s="28"/>
      <c r="H67" s="29"/>
      <c r="I67" s="30"/>
      <c r="J67" s="38">
        <f t="shared" si="2"/>
        <v>0</v>
      </c>
      <c r="K67" s="31">
        <v>1</v>
      </c>
      <c r="L67" s="38">
        <f t="shared" si="3"/>
        <v>0</v>
      </c>
      <c r="M67" s="32"/>
      <c r="N67" s="33"/>
      <c r="O67" s="33"/>
      <c r="P67" s="33"/>
      <c r="Q67" s="33"/>
      <c r="R67" s="34"/>
    </row>
    <row r="68" spans="1:18" s="35" customFormat="1" x14ac:dyDescent="0.25">
      <c r="A68" s="304"/>
      <c r="B68" s="27"/>
      <c r="C68" s="27"/>
      <c r="D68" s="27"/>
      <c r="E68" s="27"/>
      <c r="F68" s="28"/>
      <c r="G68" s="28"/>
      <c r="H68" s="29"/>
      <c r="I68" s="30"/>
      <c r="J68" s="38">
        <f t="shared" si="2"/>
        <v>0</v>
      </c>
      <c r="K68" s="31">
        <v>1</v>
      </c>
      <c r="L68" s="38">
        <f t="shared" si="3"/>
        <v>0</v>
      </c>
      <c r="M68" s="32"/>
      <c r="N68" s="33"/>
      <c r="O68" s="33"/>
      <c r="P68" s="33"/>
      <c r="Q68" s="33"/>
      <c r="R68" s="34"/>
    </row>
    <row r="69" spans="1:18" s="35" customFormat="1" x14ac:dyDescent="0.25">
      <c r="A69" s="304"/>
      <c r="B69" s="27"/>
      <c r="C69" s="27"/>
      <c r="D69" s="27"/>
      <c r="E69" s="27"/>
      <c r="F69" s="28"/>
      <c r="G69" s="28"/>
      <c r="H69" s="29"/>
      <c r="I69" s="30"/>
      <c r="J69" s="38">
        <f t="shared" si="2"/>
        <v>0</v>
      </c>
      <c r="K69" s="31">
        <v>1</v>
      </c>
      <c r="L69" s="38">
        <f t="shared" si="3"/>
        <v>0</v>
      </c>
      <c r="M69" s="32"/>
      <c r="N69" s="33"/>
      <c r="O69" s="33"/>
      <c r="P69" s="33"/>
      <c r="Q69" s="33"/>
      <c r="R69" s="34"/>
    </row>
    <row r="70" spans="1:18" s="35" customFormat="1" x14ac:dyDescent="0.25">
      <c r="A70" s="304"/>
      <c r="B70" s="27"/>
      <c r="C70" s="27"/>
      <c r="D70" s="27"/>
      <c r="E70" s="27"/>
      <c r="F70" s="28"/>
      <c r="G70" s="28"/>
      <c r="H70" s="29"/>
      <c r="I70" s="30"/>
      <c r="J70" s="38">
        <f t="shared" si="2"/>
        <v>0</v>
      </c>
      <c r="K70" s="31">
        <v>1</v>
      </c>
      <c r="L70" s="38">
        <f t="shared" si="3"/>
        <v>0</v>
      </c>
      <c r="M70" s="32"/>
      <c r="N70" s="33"/>
      <c r="O70" s="33"/>
      <c r="P70" s="33"/>
      <c r="Q70" s="33"/>
      <c r="R70" s="34"/>
    </row>
    <row r="71" spans="1:18" s="35" customFormat="1" x14ac:dyDescent="0.25">
      <c r="A71" s="304"/>
      <c r="B71" s="27"/>
      <c r="C71" s="27"/>
      <c r="D71" s="27"/>
      <c r="E71" s="27"/>
      <c r="F71" s="28"/>
      <c r="G71" s="28"/>
      <c r="H71" s="29"/>
      <c r="I71" s="30"/>
      <c r="J71" s="38">
        <f t="shared" si="2"/>
        <v>0</v>
      </c>
      <c r="K71" s="31">
        <v>1</v>
      </c>
      <c r="L71" s="38">
        <f t="shared" si="3"/>
        <v>0</v>
      </c>
      <c r="M71" s="32"/>
      <c r="N71" s="33"/>
      <c r="O71" s="33"/>
      <c r="P71" s="33"/>
      <c r="Q71" s="33"/>
      <c r="R71" s="34"/>
    </row>
    <row r="72" spans="1:18" s="35" customFormat="1" x14ac:dyDescent="0.25">
      <c r="A72" s="304"/>
      <c r="B72" s="27"/>
      <c r="C72" s="27"/>
      <c r="D72" s="27"/>
      <c r="E72" s="27"/>
      <c r="F72" s="28"/>
      <c r="G72" s="28"/>
      <c r="H72" s="29"/>
      <c r="I72" s="30"/>
      <c r="J72" s="38">
        <f t="shared" si="2"/>
        <v>0</v>
      </c>
      <c r="K72" s="31">
        <v>1</v>
      </c>
      <c r="L72" s="38">
        <f t="shared" si="3"/>
        <v>0</v>
      </c>
      <c r="M72" s="32"/>
      <c r="N72" s="33"/>
      <c r="O72" s="33"/>
      <c r="P72" s="33"/>
      <c r="Q72" s="33"/>
      <c r="R72" s="34"/>
    </row>
    <row r="73" spans="1:18" s="35" customFormat="1" ht="12.75" thickBot="1" x14ac:dyDescent="0.3">
      <c r="A73" s="304"/>
      <c r="B73" s="26"/>
      <c r="C73" s="26"/>
      <c r="D73" s="26"/>
      <c r="E73" s="27"/>
      <c r="F73" s="28"/>
      <c r="G73" s="28"/>
      <c r="H73" s="29"/>
      <c r="I73" s="30"/>
      <c r="J73" s="113">
        <f t="shared" si="2"/>
        <v>0</v>
      </c>
      <c r="K73" s="114">
        <v>1</v>
      </c>
      <c r="L73" s="113">
        <f t="shared" si="3"/>
        <v>0</v>
      </c>
      <c r="M73" s="36"/>
      <c r="N73" s="37"/>
      <c r="O73" s="37"/>
      <c r="P73" s="37"/>
      <c r="Q73" s="37"/>
      <c r="R73" s="34"/>
    </row>
    <row r="74" spans="1:18" s="14" customFormat="1" ht="15" customHeight="1" thickTop="1" thickBot="1" x14ac:dyDescent="0.3">
      <c r="A74" s="304"/>
      <c r="B74" s="139"/>
      <c r="C74" s="140"/>
      <c r="D74" s="140"/>
      <c r="E74" s="140"/>
      <c r="F74" s="141"/>
      <c r="G74" s="141"/>
      <c r="H74" s="140"/>
      <c r="I74" s="16" t="s">
        <v>89</v>
      </c>
      <c r="J74" s="19">
        <f>SUM(J64:J73)</f>
        <v>0</v>
      </c>
      <c r="K74" s="117"/>
      <c r="L74" s="116">
        <f>SUM(L64:L73)</f>
        <v>0</v>
      </c>
      <c r="M74" s="111">
        <f>IF(OR($D$9="yes"),"n/a",SUM(M64:M73))</f>
        <v>0</v>
      </c>
      <c r="N74" s="112">
        <f>IF(OR($D$9="yes"),"n/a",SUM(N64:N73))</f>
        <v>0</v>
      </c>
      <c r="O74" s="112">
        <f>IF(OR($D$9="yes"),"n/a",SUM(O64:O73))</f>
        <v>0</v>
      </c>
      <c r="P74" s="134">
        <f>SUM(P64:P73)</f>
        <v>0</v>
      </c>
      <c r="Q74" s="133">
        <f>SUM(Q64:Q73)</f>
        <v>0</v>
      </c>
      <c r="R74" s="106">
        <f>SUM(M74:Q74)</f>
        <v>0</v>
      </c>
    </row>
    <row r="75" spans="1:18" s="14" customFormat="1" ht="15.75" customHeight="1" thickTop="1" thickBot="1" x14ac:dyDescent="0.3">
      <c r="A75" s="93"/>
      <c r="B75" s="122"/>
      <c r="C75" s="93"/>
      <c r="D75" s="126"/>
      <c r="E75" s="126"/>
      <c r="F75" s="126"/>
      <c r="G75" s="126"/>
      <c r="H75" s="94"/>
      <c r="I75" s="94"/>
      <c r="J75" s="94"/>
      <c r="K75" s="12"/>
      <c r="L75" s="94"/>
      <c r="M75" s="129">
        <v>0.5</v>
      </c>
      <c r="N75" s="131">
        <v>0.5</v>
      </c>
      <c r="O75" s="101">
        <v>0.5</v>
      </c>
      <c r="P75" s="132">
        <v>1</v>
      </c>
      <c r="Q75" s="102">
        <v>1</v>
      </c>
      <c r="R75" s="95"/>
    </row>
    <row r="76" spans="1:18" s="14" customFormat="1" ht="15.75" customHeight="1" thickTop="1" thickBot="1" x14ac:dyDescent="0.3">
      <c r="A76" s="93"/>
      <c r="B76" s="13"/>
      <c r="C76" s="93"/>
      <c r="H76" s="94"/>
      <c r="J76" s="94"/>
      <c r="K76" s="12"/>
      <c r="L76" s="184" t="s">
        <v>124</v>
      </c>
      <c r="M76" s="130">
        <f>IF(OR($D$9="yes"),"n/a",$M$74/2)</f>
        <v>0</v>
      </c>
      <c r="N76" s="22">
        <f>IF(OR($D$9="yes"),"n/a",$N$74/2)</f>
        <v>0</v>
      </c>
      <c r="O76" s="23">
        <f>IF(OR($D$9="yes"),"n/a",$O$74/2)</f>
        <v>0</v>
      </c>
      <c r="P76" s="20">
        <f>P74</f>
        <v>0</v>
      </c>
      <c r="Q76" s="20">
        <f>Q74</f>
        <v>0</v>
      </c>
      <c r="R76" s="21">
        <f>SUM(M76:Q76)</f>
        <v>0</v>
      </c>
    </row>
    <row r="77" spans="1:18" s="14" customFormat="1" ht="15.75" customHeight="1" thickTop="1" x14ac:dyDescent="0.25">
      <c r="A77" s="93"/>
      <c r="B77" s="13"/>
      <c r="C77" s="93"/>
      <c r="H77" s="94"/>
      <c r="J77" s="94"/>
      <c r="K77" s="12"/>
      <c r="L77" s="123"/>
      <c r="M77" s="123"/>
      <c r="N77" s="123"/>
      <c r="O77" s="123"/>
      <c r="P77" s="123"/>
      <c r="Q77" s="123"/>
      <c r="R77" s="123"/>
    </row>
    <row r="78" spans="1:18" s="14" customFormat="1" ht="15" customHeight="1" x14ac:dyDescent="0.25">
      <c r="A78" s="160" t="s">
        <v>3</v>
      </c>
      <c r="B78" s="284" t="s">
        <v>125</v>
      </c>
      <c r="C78" s="285"/>
      <c r="D78" s="285"/>
      <c r="E78" s="285"/>
      <c r="F78" s="285"/>
      <c r="G78" s="285"/>
      <c r="H78" s="285"/>
      <c r="I78" s="285"/>
      <c r="J78" s="285"/>
      <c r="K78" s="285"/>
      <c r="L78" s="285"/>
      <c r="M78" s="231"/>
      <c r="N78" s="231"/>
      <c r="O78" s="231"/>
      <c r="P78" s="231"/>
      <c r="Q78" s="231"/>
      <c r="R78" s="92"/>
    </row>
    <row r="79" spans="1:18" s="35" customFormat="1" x14ac:dyDescent="0.25">
      <c r="A79" s="304"/>
      <c r="B79" s="26"/>
      <c r="C79" s="26"/>
      <c r="D79" s="26"/>
      <c r="E79" s="27"/>
      <c r="F79" s="28"/>
      <c r="G79" s="28"/>
      <c r="H79" s="29"/>
      <c r="I79" s="30"/>
      <c r="J79" s="38">
        <f t="shared" ref="J79:J81" si="4">H79*I79</f>
        <v>0</v>
      </c>
      <c r="K79" s="115">
        <v>0.65</v>
      </c>
      <c r="L79" s="38">
        <f t="shared" ref="L79:L84" si="5">J79*K79</f>
        <v>0</v>
      </c>
      <c r="M79" s="32"/>
      <c r="N79" s="33"/>
      <c r="O79" s="33"/>
      <c r="P79" s="33"/>
      <c r="Q79" s="33"/>
      <c r="R79" s="34"/>
    </row>
    <row r="80" spans="1:18" s="35" customFormat="1" x14ac:dyDescent="0.25">
      <c r="A80" s="304"/>
      <c r="B80" s="26"/>
      <c r="C80" s="26"/>
      <c r="D80" s="26"/>
      <c r="E80" s="27"/>
      <c r="F80" s="28"/>
      <c r="G80" s="28"/>
      <c r="H80" s="29"/>
      <c r="I80" s="30"/>
      <c r="J80" s="38">
        <f t="shared" si="4"/>
        <v>0</v>
      </c>
      <c r="K80" s="31">
        <v>0.65</v>
      </c>
      <c r="L80" s="38">
        <f t="shared" si="5"/>
        <v>0</v>
      </c>
      <c r="M80" s="32"/>
      <c r="N80" s="33"/>
      <c r="O80" s="33"/>
      <c r="P80" s="33"/>
      <c r="Q80" s="33"/>
      <c r="R80" s="34"/>
    </row>
    <row r="81" spans="1:18" s="35" customFormat="1" x14ac:dyDescent="0.25">
      <c r="A81" s="304"/>
      <c r="B81" s="26"/>
      <c r="C81" s="26"/>
      <c r="D81" s="26"/>
      <c r="E81" s="27"/>
      <c r="F81" s="28"/>
      <c r="G81" s="28"/>
      <c r="H81" s="29"/>
      <c r="I81" s="30"/>
      <c r="J81" s="38">
        <f t="shared" si="4"/>
        <v>0</v>
      </c>
      <c r="K81" s="31">
        <v>0.65</v>
      </c>
      <c r="L81" s="38">
        <f t="shared" si="5"/>
        <v>0</v>
      </c>
      <c r="M81" s="32"/>
      <c r="N81" s="33"/>
      <c r="O81" s="33"/>
      <c r="P81" s="33"/>
      <c r="Q81" s="33"/>
      <c r="R81" s="34"/>
    </row>
    <row r="82" spans="1:18" s="35" customFormat="1" x14ac:dyDescent="0.25">
      <c r="A82" s="304"/>
      <c r="B82" s="26"/>
      <c r="C82" s="26"/>
      <c r="D82" s="26"/>
      <c r="E82" s="27"/>
      <c r="F82" s="28"/>
      <c r="G82" s="28"/>
      <c r="H82" s="29"/>
      <c r="I82" s="30"/>
      <c r="J82" s="38">
        <f>H82*I82</f>
        <v>0</v>
      </c>
      <c r="K82" s="31">
        <v>0.65</v>
      </c>
      <c r="L82" s="38">
        <f t="shared" si="5"/>
        <v>0</v>
      </c>
      <c r="M82" s="32"/>
      <c r="N82" s="33"/>
      <c r="O82" s="33"/>
      <c r="P82" s="33"/>
      <c r="Q82" s="33"/>
      <c r="R82" s="34"/>
    </row>
    <row r="83" spans="1:18" s="35" customFormat="1" x14ac:dyDescent="0.25">
      <c r="A83" s="304"/>
      <c r="B83" s="26"/>
      <c r="C83" s="26"/>
      <c r="D83" s="26"/>
      <c r="E83" s="27"/>
      <c r="F83" s="28"/>
      <c r="G83" s="28"/>
      <c r="H83" s="29"/>
      <c r="I83" s="30"/>
      <c r="J83" s="38">
        <f t="shared" ref="J83:J84" si="6">H83*I83</f>
        <v>0</v>
      </c>
      <c r="K83" s="31">
        <v>0.65</v>
      </c>
      <c r="L83" s="38">
        <f t="shared" si="5"/>
        <v>0</v>
      </c>
      <c r="M83" s="32"/>
      <c r="N83" s="33"/>
      <c r="O83" s="33"/>
      <c r="P83" s="33"/>
      <c r="Q83" s="33"/>
      <c r="R83" s="34"/>
    </row>
    <row r="84" spans="1:18" s="35" customFormat="1" ht="12.75" thickBot="1" x14ac:dyDescent="0.3">
      <c r="A84" s="304"/>
      <c r="B84" s="27"/>
      <c r="C84" s="27"/>
      <c r="D84" s="27"/>
      <c r="E84" s="27"/>
      <c r="F84" s="28"/>
      <c r="G84" s="109"/>
      <c r="H84" s="29"/>
      <c r="I84" s="30"/>
      <c r="J84" s="104">
        <f t="shared" si="6"/>
        <v>0</v>
      </c>
      <c r="K84" s="31">
        <v>0.65</v>
      </c>
      <c r="L84" s="104">
        <f t="shared" si="5"/>
        <v>0</v>
      </c>
      <c r="M84" s="105"/>
      <c r="N84" s="105"/>
      <c r="O84" s="105"/>
      <c r="P84" s="105"/>
      <c r="Q84" s="105"/>
      <c r="R84" s="34"/>
    </row>
    <row r="85" spans="1:18" s="14" customFormat="1" ht="15.75" customHeight="1" thickTop="1" thickBot="1" x14ac:dyDescent="0.3">
      <c r="A85" s="304"/>
      <c r="B85" s="302"/>
      <c r="C85" s="302"/>
      <c r="D85" s="302"/>
      <c r="E85" s="302"/>
      <c r="F85" s="142"/>
      <c r="G85" s="142"/>
      <c r="H85" s="142"/>
      <c r="I85" s="16" t="s">
        <v>97</v>
      </c>
      <c r="J85" s="103">
        <f>SUM(J79:J84)</f>
        <v>0</v>
      </c>
      <c r="K85" s="11"/>
      <c r="L85" s="116">
        <f t="shared" ref="L85:Q85" si="7">SUM(L79:L84)</f>
        <v>0</v>
      </c>
      <c r="M85" s="121">
        <f t="shared" si="7"/>
        <v>0</v>
      </c>
      <c r="N85" s="120">
        <f t="shared" si="7"/>
        <v>0</v>
      </c>
      <c r="O85" s="120">
        <f t="shared" si="7"/>
        <v>0</v>
      </c>
      <c r="P85" s="120">
        <f t="shared" si="7"/>
        <v>0</v>
      </c>
      <c r="Q85" s="120">
        <f t="shared" si="7"/>
        <v>0</v>
      </c>
      <c r="R85" s="106">
        <f>SUM(M85:Q85)</f>
        <v>0</v>
      </c>
    </row>
    <row r="86" spans="1:18" s="14" customFormat="1" ht="15.75" customHeight="1" thickTop="1" thickBot="1" x14ac:dyDescent="0.3">
      <c r="A86" s="93"/>
      <c r="C86" s="93"/>
      <c r="H86" s="94"/>
      <c r="I86" s="94"/>
      <c r="J86" s="94"/>
      <c r="K86" s="12"/>
      <c r="L86" s="94"/>
      <c r="M86" s="129">
        <v>0.5</v>
      </c>
      <c r="N86" s="131">
        <v>0.5</v>
      </c>
      <c r="O86" s="101">
        <v>0.5</v>
      </c>
      <c r="P86" s="132">
        <v>1</v>
      </c>
      <c r="Q86" s="102">
        <v>1</v>
      </c>
      <c r="R86" s="95"/>
    </row>
    <row r="87" spans="1:18" s="14" customFormat="1" ht="15.75" customHeight="1" thickTop="1" thickBot="1" x14ac:dyDescent="0.3">
      <c r="A87" s="93"/>
      <c r="B87" s="13"/>
      <c r="C87" s="93"/>
      <c r="H87" s="94"/>
      <c r="J87" s="94"/>
      <c r="K87" s="12"/>
      <c r="L87" s="184" t="s">
        <v>127</v>
      </c>
      <c r="M87" s="130">
        <f>IF(OR($D$9="yes"),"n/a",$M$100/2)</f>
        <v>0</v>
      </c>
      <c r="N87" s="22">
        <f>IF(OR($D$9="yes"),"n/a",$N$100/2)</f>
        <v>0</v>
      </c>
      <c r="O87" s="100">
        <f>IF(OR($D$9="yes"),"n/a",$O$100/2)</f>
        <v>0</v>
      </c>
      <c r="P87" s="20">
        <f>P85</f>
        <v>0</v>
      </c>
      <c r="Q87" s="20">
        <f>Q85</f>
        <v>0</v>
      </c>
      <c r="R87" s="21">
        <f>SUM(M87:Q87)</f>
        <v>0</v>
      </c>
    </row>
    <row r="88" spans="1:18" s="14" customFormat="1" ht="15.75" customHeight="1" thickTop="1" x14ac:dyDescent="0.25">
      <c r="A88" s="93"/>
      <c r="B88" s="13"/>
      <c r="C88" s="93"/>
      <c r="H88" s="94"/>
      <c r="J88" s="94"/>
      <c r="K88" s="12"/>
      <c r="L88" s="123"/>
      <c r="M88" s="137"/>
      <c r="N88" s="138"/>
      <c r="O88" s="138"/>
      <c r="P88" s="94"/>
      <c r="Q88" s="94"/>
      <c r="R88" s="94"/>
    </row>
    <row r="89" spans="1:18" s="14" customFormat="1" ht="15" customHeight="1" x14ac:dyDescent="0.25">
      <c r="A89" s="160" t="s">
        <v>4</v>
      </c>
      <c r="B89" s="297" t="s">
        <v>38</v>
      </c>
      <c r="C89" s="298"/>
      <c r="D89" s="298"/>
      <c r="E89" s="298"/>
      <c r="F89" s="298"/>
      <c r="G89" s="298"/>
      <c r="H89" s="298"/>
      <c r="I89" s="298"/>
      <c r="J89" s="298"/>
      <c r="K89" s="298"/>
      <c r="L89" s="298"/>
      <c r="M89" s="298"/>
      <c r="N89" s="298"/>
      <c r="O89" s="298"/>
      <c r="P89" s="298"/>
      <c r="Q89" s="298"/>
      <c r="R89" s="92"/>
    </row>
    <row r="90" spans="1:18" s="35" customFormat="1" x14ac:dyDescent="0.25">
      <c r="A90" s="304"/>
      <c r="B90" s="26"/>
      <c r="C90" s="26"/>
      <c r="D90" s="26"/>
      <c r="E90" s="27"/>
      <c r="F90" s="28"/>
      <c r="G90" s="28"/>
      <c r="H90" s="29"/>
      <c r="I90" s="30"/>
      <c r="J90" s="38">
        <f t="shared" ref="J90:J99" si="8">H90*I90</f>
        <v>0</v>
      </c>
      <c r="K90" s="115">
        <v>0.65</v>
      </c>
      <c r="L90" s="38">
        <f t="shared" ref="L90:L99" si="9">J90*K90</f>
        <v>0</v>
      </c>
      <c r="M90" s="32"/>
      <c r="N90" s="33"/>
      <c r="O90" s="33"/>
      <c r="P90" s="33"/>
      <c r="Q90" s="33"/>
      <c r="R90" s="34"/>
    </row>
    <row r="91" spans="1:18" s="35" customFormat="1" x14ac:dyDescent="0.25">
      <c r="A91" s="304"/>
      <c r="B91" s="26"/>
      <c r="C91" s="26"/>
      <c r="D91" s="26"/>
      <c r="E91" s="27"/>
      <c r="F91" s="28"/>
      <c r="G91" s="28"/>
      <c r="H91" s="29"/>
      <c r="I91" s="30"/>
      <c r="J91" s="38">
        <f t="shared" si="8"/>
        <v>0</v>
      </c>
      <c r="K91" s="31">
        <v>0.65</v>
      </c>
      <c r="L91" s="38">
        <f t="shared" si="9"/>
        <v>0</v>
      </c>
      <c r="M91" s="32"/>
      <c r="N91" s="33"/>
      <c r="O91" s="33"/>
      <c r="P91" s="33"/>
      <c r="Q91" s="33"/>
      <c r="R91" s="34"/>
    </row>
    <row r="92" spans="1:18" s="35" customFormat="1" x14ac:dyDescent="0.25">
      <c r="A92" s="304"/>
      <c r="B92" s="26"/>
      <c r="C92" s="26"/>
      <c r="D92" s="26"/>
      <c r="E92" s="27"/>
      <c r="F92" s="28"/>
      <c r="G92" s="28"/>
      <c r="H92" s="29"/>
      <c r="I92" s="30"/>
      <c r="J92" s="38">
        <f t="shared" si="8"/>
        <v>0</v>
      </c>
      <c r="K92" s="31">
        <v>0.65</v>
      </c>
      <c r="L92" s="38">
        <f t="shared" si="9"/>
        <v>0</v>
      </c>
      <c r="M92" s="32"/>
      <c r="N92" s="33"/>
      <c r="O92" s="33"/>
      <c r="P92" s="33"/>
      <c r="Q92" s="33"/>
      <c r="R92" s="34"/>
    </row>
    <row r="93" spans="1:18" s="35" customFormat="1" x14ac:dyDescent="0.25">
      <c r="A93" s="304"/>
      <c r="B93" s="26"/>
      <c r="C93" s="26"/>
      <c r="D93" s="26"/>
      <c r="E93" s="27"/>
      <c r="F93" s="28"/>
      <c r="G93" s="28"/>
      <c r="H93" s="29"/>
      <c r="I93" s="30"/>
      <c r="J93" s="38">
        <f t="shared" si="8"/>
        <v>0</v>
      </c>
      <c r="K93" s="31">
        <v>0.65</v>
      </c>
      <c r="L93" s="38">
        <f t="shared" si="9"/>
        <v>0</v>
      </c>
      <c r="M93" s="32"/>
      <c r="N93" s="33"/>
      <c r="O93" s="33"/>
      <c r="P93" s="33"/>
      <c r="Q93" s="33"/>
      <c r="R93" s="34"/>
    </row>
    <row r="94" spans="1:18" s="35" customFormat="1" x14ac:dyDescent="0.25">
      <c r="A94" s="304"/>
      <c r="B94" s="26"/>
      <c r="C94" s="26"/>
      <c r="D94" s="26"/>
      <c r="E94" s="27"/>
      <c r="F94" s="28"/>
      <c r="G94" s="28"/>
      <c r="H94" s="29"/>
      <c r="I94" s="30"/>
      <c r="J94" s="38">
        <f t="shared" si="8"/>
        <v>0</v>
      </c>
      <c r="K94" s="31">
        <v>0.65</v>
      </c>
      <c r="L94" s="38">
        <f t="shared" si="9"/>
        <v>0</v>
      </c>
      <c r="M94" s="32"/>
      <c r="N94" s="33"/>
      <c r="O94" s="33"/>
      <c r="P94" s="33"/>
      <c r="Q94" s="33"/>
      <c r="R94" s="34"/>
    </row>
    <row r="95" spans="1:18" s="35" customFormat="1" x14ac:dyDescent="0.25">
      <c r="A95" s="304"/>
      <c r="B95" s="26"/>
      <c r="C95" s="26"/>
      <c r="D95" s="26"/>
      <c r="E95" s="27"/>
      <c r="F95" s="28"/>
      <c r="G95" s="28"/>
      <c r="H95" s="29"/>
      <c r="I95" s="30"/>
      <c r="J95" s="38">
        <f t="shared" si="8"/>
        <v>0</v>
      </c>
      <c r="K95" s="31">
        <v>0.65</v>
      </c>
      <c r="L95" s="38">
        <f t="shared" si="9"/>
        <v>0</v>
      </c>
      <c r="M95" s="32"/>
      <c r="N95" s="33"/>
      <c r="O95" s="33"/>
      <c r="P95" s="33"/>
      <c r="Q95" s="33"/>
      <c r="R95" s="34"/>
    </row>
    <row r="96" spans="1:18" s="35" customFormat="1" x14ac:dyDescent="0.25">
      <c r="A96" s="304"/>
      <c r="B96" s="26"/>
      <c r="C96" s="26"/>
      <c r="D96" s="26"/>
      <c r="E96" s="27"/>
      <c r="F96" s="28"/>
      <c r="G96" s="28"/>
      <c r="H96" s="29"/>
      <c r="I96" s="30"/>
      <c r="J96" s="38">
        <f t="shared" si="8"/>
        <v>0</v>
      </c>
      <c r="K96" s="31">
        <v>0.65</v>
      </c>
      <c r="L96" s="38">
        <f t="shared" si="9"/>
        <v>0</v>
      </c>
      <c r="M96" s="32"/>
      <c r="N96" s="33"/>
      <c r="O96" s="33"/>
      <c r="P96" s="33"/>
      <c r="Q96" s="33"/>
      <c r="R96" s="34"/>
    </row>
    <row r="97" spans="1:18" s="35" customFormat="1" x14ac:dyDescent="0.25">
      <c r="A97" s="304"/>
      <c r="B97" s="26"/>
      <c r="C97" s="26"/>
      <c r="D97" s="26"/>
      <c r="E97" s="27"/>
      <c r="F97" s="28"/>
      <c r="G97" s="28"/>
      <c r="H97" s="29"/>
      <c r="I97" s="30"/>
      <c r="J97" s="38">
        <f>H97*I97</f>
        <v>0</v>
      </c>
      <c r="K97" s="31">
        <v>0.65</v>
      </c>
      <c r="L97" s="38">
        <f t="shared" si="9"/>
        <v>0</v>
      </c>
      <c r="M97" s="32"/>
      <c r="N97" s="33"/>
      <c r="O97" s="33"/>
      <c r="P97" s="33"/>
      <c r="Q97" s="33"/>
      <c r="R97" s="34"/>
    </row>
    <row r="98" spans="1:18" s="35" customFormat="1" x14ac:dyDescent="0.25">
      <c r="A98" s="304"/>
      <c r="B98" s="26"/>
      <c r="C98" s="26"/>
      <c r="D98" s="26"/>
      <c r="E98" s="27"/>
      <c r="F98" s="28"/>
      <c r="G98" s="28"/>
      <c r="H98" s="29"/>
      <c r="I98" s="30"/>
      <c r="J98" s="38">
        <f t="shared" si="8"/>
        <v>0</v>
      </c>
      <c r="K98" s="31">
        <v>0.65</v>
      </c>
      <c r="L98" s="38">
        <f t="shared" si="9"/>
        <v>0</v>
      </c>
      <c r="M98" s="32"/>
      <c r="N98" s="33"/>
      <c r="O98" s="33"/>
      <c r="P98" s="33"/>
      <c r="Q98" s="33"/>
      <c r="R98" s="34"/>
    </row>
    <row r="99" spans="1:18" s="35" customFormat="1" ht="12.75" thickBot="1" x14ac:dyDescent="0.3">
      <c r="A99" s="304"/>
      <c r="B99" s="27"/>
      <c r="C99" s="27"/>
      <c r="D99" s="27"/>
      <c r="E99" s="27"/>
      <c r="F99" s="28"/>
      <c r="G99" s="109"/>
      <c r="H99" s="29"/>
      <c r="I99" s="30"/>
      <c r="J99" s="104">
        <f t="shared" si="8"/>
        <v>0</v>
      </c>
      <c r="K99" s="31">
        <v>0.65</v>
      </c>
      <c r="L99" s="104">
        <f t="shared" si="9"/>
        <v>0</v>
      </c>
      <c r="M99" s="105"/>
      <c r="N99" s="105"/>
      <c r="O99" s="105"/>
      <c r="P99" s="105"/>
      <c r="Q99" s="105"/>
      <c r="R99" s="34"/>
    </row>
    <row r="100" spans="1:18" s="14" customFormat="1" ht="15.75" customHeight="1" thickTop="1" thickBot="1" x14ac:dyDescent="0.3">
      <c r="A100" s="304"/>
      <c r="B100" s="309"/>
      <c r="C100" s="309"/>
      <c r="D100" s="309"/>
      <c r="E100" s="309"/>
      <c r="F100" s="15"/>
      <c r="G100" s="15"/>
      <c r="H100" s="15"/>
      <c r="I100" s="16" t="s">
        <v>93</v>
      </c>
      <c r="J100" s="103">
        <f>SUM(J90:J99)</f>
        <v>0</v>
      </c>
      <c r="K100" s="11"/>
      <c r="L100" s="116">
        <f t="shared" ref="L100:Q100" si="10">SUM(L90:L99)</f>
        <v>0</v>
      </c>
      <c r="M100" s="121">
        <f t="shared" si="10"/>
        <v>0</v>
      </c>
      <c r="N100" s="120">
        <f t="shared" si="10"/>
        <v>0</v>
      </c>
      <c r="O100" s="120">
        <f t="shared" si="10"/>
        <v>0</v>
      </c>
      <c r="P100" s="120">
        <f t="shared" si="10"/>
        <v>0</v>
      </c>
      <c r="Q100" s="120">
        <f t="shared" si="10"/>
        <v>0</v>
      </c>
      <c r="R100" s="106">
        <f>SUM(M100:Q100)</f>
        <v>0</v>
      </c>
    </row>
    <row r="101" spans="1:18" s="14" customFormat="1" ht="15.75" customHeight="1" thickTop="1" thickBot="1" x14ac:dyDescent="0.3">
      <c r="A101" s="93"/>
      <c r="C101" s="93"/>
      <c r="H101" s="94"/>
      <c r="I101" s="94"/>
      <c r="J101" s="94"/>
      <c r="K101" s="12"/>
      <c r="L101" s="94"/>
      <c r="M101" s="129">
        <v>0.5</v>
      </c>
      <c r="N101" s="131">
        <v>0.5</v>
      </c>
      <c r="O101" s="101">
        <v>0.5</v>
      </c>
      <c r="P101" s="132">
        <v>1</v>
      </c>
      <c r="Q101" s="102">
        <v>1</v>
      </c>
      <c r="R101" s="95"/>
    </row>
    <row r="102" spans="1:18" s="14" customFormat="1" ht="15.75" customHeight="1" thickTop="1" thickBot="1" x14ac:dyDescent="0.3">
      <c r="A102" s="93"/>
      <c r="B102" s="13"/>
      <c r="C102" s="93"/>
      <c r="H102" s="94"/>
      <c r="J102" s="94"/>
      <c r="K102" s="12"/>
      <c r="L102" s="184" t="s">
        <v>126</v>
      </c>
      <c r="M102" s="130">
        <f>IF(OR($D$9="yes"),"n/a",$M$100/2)</f>
        <v>0</v>
      </c>
      <c r="N102" s="22">
        <f>IF(OR($D$9="yes"),"n/a",$N$100/2)</f>
        <v>0</v>
      </c>
      <c r="O102" s="100">
        <f>IF(OR($D$9="yes"),"n/a",$O$100/2)</f>
        <v>0</v>
      </c>
      <c r="P102" s="20">
        <f>P100</f>
        <v>0</v>
      </c>
      <c r="Q102" s="20">
        <f>Q100</f>
        <v>0</v>
      </c>
      <c r="R102" s="21">
        <f>SUM(M102:Q102)</f>
        <v>0</v>
      </c>
    </row>
    <row r="103" spans="1:18" s="12" customFormat="1" ht="15.75" customHeight="1" thickTop="1" thickBot="1" x14ac:dyDescent="0.3">
      <c r="B103" s="299" t="s">
        <v>128</v>
      </c>
      <c r="C103" s="299"/>
      <c r="D103" s="299"/>
      <c r="E103" s="299"/>
      <c r="F103" s="299"/>
      <c r="G103" s="299"/>
      <c r="H103" s="286" t="s">
        <v>129</v>
      </c>
      <c r="I103" s="286"/>
      <c r="J103" s="286"/>
      <c r="K103" s="286"/>
      <c r="L103" s="286"/>
      <c r="M103" s="48"/>
    </row>
    <row r="104" spans="1:18" s="5" customFormat="1" ht="15.75" customHeight="1" thickTop="1" thickBot="1" x14ac:dyDescent="0.25">
      <c r="B104" s="299"/>
      <c r="C104" s="299"/>
      <c r="D104" s="299"/>
      <c r="E104" s="299"/>
      <c r="F104" s="299"/>
      <c r="G104" s="299"/>
      <c r="H104" s="286"/>
      <c r="I104" s="286"/>
      <c r="J104" s="286"/>
      <c r="K104" s="286"/>
      <c r="L104" s="286"/>
      <c r="M104" s="22">
        <f>M76+M102</f>
        <v>0</v>
      </c>
      <c r="N104" s="22">
        <f>N76+N87+N102</f>
        <v>0</v>
      </c>
      <c r="O104" s="23">
        <f>O76+O87+O102</f>
        <v>0</v>
      </c>
      <c r="P104" s="23">
        <f>P76+P87+P102</f>
        <v>0</v>
      </c>
      <c r="Q104" s="24">
        <f>Q76+Q87+Q102</f>
        <v>0</v>
      </c>
      <c r="R104" s="21">
        <f>SUM(M104:Q104)</f>
        <v>0</v>
      </c>
    </row>
    <row r="105" spans="1:18" ht="15" customHeight="1" thickTop="1" x14ac:dyDescent="0.25">
      <c r="F105" s="195" t="s">
        <v>12</v>
      </c>
      <c r="G105" s="186"/>
      <c r="H105" s="186"/>
      <c r="I105" s="186"/>
      <c r="J105" s="186"/>
    </row>
    <row r="106" spans="1:18" ht="18.75" customHeight="1" x14ac:dyDescent="0.3">
      <c r="B106" s="185" t="s">
        <v>102</v>
      </c>
      <c r="C106" s="314" t="str">
        <f>IF(ISBLANK('Produit 1'!$E$5),"",'Produit 1'!$E$5)</f>
        <v/>
      </c>
      <c r="D106" s="314"/>
      <c r="F106" s="278" t="s">
        <v>152</v>
      </c>
      <c r="G106" s="187"/>
      <c r="H106" s="187"/>
      <c r="I106" s="187"/>
      <c r="J106" s="187"/>
    </row>
    <row r="107" spans="1:18" ht="18" customHeight="1" x14ac:dyDescent="0.2">
      <c r="B107" s="190"/>
      <c r="C107" s="190"/>
      <c r="D107" s="190"/>
      <c r="E107" s="180"/>
      <c r="F107" s="190"/>
      <c r="G107" s="190"/>
      <c r="H107" s="300" t="s">
        <v>39</v>
      </c>
      <c r="I107" s="300"/>
      <c r="J107" s="300"/>
    </row>
    <row r="108" spans="1:18" ht="21" x14ac:dyDescent="0.2">
      <c r="B108" s="193" t="s">
        <v>40</v>
      </c>
      <c r="C108" s="181"/>
      <c r="D108" s="180"/>
      <c r="E108" s="180"/>
      <c r="F108" s="190"/>
      <c r="G108" s="190"/>
      <c r="H108" s="300"/>
      <c r="I108" s="300"/>
      <c r="J108" s="300"/>
    </row>
    <row r="109" spans="1:18" ht="30.75" customHeight="1" x14ac:dyDescent="0.25">
      <c r="A109" s="6"/>
      <c r="B109" s="317" t="s">
        <v>130</v>
      </c>
      <c r="C109" s="317"/>
      <c r="D109" s="317"/>
      <c r="E109" s="317"/>
      <c r="F109" s="317"/>
      <c r="G109" s="317"/>
      <c r="H109" s="322" t="s">
        <v>41</v>
      </c>
      <c r="I109" s="322"/>
      <c r="J109" s="322"/>
    </row>
    <row r="110" spans="1:18" ht="92.25" customHeight="1" x14ac:dyDescent="0.2">
      <c r="A110" s="4"/>
      <c r="B110" s="249" t="s">
        <v>42</v>
      </c>
      <c r="C110" s="249" t="s">
        <v>131</v>
      </c>
      <c r="D110" s="241" t="s">
        <v>19</v>
      </c>
      <c r="E110" s="249" t="s">
        <v>33</v>
      </c>
      <c r="F110" s="241" t="s">
        <v>21</v>
      </c>
      <c r="G110" s="241" t="s">
        <v>22</v>
      </c>
      <c r="H110" s="251" t="s">
        <v>43</v>
      </c>
      <c r="I110" s="251" t="s">
        <v>23</v>
      </c>
      <c r="J110" s="252" t="s">
        <v>132</v>
      </c>
    </row>
    <row r="111" spans="1:18" ht="15" customHeight="1" x14ac:dyDescent="0.2">
      <c r="A111" s="160" t="s">
        <v>5</v>
      </c>
      <c r="B111" s="188" t="s">
        <v>133</v>
      </c>
      <c r="C111" s="86"/>
      <c r="D111" s="86"/>
      <c r="E111" s="87"/>
      <c r="F111" s="87"/>
      <c r="G111" s="86"/>
      <c r="H111" s="88"/>
      <c r="I111" s="88"/>
      <c r="J111" s="233"/>
    </row>
    <row r="112" spans="1:18" x14ac:dyDescent="0.2">
      <c r="A112" s="311"/>
      <c r="B112" s="58"/>
      <c r="C112" s="58"/>
      <c r="D112" s="58"/>
      <c r="E112" s="59"/>
      <c r="F112" s="59"/>
      <c r="G112" s="109"/>
      <c r="H112" s="60"/>
      <c r="I112" s="61"/>
      <c r="J112" s="62">
        <f>H112*I112</f>
        <v>0</v>
      </c>
    </row>
    <row r="113" spans="1:16" x14ac:dyDescent="0.2">
      <c r="A113" s="311"/>
      <c r="B113" s="58"/>
      <c r="C113" s="58"/>
      <c r="D113" s="58"/>
      <c r="E113" s="59"/>
      <c r="F113" s="59"/>
      <c r="G113" s="109"/>
      <c r="H113" s="60"/>
      <c r="I113" s="61"/>
      <c r="J113" s="62">
        <f t="shared" ref="J113:J121" si="11">H113*I113</f>
        <v>0</v>
      </c>
    </row>
    <row r="114" spans="1:16" x14ac:dyDescent="0.2">
      <c r="A114" s="311"/>
      <c r="B114" s="58"/>
      <c r="C114" s="58"/>
      <c r="D114" s="58"/>
      <c r="E114" s="59"/>
      <c r="F114" s="59"/>
      <c r="G114" s="109"/>
      <c r="H114" s="60"/>
      <c r="I114" s="61"/>
      <c r="J114" s="62">
        <f t="shared" si="11"/>
        <v>0</v>
      </c>
    </row>
    <row r="115" spans="1:16" x14ac:dyDescent="0.2">
      <c r="A115" s="311"/>
      <c r="B115" s="58"/>
      <c r="C115" s="58"/>
      <c r="D115" s="58"/>
      <c r="E115" s="59"/>
      <c r="F115" s="59"/>
      <c r="G115" s="109"/>
      <c r="H115" s="60"/>
      <c r="I115" s="61"/>
      <c r="J115" s="62">
        <f t="shared" si="11"/>
        <v>0</v>
      </c>
    </row>
    <row r="116" spans="1:16" x14ac:dyDescent="0.2">
      <c r="A116" s="311"/>
      <c r="B116" s="58"/>
      <c r="C116" s="58"/>
      <c r="D116" s="58"/>
      <c r="E116" s="59"/>
      <c r="F116" s="59"/>
      <c r="G116" s="109"/>
      <c r="H116" s="60"/>
      <c r="I116" s="61"/>
      <c r="J116" s="62">
        <f t="shared" si="11"/>
        <v>0</v>
      </c>
    </row>
    <row r="117" spans="1:16" x14ac:dyDescent="0.2">
      <c r="A117" s="311"/>
      <c r="B117" s="58"/>
      <c r="C117" s="58"/>
      <c r="D117" s="58"/>
      <c r="E117" s="59"/>
      <c r="F117" s="59"/>
      <c r="G117" s="109"/>
      <c r="H117" s="60"/>
      <c r="I117" s="61"/>
      <c r="J117" s="62">
        <f t="shared" si="11"/>
        <v>0</v>
      </c>
    </row>
    <row r="118" spans="1:16" s="190" customFormat="1" x14ac:dyDescent="0.2">
      <c r="A118" s="311"/>
      <c r="B118" s="58"/>
      <c r="C118" s="58"/>
      <c r="D118" s="58"/>
      <c r="E118" s="59"/>
      <c r="F118" s="59"/>
      <c r="G118" s="192"/>
      <c r="H118" s="60"/>
      <c r="I118" s="61"/>
      <c r="J118" s="62">
        <f t="shared" ref="J118" si="12">H118*I118</f>
        <v>0</v>
      </c>
    </row>
    <row r="119" spans="1:16" x14ac:dyDescent="0.2">
      <c r="A119" s="311"/>
      <c r="B119" s="58"/>
      <c r="C119" s="58"/>
      <c r="D119" s="58"/>
      <c r="E119" s="59"/>
      <c r="F119" s="59"/>
      <c r="G119" s="109"/>
      <c r="H119" s="60"/>
      <c r="I119" s="61"/>
      <c r="J119" s="62">
        <f t="shared" si="11"/>
        <v>0</v>
      </c>
    </row>
    <row r="120" spans="1:16" x14ac:dyDescent="0.2">
      <c r="A120" s="311"/>
      <c r="B120" s="58"/>
      <c r="C120" s="58"/>
      <c r="D120" s="58"/>
      <c r="E120" s="59"/>
      <c r="F120" s="59"/>
      <c r="G120" s="109"/>
      <c r="H120" s="60"/>
      <c r="I120" s="61"/>
      <c r="J120" s="62">
        <f t="shared" si="11"/>
        <v>0</v>
      </c>
    </row>
    <row r="121" spans="1:16" x14ac:dyDescent="0.2">
      <c r="A121" s="311"/>
      <c r="B121" s="58"/>
      <c r="C121" s="58"/>
      <c r="D121" s="58"/>
      <c r="E121" s="59"/>
      <c r="F121" s="59"/>
      <c r="G121" s="109"/>
      <c r="H121" s="60"/>
      <c r="I121" s="61"/>
      <c r="J121" s="62">
        <f t="shared" si="11"/>
        <v>0</v>
      </c>
    </row>
    <row r="122" spans="1:16" x14ac:dyDescent="0.2">
      <c r="A122" s="311"/>
      <c r="B122" s="58"/>
      <c r="C122" s="58"/>
      <c r="D122" s="58"/>
      <c r="E122" s="59"/>
      <c r="F122" s="59"/>
      <c r="G122" s="109"/>
      <c r="H122" s="60"/>
      <c r="I122" s="61"/>
      <c r="J122" s="62">
        <f t="shared" ref="J122:J123" si="13">H122*I122</f>
        <v>0</v>
      </c>
    </row>
    <row r="123" spans="1:16" x14ac:dyDescent="0.2">
      <c r="A123" s="311"/>
      <c r="B123" s="58"/>
      <c r="C123" s="58"/>
      <c r="D123" s="58"/>
      <c r="E123" s="59"/>
      <c r="F123" s="59"/>
      <c r="G123" s="109"/>
      <c r="H123" s="60"/>
      <c r="I123" s="61"/>
      <c r="J123" s="62">
        <f t="shared" si="13"/>
        <v>0</v>
      </c>
    </row>
    <row r="124" spans="1:16" x14ac:dyDescent="0.2">
      <c r="A124" s="311"/>
      <c r="B124" s="58"/>
      <c r="C124" s="58"/>
      <c r="D124" s="58"/>
      <c r="E124" s="59"/>
      <c r="F124" s="59"/>
      <c r="G124" s="109"/>
      <c r="H124" s="60"/>
      <c r="I124" s="61"/>
      <c r="J124" s="62">
        <f>H124*I124</f>
        <v>0</v>
      </c>
    </row>
    <row r="125" spans="1:16" x14ac:dyDescent="0.2">
      <c r="A125" s="311"/>
      <c r="B125" s="58"/>
      <c r="C125" s="58"/>
      <c r="D125" s="58"/>
      <c r="E125" s="59"/>
      <c r="F125" s="59"/>
      <c r="G125" s="109"/>
      <c r="H125" s="60"/>
      <c r="I125" s="61"/>
      <c r="J125" s="62">
        <f>H125*I125</f>
        <v>0</v>
      </c>
    </row>
    <row r="126" spans="1:16" x14ac:dyDescent="0.2">
      <c r="A126" s="311"/>
      <c r="B126" s="58"/>
      <c r="C126" s="58"/>
      <c r="D126" s="58"/>
      <c r="E126" s="59"/>
      <c r="F126" s="59"/>
      <c r="G126" s="109"/>
      <c r="H126" s="60"/>
      <c r="I126" s="61"/>
      <c r="J126" s="62">
        <f>H126*I126</f>
        <v>0</v>
      </c>
    </row>
    <row r="127" spans="1:16" ht="12.75" thickBot="1" x14ac:dyDescent="0.25">
      <c r="A127" s="311"/>
      <c r="B127" s="58"/>
      <c r="C127" s="58"/>
      <c r="D127" s="58"/>
      <c r="E127" s="59"/>
      <c r="F127" s="59"/>
      <c r="G127" s="109"/>
      <c r="H127" s="60"/>
      <c r="I127" s="61"/>
      <c r="J127" s="62">
        <f>H127*I127</f>
        <v>0</v>
      </c>
    </row>
    <row r="128" spans="1:16" s="14" customFormat="1" ht="15" customHeight="1" thickTop="1" thickBot="1" x14ac:dyDescent="0.25">
      <c r="C128" s="118"/>
      <c r="D128" s="118"/>
      <c r="E128" s="118"/>
      <c r="F128" s="119"/>
      <c r="G128" s="119"/>
      <c r="H128" s="161"/>
      <c r="I128" s="162" t="s">
        <v>88</v>
      </c>
      <c r="J128" s="19">
        <f>SUM(J112:J127)</f>
        <v>0</v>
      </c>
      <c r="K128" s="2"/>
      <c r="L128" s="2"/>
      <c r="M128" s="2"/>
      <c r="N128" s="2"/>
      <c r="O128" s="2"/>
      <c r="P128" s="2"/>
    </row>
    <row r="129" spans="1:16" ht="21.75" thickTop="1" x14ac:dyDescent="0.2">
      <c r="A129" s="160" t="s">
        <v>6</v>
      </c>
      <c r="B129" s="253" t="s">
        <v>134</v>
      </c>
      <c r="C129" s="86"/>
      <c r="D129" s="86"/>
      <c r="E129" s="87"/>
      <c r="F129" s="87"/>
      <c r="G129" s="86"/>
      <c r="H129" s="88"/>
      <c r="I129" s="234"/>
      <c r="J129" s="56"/>
    </row>
    <row r="130" spans="1:16" x14ac:dyDescent="0.2">
      <c r="A130" s="311"/>
      <c r="B130" s="58"/>
      <c r="C130" s="58"/>
      <c r="D130" s="58"/>
      <c r="E130" s="59"/>
      <c r="F130" s="59"/>
      <c r="G130" s="109"/>
      <c r="H130" s="60"/>
      <c r="I130" s="61"/>
      <c r="J130" s="62">
        <f>H130*I130</f>
        <v>0</v>
      </c>
    </row>
    <row r="131" spans="1:16" x14ac:dyDescent="0.2">
      <c r="A131" s="311"/>
      <c r="B131" s="58"/>
      <c r="C131" s="58"/>
      <c r="D131" s="58"/>
      <c r="E131" s="59"/>
      <c r="F131" s="59"/>
      <c r="G131" s="109"/>
      <c r="H131" s="60"/>
      <c r="I131" s="61"/>
      <c r="J131" s="62">
        <f t="shared" ref="J131:J135" si="14">H131*I131</f>
        <v>0</v>
      </c>
    </row>
    <row r="132" spans="1:16" x14ac:dyDescent="0.2">
      <c r="A132" s="311"/>
      <c r="B132" s="58"/>
      <c r="C132" s="58"/>
      <c r="D132" s="58"/>
      <c r="E132" s="59"/>
      <c r="F132" s="59"/>
      <c r="G132" s="109"/>
      <c r="H132" s="60"/>
      <c r="I132" s="61"/>
      <c r="J132" s="62">
        <f t="shared" si="14"/>
        <v>0</v>
      </c>
    </row>
    <row r="133" spans="1:16" x14ac:dyDescent="0.2">
      <c r="A133" s="311"/>
      <c r="B133" s="58"/>
      <c r="C133" s="58"/>
      <c r="D133" s="58"/>
      <c r="E133" s="59"/>
      <c r="F133" s="59"/>
      <c r="G133" s="109"/>
      <c r="H133" s="60"/>
      <c r="I133" s="61"/>
      <c r="J133" s="62">
        <f t="shared" si="14"/>
        <v>0</v>
      </c>
    </row>
    <row r="134" spans="1:16" x14ac:dyDescent="0.2">
      <c r="A134" s="311"/>
      <c r="B134" s="58"/>
      <c r="C134" s="58"/>
      <c r="D134" s="58"/>
      <c r="E134" s="59"/>
      <c r="F134" s="59"/>
      <c r="G134" s="109"/>
      <c r="H134" s="60"/>
      <c r="I134" s="61"/>
      <c r="J134" s="62">
        <f t="shared" si="14"/>
        <v>0</v>
      </c>
    </row>
    <row r="135" spans="1:16" x14ac:dyDescent="0.2">
      <c r="A135" s="311"/>
      <c r="B135" s="58"/>
      <c r="C135" s="58"/>
      <c r="D135" s="58"/>
      <c r="E135" s="59"/>
      <c r="F135" s="59"/>
      <c r="G135" s="109"/>
      <c r="H135" s="60"/>
      <c r="I135" s="61"/>
      <c r="J135" s="62">
        <f t="shared" si="14"/>
        <v>0</v>
      </c>
    </row>
    <row r="136" spans="1:16" x14ac:dyDescent="0.2">
      <c r="A136" s="311"/>
      <c r="B136" s="58"/>
      <c r="C136" s="58"/>
      <c r="D136" s="58"/>
      <c r="E136" s="59"/>
      <c r="F136" s="59"/>
      <c r="G136" s="109"/>
      <c r="H136" s="60"/>
      <c r="I136" s="61"/>
      <c r="J136" s="62">
        <f t="shared" ref="J136:J138" si="15">H136*I136</f>
        <v>0</v>
      </c>
    </row>
    <row r="137" spans="1:16" x14ac:dyDescent="0.2">
      <c r="A137" s="311"/>
      <c r="B137" s="58"/>
      <c r="C137" s="58"/>
      <c r="D137" s="58"/>
      <c r="E137" s="59"/>
      <c r="F137" s="59"/>
      <c r="G137" s="109"/>
      <c r="H137" s="60"/>
      <c r="I137" s="61"/>
      <c r="J137" s="62">
        <f t="shared" si="15"/>
        <v>0</v>
      </c>
    </row>
    <row r="138" spans="1:16" x14ac:dyDescent="0.2">
      <c r="A138" s="311"/>
      <c r="B138" s="58"/>
      <c r="C138" s="58"/>
      <c r="D138" s="58"/>
      <c r="E138" s="59"/>
      <c r="F138" s="59"/>
      <c r="G138" s="109"/>
      <c r="H138" s="60"/>
      <c r="I138" s="61"/>
      <c r="J138" s="62">
        <f t="shared" si="15"/>
        <v>0</v>
      </c>
    </row>
    <row r="139" spans="1:16" x14ac:dyDescent="0.2">
      <c r="A139" s="311"/>
      <c r="B139" s="58"/>
      <c r="C139" s="58"/>
      <c r="D139" s="58"/>
      <c r="E139" s="59"/>
      <c r="F139" s="59"/>
      <c r="G139" s="109"/>
      <c r="H139" s="60"/>
      <c r="I139" s="61"/>
      <c r="J139" s="62">
        <f>H139*I139</f>
        <v>0</v>
      </c>
    </row>
    <row r="140" spans="1:16" x14ac:dyDescent="0.2">
      <c r="A140" s="311"/>
      <c r="B140" s="58"/>
      <c r="C140" s="58"/>
      <c r="D140" s="58"/>
      <c r="E140" s="59"/>
      <c r="F140" s="59"/>
      <c r="G140" s="109"/>
      <c r="H140" s="60"/>
      <c r="I140" s="61"/>
      <c r="J140" s="62">
        <f>H140*I140</f>
        <v>0</v>
      </c>
    </row>
    <row r="141" spans="1:16" x14ac:dyDescent="0.2">
      <c r="A141" s="311"/>
      <c r="B141" s="58"/>
      <c r="C141" s="58"/>
      <c r="D141" s="58"/>
      <c r="E141" s="59"/>
      <c r="F141" s="59"/>
      <c r="G141" s="109"/>
      <c r="H141" s="60"/>
      <c r="I141" s="61"/>
      <c r="J141" s="62">
        <f>H141*I141</f>
        <v>0</v>
      </c>
    </row>
    <row r="142" spans="1:16" ht="12.75" thickBot="1" x14ac:dyDescent="0.25">
      <c r="A142" s="311"/>
      <c r="B142" s="58"/>
      <c r="C142" s="58"/>
      <c r="D142" s="58"/>
      <c r="E142" s="59"/>
      <c r="F142" s="59"/>
      <c r="G142" s="109"/>
      <c r="H142" s="60"/>
      <c r="I142" s="61"/>
      <c r="J142" s="62">
        <f>H142*I142</f>
        <v>0</v>
      </c>
    </row>
    <row r="143" spans="1:16" s="14" customFormat="1" ht="15" customHeight="1" thickTop="1" thickBot="1" x14ac:dyDescent="0.25">
      <c r="C143" s="118"/>
      <c r="D143" s="118"/>
      <c r="E143" s="118"/>
      <c r="F143" s="119"/>
      <c r="G143" s="119"/>
      <c r="H143" s="161"/>
      <c r="I143" s="16" t="s">
        <v>87</v>
      </c>
      <c r="J143" s="19">
        <f>SUM(J130:J142)</f>
        <v>0</v>
      </c>
      <c r="K143" s="2"/>
      <c r="L143" s="2"/>
      <c r="M143" s="2"/>
      <c r="N143" s="2"/>
      <c r="O143" s="2"/>
      <c r="P143" s="2"/>
    </row>
    <row r="144" spans="1:16" ht="22.5" customHeight="1" thickTop="1" x14ac:dyDescent="0.2">
      <c r="A144" s="160" t="s">
        <v>10</v>
      </c>
      <c r="B144" s="305" t="s">
        <v>135</v>
      </c>
      <c r="C144" s="306"/>
      <c r="D144" s="306"/>
      <c r="E144" s="306"/>
      <c r="F144" s="306"/>
      <c r="G144" s="306"/>
      <c r="H144" s="306"/>
      <c r="I144" s="306"/>
      <c r="J144" s="307"/>
    </row>
    <row r="145" spans="1:17" x14ac:dyDescent="0.2">
      <c r="A145" s="311"/>
      <c r="B145" s="58"/>
      <c r="C145" s="58"/>
      <c r="D145" s="58"/>
      <c r="E145" s="59"/>
      <c r="F145" s="59"/>
      <c r="G145" s="109"/>
      <c r="H145" s="60"/>
      <c r="I145" s="61"/>
      <c r="J145" s="62">
        <f>H145*I145</f>
        <v>0</v>
      </c>
    </row>
    <row r="146" spans="1:17" x14ac:dyDescent="0.2">
      <c r="A146" s="311"/>
      <c r="B146" s="58"/>
      <c r="C146" s="58"/>
      <c r="D146" s="58"/>
      <c r="E146" s="59"/>
      <c r="F146" s="59"/>
      <c r="G146" s="109"/>
      <c r="H146" s="60"/>
      <c r="I146" s="61"/>
      <c r="J146" s="62">
        <f>H146*I146</f>
        <v>0</v>
      </c>
    </row>
    <row r="147" spans="1:17" x14ac:dyDescent="0.2">
      <c r="A147" s="311"/>
      <c r="B147" s="58"/>
      <c r="C147" s="58"/>
      <c r="D147" s="58"/>
      <c r="E147" s="59"/>
      <c r="F147" s="59"/>
      <c r="G147" s="109"/>
      <c r="H147" s="60"/>
      <c r="I147" s="61"/>
      <c r="J147" s="62">
        <f>H147*I147</f>
        <v>0</v>
      </c>
    </row>
    <row r="148" spans="1:17" x14ac:dyDescent="0.2">
      <c r="A148" s="311"/>
      <c r="B148" s="58"/>
      <c r="C148" s="58"/>
      <c r="D148" s="58"/>
      <c r="E148" s="59"/>
      <c r="F148" s="59"/>
      <c r="G148" s="109"/>
      <c r="H148" s="60"/>
      <c r="I148" s="61"/>
      <c r="J148" s="62">
        <f t="shared" ref="J148:J149" si="16">H148*I148</f>
        <v>0</v>
      </c>
    </row>
    <row r="149" spans="1:17" x14ac:dyDescent="0.2">
      <c r="A149" s="311"/>
      <c r="B149" s="58"/>
      <c r="C149" s="58"/>
      <c r="D149" s="58"/>
      <c r="E149" s="59"/>
      <c r="F149" s="59"/>
      <c r="G149" s="109"/>
      <c r="H149" s="60"/>
      <c r="I149" s="61"/>
      <c r="J149" s="62">
        <f t="shared" si="16"/>
        <v>0</v>
      </c>
    </row>
    <row r="150" spans="1:17" x14ac:dyDescent="0.2">
      <c r="A150" s="311"/>
      <c r="B150" s="58"/>
      <c r="C150" s="58"/>
      <c r="D150" s="58"/>
      <c r="E150" s="59"/>
      <c r="F150" s="59"/>
      <c r="G150" s="109"/>
      <c r="H150" s="60"/>
      <c r="I150" s="61"/>
      <c r="J150" s="62">
        <f t="shared" ref="J150:J157" si="17">H150*I150</f>
        <v>0</v>
      </c>
    </row>
    <row r="151" spans="1:17" x14ac:dyDescent="0.2">
      <c r="A151" s="311"/>
      <c r="B151" s="58"/>
      <c r="C151" s="64"/>
      <c r="D151" s="58"/>
      <c r="E151" s="59"/>
      <c r="F151" s="59"/>
      <c r="G151" s="109"/>
      <c r="H151" s="60"/>
      <c r="I151" s="61"/>
      <c r="J151" s="62">
        <f t="shared" si="17"/>
        <v>0</v>
      </c>
    </row>
    <row r="152" spans="1:17" x14ac:dyDescent="0.2">
      <c r="A152" s="311"/>
      <c r="B152" s="58"/>
      <c r="C152" s="58"/>
      <c r="D152" s="58"/>
      <c r="E152" s="59"/>
      <c r="F152" s="59"/>
      <c r="G152" s="109"/>
      <c r="H152" s="60"/>
      <c r="I152" s="61"/>
      <c r="J152" s="62">
        <f t="shared" si="17"/>
        <v>0</v>
      </c>
    </row>
    <row r="153" spans="1:17" x14ac:dyDescent="0.2">
      <c r="A153" s="311"/>
      <c r="B153" s="58"/>
      <c r="C153" s="58"/>
      <c r="D153" s="58"/>
      <c r="E153" s="59"/>
      <c r="F153" s="59"/>
      <c r="G153" s="109"/>
      <c r="H153" s="60"/>
      <c r="I153" s="61"/>
      <c r="J153" s="62">
        <f t="shared" si="17"/>
        <v>0</v>
      </c>
    </row>
    <row r="154" spans="1:17" x14ac:dyDescent="0.2">
      <c r="A154" s="311"/>
      <c r="B154" s="58"/>
      <c r="C154" s="58"/>
      <c r="D154" s="58"/>
      <c r="E154" s="59"/>
      <c r="F154" s="59"/>
      <c r="G154" s="109"/>
      <c r="H154" s="60"/>
      <c r="I154" s="61"/>
      <c r="J154" s="62">
        <f t="shared" si="17"/>
        <v>0</v>
      </c>
    </row>
    <row r="155" spans="1:17" x14ac:dyDescent="0.2">
      <c r="A155" s="311"/>
      <c r="B155" s="58"/>
      <c r="C155" s="58"/>
      <c r="D155" s="58"/>
      <c r="E155" s="59"/>
      <c r="F155" s="59"/>
      <c r="G155" s="109"/>
      <c r="H155" s="60"/>
      <c r="I155" s="61"/>
      <c r="J155" s="62">
        <f t="shared" si="17"/>
        <v>0</v>
      </c>
    </row>
    <row r="156" spans="1:17" x14ac:dyDescent="0.2">
      <c r="A156" s="311"/>
      <c r="B156" s="65"/>
      <c r="C156" s="58"/>
      <c r="D156" s="58"/>
      <c r="E156" s="59"/>
      <c r="F156" s="59"/>
      <c r="G156" s="109"/>
      <c r="H156" s="60"/>
      <c r="I156" s="61"/>
      <c r="J156" s="62">
        <f t="shared" si="17"/>
        <v>0</v>
      </c>
    </row>
    <row r="157" spans="1:17" ht="12.75" thickBot="1" x14ac:dyDescent="0.25">
      <c r="A157" s="311"/>
      <c r="B157" s="58"/>
      <c r="C157" s="58"/>
      <c r="D157" s="58"/>
      <c r="E157" s="59"/>
      <c r="F157" s="59"/>
      <c r="G157" s="109"/>
      <c r="H157" s="60"/>
      <c r="I157" s="61"/>
      <c r="J157" s="62">
        <f t="shared" si="17"/>
        <v>0</v>
      </c>
    </row>
    <row r="158" spans="1:17" s="14" customFormat="1" ht="15" customHeight="1" thickTop="1" thickBot="1" x14ac:dyDescent="0.25">
      <c r="C158" s="124"/>
      <c r="D158" s="124"/>
      <c r="E158" s="124"/>
      <c r="F158" s="125"/>
      <c r="G158" s="125"/>
      <c r="H158" s="163"/>
      <c r="I158" s="16" t="s">
        <v>44</v>
      </c>
      <c r="J158" s="19">
        <f>SUM(J145:J157)</f>
        <v>0</v>
      </c>
      <c r="K158" s="2"/>
      <c r="L158" s="2"/>
      <c r="M158" s="2"/>
      <c r="N158" s="2"/>
      <c r="O158" s="2"/>
      <c r="P158" s="2"/>
      <c r="Q158" s="2"/>
    </row>
    <row r="159" spans="1:17" s="14" customFormat="1" ht="15" customHeight="1" thickTop="1" thickBot="1" x14ac:dyDescent="0.25">
      <c r="C159" s="124"/>
      <c r="D159" s="124"/>
      <c r="E159" s="124"/>
      <c r="F159" s="125"/>
      <c r="G159" s="125"/>
      <c r="H159" s="143"/>
      <c r="I159" s="144"/>
      <c r="J159" s="145"/>
      <c r="K159" s="2"/>
      <c r="L159" s="2"/>
      <c r="M159" s="2"/>
      <c r="N159" s="2"/>
      <c r="O159" s="2"/>
      <c r="P159" s="2"/>
      <c r="Q159" s="2"/>
    </row>
    <row r="160" spans="1:17" ht="16.5" thickTop="1" thickBot="1" x14ac:dyDescent="0.3">
      <c r="B160" s="67"/>
      <c r="C160" s="67"/>
      <c r="D160" s="67"/>
      <c r="E160" s="68"/>
      <c r="F160" s="69"/>
      <c r="G160" s="70"/>
      <c r="H160" s="71"/>
      <c r="I160" s="191" t="s">
        <v>45</v>
      </c>
      <c r="J160" s="107">
        <f>J128+J143+J158</f>
        <v>0</v>
      </c>
    </row>
    <row r="161" spans="1:16" ht="7.5" customHeight="1" thickTop="1" x14ac:dyDescent="0.2">
      <c r="B161" s="52"/>
      <c r="C161" s="52"/>
      <c r="D161" s="51"/>
      <c r="E161" s="51"/>
    </row>
    <row r="162" spans="1:16" ht="16.5" customHeight="1" x14ac:dyDescent="0.3">
      <c r="B162" s="189" t="s">
        <v>102</v>
      </c>
      <c r="C162" s="314" t="str">
        <f>IF(ISBLANK('Produit 1'!$E$5),"",'Produit 1'!$E$5)</f>
        <v/>
      </c>
      <c r="D162" s="314"/>
      <c r="E162" s="51"/>
    </row>
    <row r="163" spans="1:16" ht="16.5" customHeight="1" x14ac:dyDescent="0.2">
      <c r="B163" s="308" t="s">
        <v>46</v>
      </c>
      <c r="C163" s="308"/>
      <c r="D163" s="308"/>
      <c r="E163" s="308"/>
      <c r="F163" s="190"/>
      <c r="G163" s="190"/>
      <c r="H163" s="300" t="s">
        <v>47</v>
      </c>
      <c r="I163" s="300"/>
      <c r="J163" s="300"/>
    </row>
    <row r="164" spans="1:16" ht="26.25" customHeight="1" x14ac:dyDescent="0.2">
      <c r="B164" s="308"/>
      <c r="C164" s="308"/>
      <c r="D164" s="308"/>
      <c r="E164" s="308"/>
      <c r="F164" s="190"/>
      <c r="G164" s="190"/>
      <c r="H164" s="300"/>
      <c r="I164" s="300"/>
      <c r="J164" s="300"/>
    </row>
    <row r="165" spans="1:16" s="6" customFormat="1" ht="27.75" customHeight="1" x14ac:dyDescent="0.25">
      <c r="B165" s="254" t="s">
        <v>136</v>
      </c>
      <c r="C165" s="255"/>
      <c r="D165" s="255"/>
      <c r="E165" s="256"/>
      <c r="F165" s="256"/>
      <c r="G165" s="228"/>
      <c r="H165" s="296" t="s">
        <v>48</v>
      </c>
      <c r="I165" s="296"/>
      <c r="J165" s="296"/>
      <c r="K165" s="2"/>
      <c r="M165" s="2"/>
      <c r="N165" s="2"/>
      <c r="O165" s="2"/>
      <c r="P165" s="2"/>
    </row>
    <row r="166" spans="1:16" s="4" customFormat="1" ht="68.25" customHeight="1" x14ac:dyDescent="0.2">
      <c r="B166" s="257" t="s">
        <v>42</v>
      </c>
      <c r="C166" s="249" t="s">
        <v>32</v>
      </c>
      <c r="D166" s="258" t="s">
        <v>19</v>
      </c>
      <c r="E166" s="258" t="s">
        <v>20</v>
      </c>
      <c r="F166" s="249" t="s">
        <v>51</v>
      </c>
      <c r="G166" s="249" t="s">
        <v>52</v>
      </c>
      <c r="H166" s="259" t="s">
        <v>137</v>
      </c>
      <c r="I166" s="259" t="s">
        <v>23</v>
      </c>
      <c r="J166" s="260" t="s">
        <v>53</v>
      </c>
      <c r="K166" s="2"/>
      <c r="L166" s="2"/>
      <c r="M166" s="2"/>
      <c r="N166" s="2"/>
    </row>
    <row r="167" spans="1:16" s="57" customFormat="1" ht="15" customHeight="1" x14ac:dyDescent="0.25">
      <c r="A167" s="160" t="s">
        <v>11</v>
      </c>
      <c r="B167" s="261" t="s">
        <v>49</v>
      </c>
      <c r="C167" s="262"/>
      <c r="D167" s="262"/>
      <c r="E167" s="263"/>
      <c r="F167" s="263"/>
      <c r="G167" s="262"/>
      <c r="H167" s="264"/>
      <c r="I167" s="264"/>
      <c r="J167" s="265"/>
      <c r="K167" s="291" t="s">
        <v>62</v>
      </c>
      <c r="L167" s="292"/>
    </row>
    <row r="168" spans="1:16" s="63" customFormat="1" ht="12" customHeight="1" x14ac:dyDescent="0.25">
      <c r="A168" s="312"/>
      <c r="B168" s="58"/>
      <c r="C168" s="58"/>
      <c r="D168" s="58"/>
      <c r="E168" s="59"/>
      <c r="F168" s="59"/>
      <c r="G168" s="109"/>
      <c r="H168" s="60"/>
      <c r="I168" s="61"/>
      <c r="J168" s="62">
        <f>H168*I168</f>
        <v>0</v>
      </c>
      <c r="K168" s="291"/>
      <c r="L168" s="292"/>
    </row>
    <row r="169" spans="1:16" s="63" customFormat="1" ht="12" customHeight="1" x14ac:dyDescent="0.25">
      <c r="A169" s="312"/>
      <c r="B169" s="58"/>
      <c r="C169" s="58"/>
      <c r="D169" s="58"/>
      <c r="E169" s="59"/>
      <c r="F169" s="59"/>
      <c r="G169" s="192"/>
      <c r="H169" s="60"/>
      <c r="I169" s="61"/>
      <c r="J169" s="62">
        <f>H169*I169</f>
        <v>0</v>
      </c>
      <c r="K169" s="291"/>
      <c r="L169" s="292"/>
    </row>
    <row r="170" spans="1:16" s="63" customFormat="1" ht="12" customHeight="1" x14ac:dyDescent="0.25">
      <c r="A170" s="312"/>
      <c r="B170" s="58"/>
      <c r="C170" s="58"/>
      <c r="D170" s="58"/>
      <c r="E170" s="59"/>
      <c r="F170" s="59"/>
      <c r="G170" s="109"/>
      <c r="H170" s="60"/>
      <c r="I170" s="61"/>
      <c r="J170" s="62">
        <f>H170*I170</f>
        <v>0</v>
      </c>
      <c r="K170" s="291"/>
      <c r="L170" s="292"/>
    </row>
    <row r="171" spans="1:16" s="63" customFormat="1" ht="12" customHeight="1" x14ac:dyDescent="0.25">
      <c r="A171" s="312"/>
      <c r="B171" s="58"/>
      <c r="C171" s="58"/>
      <c r="D171" s="58"/>
      <c r="E171" s="59"/>
      <c r="F171" s="59"/>
      <c r="G171" s="109"/>
      <c r="H171" s="60"/>
      <c r="I171" s="61"/>
      <c r="J171" s="62">
        <f t="shared" ref="J171" si="18">H171*I171</f>
        <v>0</v>
      </c>
      <c r="K171" s="291"/>
      <c r="L171" s="292"/>
    </row>
    <row r="172" spans="1:16" s="63" customFormat="1" ht="12" customHeight="1" x14ac:dyDescent="0.25">
      <c r="A172" s="312"/>
      <c r="B172" s="58"/>
      <c r="C172" s="58"/>
      <c r="D172" s="58"/>
      <c r="E172" s="59"/>
      <c r="F172" s="59"/>
      <c r="G172" s="109"/>
      <c r="H172" s="60"/>
      <c r="I172" s="61"/>
      <c r="J172" s="62">
        <f>H172*I172</f>
        <v>0</v>
      </c>
      <c r="K172" s="291"/>
      <c r="L172" s="292"/>
    </row>
    <row r="173" spans="1:16" s="57" customFormat="1" ht="15" customHeight="1" x14ac:dyDescent="0.25">
      <c r="A173" s="312"/>
      <c r="B173" s="266" t="s">
        <v>50</v>
      </c>
      <c r="C173" s="53"/>
      <c r="D173" s="53"/>
      <c r="E173" s="54"/>
      <c r="F173" s="54"/>
      <c r="G173" s="53"/>
      <c r="H173" s="55"/>
      <c r="I173" s="99"/>
      <c r="J173" s="56"/>
      <c r="K173" s="291"/>
      <c r="L173" s="292"/>
    </row>
    <row r="174" spans="1:16" s="63" customFormat="1" ht="12" customHeight="1" x14ac:dyDescent="0.25">
      <c r="A174" s="312"/>
      <c r="B174" s="58"/>
      <c r="C174" s="58"/>
      <c r="D174" s="58"/>
      <c r="E174" s="59"/>
      <c r="F174" s="59"/>
      <c r="G174" s="109"/>
      <c r="H174" s="60"/>
      <c r="I174" s="61"/>
      <c r="J174" s="62">
        <f>H174*I174</f>
        <v>0</v>
      </c>
      <c r="K174" s="291"/>
      <c r="L174" s="292"/>
    </row>
    <row r="175" spans="1:16" s="63" customFormat="1" ht="12" customHeight="1" x14ac:dyDescent="0.25">
      <c r="A175" s="312"/>
      <c r="B175" s="58"/>
      <c r="C175" s="58"/>
      <c r="D175" s="58"/>
      <c r="E175" s="59"/>
      <c r="F175" s="59"/>
      <c r="G175" s="109"/>
      <c r="H175" s="60"/>
      <c r="I175" s="61"/>
      <c r="J175" s="62">
        <f t="shared" ref="J175:J177" si="19">H175*I175</f>
        <v>0</v>
      </c>
      <c r="K175" s="291"/>
      <c r="L175" s="292"/>
    </row>
    <row r="176" spans="1:16" s="63" customFormat="1" ht="12" customHeight="1" x14ac:dyDescent="0.25">
      <c r="A176" s="312"/>
      <c r="B176" s="58"/>
      <c r="C176" s="58"/>
      <c r="D176" s="58"/>
      <c r="E176" s="59"/>
      <c r="F176" s="59"/>
      <c r="G176" s="192"/>
      <c r="H176" s="60"/>
      <c r="I176" s="61"/>
      <c r="J176" s="62">
        <f t="shared" ref="J176" si="20">H176*I176</f>
        <v>0</v>
      </c>
      <c r="K176" s="291"/>
      <c r="L176" s="292"/>
    </row>
    <row r="177" spans="1:18" s="63" customFormat="1" ht="12" customHeight="1" x14ac:dyDescent="0.25">
      <c r="A177" s="312"/>
      <c r="B177" s="58"/>
      <c r="C177" s="58"/>
      <c r="D177" s="58"/>
      <c r="E177" s="59"/>
      <c r="F177" s="59"/>
      <c r="G177" s="109"/>
      <c r="H177" s="60"/>
      <c r="I177" s="61"/>
      <c r="J177" s="62">
        <f t="shared" si="19"/>
        <v>0</v>
      </c>
      <c r="K177" s="291"/>
      <c r="L177" s="292"/>
    </row>
    <row r="178" spans="1:18" s="63" customFormat="1" ht="12" customHeight="1" x14ac:dyDescent="0.25">
      <c r="A178" s="312"/>
      <c r="B178" s="58"/>
      <c r="C178" s="58"/>
      <c r="D178" s="58"/>
      <c r="E178" s="59"/>
      <c r="F178" s="59"/>
      <c r="G178" s="109"/>
      <c r="H178" s="60"/>
      <c r="I178" s="61"/>
      <c r="J178" s="62">
        <f>H178*I178</f>
        <v>0</v>
      </c>
      <c r="K178" s="291"/>
      <c r="L178" s="292"/>
    </row>
    <row r="179" spans="1:18" s="57" customFormat="1" ht="15" customHeight="1" x14ac:dyDescent="0.25">
      <c r="A179" s="312"/>
      <c r="B179" s="267" t="s">
        <v>139</v>
      </c>
      <c r="C179" s="176"/>
      <c r="D179" s="176"/>
      <c r="E179" s="174"/>
      <c r="F179" s="174"/>
      <c r="G179" s="176"/>
      <c r="H179" s="175"/>
      <c r="I179" s="173"/>
      <c r="J179" s="172"/>
      <c r="K179" s="288" t="s">
        <v>138</v>
      </c>
      <c r="L179" s="289"/>
    </row>
    <row r="180" spans="1:18" s="63" customFormat="1" ht="12" customHeight="1" x14ac:dyDescent="0.25">
      <c r="A180" s="312"/>
      <c r="B180" s="58"/>
      <c r="C180" s="58"/>
      <c r="D180" s="58"/>
      <c r="E180" s="59"/>
      <c r="F180" s="59"/>
      <c r="G180" s="109"/>
      <c r="H180" s="60"/>
      <c r="I180" s="61"/>
      <c r="J180" s="62">
        <f>H180*I180</f>
        <v>0</v>
      </c>
      <c r="K180" s="290"/>
      <c r="L180" s="289"/>
    </row>
    <row r="181" spans="1:18" s="63" customFormat="1" ht="12" customHeight="1" x14ac:dyDescent="0.25">
      <c r="A181" s="312"/>
      <c r="B181" s="58"/>
      <c r="C181" s="64"/>
      <c r="D181" s="58"/>
      <c r="E181" s="59"/>
      <c r="F181" s="59"/>
      <c r="G181" s="109"/>
      <c r="H181" s="60"/>
      <c r="I181" s="61"/>
      <c r="J181" s="62">
        <f>H181*I181</f>
        <v>0</v>
      </c>
      <c r="K181" s="290"/>
      <c r="L181" s="289"/>
    </row>
    <row r="182" spans="1:18" s="57" customFormat="1" ht="15" customHeight="1" x14ac:dyDescent="0.25">
      <c r="A182" s="312"/>
      <c r="B182" s="267" t="s">
        <v>56</v>
      </c>
      <c r="C182" s="176"/>
      <c r="D182" s="176"/>
      <c r="E182" s="174"/>
      <c r="F182" s="174"/>
      <c r="G182" s="176"/>
      <c r="H182" s="175"/>
      <c r="I182" s="173"/>
      <c r="J182" s="172"/>
      <c r="K182" s="290"/>
      <c r="L182" s="289"/>
    </row>
    <row r="183" spans="1:18" s="63" customFormat="1" ht="12" customHeight="1" x14ac:dyDescent="0.25">
      <c r="A183" s="312"/>
      <c r="B183" s="58"/>
      <c r="C183" s="58"/>
      <c r="D183" s="58"/>
      <c r="E183" s="59"/>
      <c r="F183" s="59"/>
      <c r="G183" s="109"/>
      <c r="H183" s="60"/>
      <c r="I183" s="61"/>
      <c r="J183" s="62">
        <f>H183*I183</f>
        <v>0</v>
      </c>
      <c r="K183" s="290"/>
      <c r="L183" s="289"/>
    </row>
    <row r="184" spans="1:18" s="63" customFormat="1" ht="12" customHeight="1" x14ac:dyDescent="0.25">
      <c r="A184" s="312"/>
      <c r="B184" s="58"/>
      <c r="C184" s="58"/>
      <c r="D184" s="58"/>
      <c r="E184" s="59"/>
      <c r="F184" s="59"/>
      <c r="G184" s="109"/>
      <c r="H184" s="60"/>
      <c r="I184" s="61"/>
      <c r="J184" s="62">
        <f>H184*I184</f>
        <v>0</v>
      </c>
      <c r="K184" s="290"/>
      <c r="L184" s="289"/>
    </row>
    <row r="185" spans="1:18" s="57" customFormat="1" ht="15" customHeight="1" x14ac:dyDescent="0.25">
      <c r="A185" s="312"/>
      <c r="B185" s="268" t="s">
        <v>55</v>
      </c>
      <c r="C185" s="171"/>
      <c r="D185" s="171"/>
      <c r="E185" s="171"/>
      <c r="F185" s="171"/>
      <c r="G185" s="171"/>
      <c r="H185" s="171"/>
      <c r="I185" s="171"/>
      <c r="J185" s="171"/>
      <c r="K185" s="290"/>
      <c r="L185" s="289"/>
    </row>
    <row r="186" spans="1:18" s="63" customFormat="1" ht="12" customHeight="1" x14ac:dyDescent="0.25">
      <c r="A186" s="312"/>
      <c r="B186" s="58"/>
      <c r="C186" s="58"/>
      <c r="D186" s="58"/>
      <c r="E186" s="59"/>
      <c r="F186" s="59"/>
      <c r="G186" s="109"/>
      <c r="H186" s="60"/>
      <c r="I186" s="61"/>
      <c r="J186" s="62">
        <f>H186*I186</f>
        <v>0</v>
      </c>
      <c r="K186" s="290"/>
      <c r="L186" s="289"/>
    </row>
    <row r="187" spans="1:18" ht="12" customHeight="1" thickBot="1" x14ac:dyDescent="0.25">
      <c r="A187" s="312"/>
      <c r="B187" s="65"/>
      <c r="C187" s="65"/>
      <c r="D187" s="65"/>
      <c r="E187" s="97"/>
      <c r="F187" s="97"/>
      <c r="G187" s="109"/>
      <c r="H187" s="98"/>
      <c r="I187" s="61"/>
      <c r="J187" s="62">
        <f>H187*I187</f>
        <v>0</v>
      </c>
      <c r="K187" s="290"/>
      <c r="L187" s="289"/>
    </row>
    <row r="188" spans="1:18" s="14" customFormat="1" ht="15" customHeight="1" thickTop="1" thickBot="1" x14ac:dyDescent="0.25">
      <c r="C188" s="118"/>
      <c r="D188" s="118"/>
      <c r="E188" s="118"/>
      <c r="F188" s="119"/>
      <c r="G188" s="119"/>
      <c r="H188" s="161"/>
      <c r="I188" s="16" t="s">
        <v>54</v>
      </c>
      <c r="J188" s="19">
        <f>SUM(J168:J187)</f>
        <v>0</v>
      </c>
      <c r="K188" s="2"/>
      <c r="L188" s="2"/>
      <c r="M188" s="2"/>
      <c r="N188" s="2"/>
      <c r="O188" s="2"/>
      <c r="P188" s="2"/>
    </row>
    <row r="189" spans="1:18" s="152" customFormat="1" ht="15" customHeight="1" thickTop="1" thickBot="1" x14ac:dyDescent="0.25">
      <c r="C189" s="154"/>
      <c r="D189" s="154"/>
      <c r="E189" s="154"/>
      <c r="F189" s="155"/>
      <c r="G189" s="155"/>
      <c r="H189" s="154"/>
      <c r="I189" s="144"/>
      <c r="J189" s="156"/>
      <c r="K189" s="153"/>
      <c r="L189" s="153"/>
      <c r="M189" s="153"/>
      <c r="N189" s="153"/>
      <c r="O189" s="153"/>
      <c r="P189" s="153"/>
    </row>
    <row r="190" spans="1:18" ht="16.5" customHeight="1" thickTop="1" thickBot="1" x14ac:dyDescent="0.3">
      <c r="B190" s="164"/>
      <c r="C190" s="164"/>
      <c r="D190" s="164"/>
      <c r="E190" s="165"/>
      <c r="F190" s="166"/>
      <c r="G190" s="167"/>
      <c r="H190" s="168"/>
      <c r="I190" s="169" t="s">
        <v>94</v>
      </c>
      <c r="J190" s="19">
        <f>J158+J188</f>
        <v>0</v>
      </c>
      <c r="K190" s="66"/>
      <c r="L190" s="66"/>
      <c r="M190" s="66"/>
      <c r="N190" s="66"/>
      <c r="O190" s="66"/>
      <c r="P190" s="66"/>
      <c r="Q190" s="66"/>
      <c r="R190" s="66"/>
    </row>
    <row r="191" spans="1:18" s="152" customFormat="1" ht="15" customHeight="1" thickTop="1" x14ac:dyDescent="0.2">
      <c r="C191" s="154"/>
      <c r="D191" s="154"/>
      <c r="E191" s="154"/>
      <c r="F191" s="155"/>
      <c r="G191" s="155"/>
      <c r="H191" s="154"/>
      <c r="I191" s="144"/>
      <c r="J191" s="157"/>
      <c r="K191" s="153"/>
      <c r="L191" s="153"/>
      <c r="M191" s="153"/>
      <c r="N191" s="153"/>
      <c r="O191" s="153"/>
      <c r="P191" s="153"/>
    </row>
    <row r="192" spans="1:18" s="63" customFormat="1" ht="15" customHeight="1" x14ac:dyDescent="0.2">
      <c r="A192" s="160" t="s">
        <v>7</v>
      </c>
      <c r="B192" s="269" t="s">
        <v>153</v>
      </c>
      <c r="C192" s="146"/>
      <c r="D192" s="146"/>
      <c r="E192" s="147"/>
      <c r="F192" s="147"/>
      <c r="G192" s="148"/>
      <c r="H192" s="149"/>
      <c r="I192" s="150"/>
      <c r="J192" s="151"/>
      <c r="K192" s="293" t="s">
        <v>58</v>
      </c>
      <c r="L192" s="294"/>
    </row>
    <row r="193" spans="1:18" s="63" customFormat="1" ht="12" customHeight="1" x14ac:dyDescent="0.25">
      <c r="A193" s="310"/>
      <c r="B193" s="58"/>
      <c r="C193" s="58"/>
      <c r="D193" s="58"/>
      <c r="E193" s="59"/>
      <c r="F193" s="59"/>
      <c r="G193" s="109"/>
      <c r="H193" s="60"/>
      <c r="I193" s="61"/>
      <c r="J193" s="62">
        <f t="shared" ref="J193" si="21">H193*I193</f>
        <v>0</v>
      </c>
      <c r="K193" s="293"/>
      <c r="L193" s="294"/>
    </row>
    <row r="194" spans="1:18" s="63" customFormat="1" ht="12" customHeight="1" thickBot="1" x14ac:dyDescent="0.3">
      <c r="A194" s="310"/>
      <c r="B194" s="58"/>
      <c r="C194" s="58"/>
      <c r="D194" s="58"/>
      <c r="E194" s="59"/>
      <c r="F194" s="59"/>
      <c r="G194" s="109"/>
      <c r="H194" s="60"/>
      <c r="I194" s="61"/>
      <c r="J194" s="62">
        <f>H194*I194</f>
        <v>0</v>
      </c>
      <c r="K194" s="293"/>
      <c r="L194" s="294"/>
    </row>
    <row r="195" spans="1:18" s="14" customFormat="1" ht="15" customHeight="1" thickTop="1" thickBot="1" x14ac:dyDescent="0.25">
      <c r="C195" s="124"/>
      <c r="D195" s="124"/>
      <c r="E195" s="124"/>
      <c r="F195" s="125"/>
      <c r="G195" s="125"/>
      <c r="H195" s="163"/>
      <c r="I195" s="16" t="s">
        <v>90</v>
      </c>
      <c r="J195" s="19">
        <f>SUM(J193:J194)</f>
        <v>0</v>
      </c>
      <c r="K195" s="2"/>
      <c r="L195" s="2"/>
      <c r="M195" s="2"/>
      <c r="N195" s="2"/>
      <c r="O195" s="2"/>
      <c r="P195" s="2"/>
    </row>
    <row r="196" spans="1:18" s="63" customFormat="1" ht="15" customHeight="1" thickTop="1" x14ac:dyDescent="0.25">
      <c r="A196" s="160" t="s">
        <v>8</v>
      </c>
      <c r="B196" s="170" t="s">
        <v>140</v>
      </c>
      <c r="C196" s="176"/>
      <c r="D196" s="176"/>
      <c r="E196" s="174"/>
      <c r="F196" s="174"/>
      <c r="G196" s="176"/>
      <c r="H196" s="175"/>
      <c r="I196" s="173"/>
      <c r="J196" s="172"/>
      <c r="K196" s="288" t="s">
        <v>59</v>
      </c>
      <c r="L196" s="295"/>
    </row>
    <row r="197" spans="1:18" s="63" customFormat="1" ht="12" customHeight="1" x14ac:dyDescent="0.25">
      <c r="A197" s="158"/>
      <c r="B197" s="65"/>
      <c r="C197" s="58"/>
      <c r="D197" s="58"/>
      <c r="E197" s="59"/>
      <c r="F197" s="59"/>
      <c r="G197" s="108"/>
      <c r="H197" s="60"/>
      <c r="I197" s="61"/>
      <c r="J197" s="62">
        <f t="shared" ref="J197:J198" si="22">H197*I197</f>
        <v>0</v>
      </c>
      <c r="K197" s="288"/>
      <c r="L197" s="295"/>
    </row>
    <row r="198" spans="1:18" s="63" customFormat="1" ht="12" customHeight="1" thickBot="1" x14ac:dyDescent="0.3">
      <c r="A198" s="158"/>
      <c r="B198" s="58"/>
      <c r="C198" s="58"/>
      <c r="D198" s="58"/>
      <c r="E198" s="59"/>
      <c r="F198" s="59"/>
      <c r="G198" s="108"/>
      <c r="H198" s="60"/>
      <c r="I198" s="61"/>
      <c r="J198" s="62">
        <f t="shared" si="22"/>
        <v>0</v>
      </c>
      <c r="K198" s="288"/>
      <c r="L198" s="295"/>
    </row>
    <row r="199" spans="1:18" s="14" customFormat="1" ht="15" customHeight="1" thickTop="1" thickBot="1" x14ac:dyDescent="0.25">
      <c r="C199" s="124"/>
      <c r="D199" s="124"/>
      <c r="E199" s="124"/>
      <c r="F199" s="125"/>
      <c r="G199" s="125"/>
      <c r="H199" s="163"/>
      <c r="I199" s="16" t="s">
        <v>91</v>
      </c>
      <c r="J199" s="19">
        <f>SUM(J197:J198)</f>
        <v>0</v>
      </c>
      <c r="K199" s="2"/>
      <c r="L199" s="2"/>
      <c r="M199" s="2"/>
      <c r="N199" s="2"/>
      <c r="O199" s="2"/>
      <c r="P199" s="2"/>
    </row>
    <row r="200" spans="1:18" s="63" customFormat="1" ht="16.149999999999999" customHeight="1" thickTop="1" x14ac:dyDescent="0.2">
      <c r="A200" s="160" t="s">
        <v>9</v>
      </c>
      <c r="B200" s="269" t="s">
        <v>57</v>
      </c>
      <c r="C200" s="146"/>
      <c r="D200" s="146"/>
      <c r="E200" s="147"/>
      <c r="F200" s="147"/>
      <c r="G200" s="148"/>
      <c r="H200" s="149"/>
      <c r="I200" s="150"/>
      <c r="J200" s="150"/>
      <c r="K200" s="293" t="s">
        <v>60</v>
      </c>
      <c r="L200" s="294"/>
    </row>
    <row r="201" spans="1:18" s="66" customFormat="1" ht="12" customHeight="1" x14ac:dyDescent="0.2">
      <c r="A201" s="158"/>
      <c r="B201" s="65"/>
      <c r="C201" s="58"/>
      <c r="D201" s="58"/>
      <c r="E201" s="59"/>
      <c r="F201" s="59"/>
      <c r="G201" s="108"/>
      <c r="H201" s="60"/>
      <c r="I201" s="61"/>
      <c r="J201" s="62">
        <f t="shared" ref="J201:J202" si="23">H201*I201</f>
        <v>0</v>
      </c>
      <c r="K201" s="293"/>
      <c r="L201" s="294"/>
      <c r="M201" s="63"/>
      <c r="N201" s="63"/>
      <c r="O201" s="63"/>
      <c r="P201" s="63"/>
      <c r="Q201" s="63"/>
      <c r="R201" s="63"/>
    </row>
    <row r="202" spans="1:18" ht="12.75" customHeight="1" thickBot="1" x14ac:dyDescent="0.25">
      <c r="A202" s="158"/>
      <c r="B202" s="58"/>
      <c r="C202" s="58"/>
      <c r="D202" s="58"/>
      <c r="E202" s="59"/>
      <c r="F202" s="59"/>
      <c r="G202" s="109"/>
      <c r="H202" s="60"/>
      <c r="I202" s="61"/>
      <c r="J202" s="62">
        <f t="shared" si="23"/>
        <v>0</v>
      </c>
      <c r="K202" s="293"/>
      <c r="L202" s="294"/>
      <c r="M202" s="63"/>
      <c r="N202" s="63"/>
      <c r="O202" s="63"/>
      <c r="P202" s="63"/>
      <c r="Q202" s="63"/>
      <c r="R202" s="63"/>
    </row>
    <row r="203" spans="1:18" s="14" customFormat="1" ht="15" customHeight="1" thickTop="1" thickBot="1" x14ac:dyDescent="0.25">
      <c r="C203" s="124"/>
      <c r="D203" s="124"/>
      <c r="E203" s="124"/>
      <c r="F203" s="125"/>
      <c r="G203" s="125"/>
      <c r="H203" s="163"/>
      <c r="I203" s="16" t="s">
        <v>92</v>
      </c>
      <c r="J203" s="19">
        <f>SUM(J201:J202)</f>
        <v>0</v>
      </c>
      <c r="K203" s="2"/>
      <c r="L203" s="2"/>
      <c r="M203" s="2"/>
      <c r="N203" s="2"/>
      <c r="O203" s="2"/>
      <c r="P203" s="2"/>
    </row>
    <row r="204" spans="1:18" s="57" customFormat="1" ht="15" customHeight="1" thickTop="1" x14ac:dyDescent="0.25">
      <c r="A204" s="160" t="s">
        <v>95</v>
      </c>
      <c r="B204" s="270" t="s">
        <v>154</v>
      </c>
      <c r="C204" s="176"/>
      <c r="D204" s="176"/>
      <c r="E204" s="174"/>
      <c r="F204" s="174"/>
      <c r="G204" s="176"/>
      <c r="H204" s="175"/>
      <c r="I204" s="173"/>
      <c r="J204" s="172"/>
      <c r="K204" s="288" t="s">
        <v>61</v>
      </c>
      <c r="L204" s="295"/>
    </row>
    <row r="205" spans="1:18" s="57" customFormat="1" ht="12" customHeight="1" x14ac:dyDescent="0.25">
      <c r="A205" s="158"/>
      <c r="B205" s="58"/>
      <c r="C205" s="58"/>
      <c r="D205" s="58"/>
      <c r="E205" s="59"/>
      <c r="F205" s="59"/>
      <c r="G205" s="109"/>
      <c r="H205" s="60"/>
      <c r="I205" s="61"/>
      <c r="J205" s="62">
        <f t="shared" ref="J205:J206" si="24">H205*I205</f>
        <v>0</v>
      </c>
      <c r="K205" s="288"/>
      <c r="L205" s="295"/>
    </row>
    <row r="206" spans="1:18" s="63" customFormat="1" ht="12" customHeight="1" thickBot="1" x14ac:dyDescent="0.3">
      <c r="A206" s="158"/>
      <c r="B206" s="58"/>
      <c r="C206" s="58"/>
      <c r="D206" s="58"/>
      <c r="E206" s="59"/>
      <c r="F206" s="59"/>
      <c r="G206" s="109"/>
      <c r="H206" s="60"/>
      <c r="I206" s="61"/>
      <c r="J206" s="62">
        <f t="shared" si="24"/>
        <v>0</v>
      </c>
      <c r="K206" s="288"/>
      <c r="L206" s="295"/>
    </row>
    <row r="207" spans="1:18" s="14" customFormat="1" ht="18" customHeight="1" thickTop="1" thickBot="1" x14ac:dyDescent="0.25">
      <c r="C207" s="124"/>
      <c r="D207" s="124"/>
      <c r="E207" s="124"/>
      <c r="F207" s="125"/>
      <c r="G207" s="125"/>
      <c r="H207" s="163"/>
      <c r="I207" s="16" t="s">
        <v>96</v>
      </c>
      <c r="J207" s="19">
        <f>SUM(J205:J206)</f>
        <v>0</v>
      </c>
      <c r="K207" s="2"/>
      <c r="L207" s="2"/>
      <c r="M207" s="2"/>
      <c r="N207" s="2"/>
      <c r="O207" s="2"/>
      <c r="P207" s="2"/>
    </row>
    <row r="208" spans="1:18" ht="28.5" customHeight="1" thickTop="1" x14ac:dyDescent="0.2">
      <c r="A208" s="10"/>
      <c r="B208" s="287" t="s">
        <v>141</v>
      </c>
      <c r="C208" s="287"/>
      <c r="D208" s="287"/>
      <c r="E208" s="287"/>
      <c r="F208" s="287"/>
      <c r="G208" s="287"/>
      <c r="H208" s="287"/>
      <c r="I208" s="287"/>
      <c r="J208" s="287"/>
    </row>
    <row r="209" spans="1:18" ht="28.5" customHeight="1" x14ac:dyDescent="0.2">
      <c r="A209" s="10"/>
      <c r="B209" s="287"/>
      <c r="C209" s="287"/>
      <c r="D209" s="287"/>
      <c r="E209" s="287"/>
      <c r="F209" s="287"/>
      <c r="G209" s="287"/>
      <c r="H209" s="287"/>
      <c r="I209" s="287"/>
      <c r="J209" s="287"/>
    </row>
    <row r="210" spans="1:18" s="6" customFormat="1" ht="15.75" customHeight="1" x14ac:dyDescent="0.25">
      <c r="A210" s="2"/>
      <c r="B210" s="52"/>
      <c r="C210" s="52"/>
      <c r="D210" s="51"/>
      <c r="E210" s="110"/>
      <c r="F210" s="195" t="s">
        <v>12</v>
      </c>
      <c r="G210" s="190"/>
      <c r="H210" s="190"/>
      <c r="I210" s="190"/>
      <c r="J210" s="190"/>
      <c r="K210" s="190"/>
      <c r="L210" s="190"/>
      <c r="M210" s="190"/>
      <c r="N210" s="190"/>
      <c r="O210" s="190"/>
      <c r="P210" s="190"/>
      <c r="Q210" s="190"/>
      <c r="R210" s="2"/>
    </row>
    <row r="211" spans="1:18" s="4" customFormat="1" ht="32.25" customHeight="1" x14ac:dyDescent="0.2">
      <c r="A211" s="2"/>
      <c r="B211" s="189" t="s">
        <v>102</v>
      </c>
      <c r="C211" s="321" t="str">
        <f>IF(ISBLANK('Produit 1'!$E$5),"",'Produit 1'!$E$5)</f>
        <v/>
      </c>
      <c r="D211" s="321"/>
      <c r="E211" s="110"/>
      <c r="F211" s="328" t="s">
        <v>99</v>
      </c>
      <c r="G211" s="328"/>
      <c r="H211" s="328"/>
      <c r="I211" s="328"/>
      <c r="J211" s="328"/>
      <c r="K211" s="328"/>
      <c r="L211" s="328"/>
      <c r="M211" s="328"/>
      <c r="N211" s="328"/>
      <c r="O211" s="328"/>
      <c r="P211" s="328"/>
      <c r="Q211" s="328"/>
      <c r="R211" s="2"/>
    </row>
    <row r="212" spans="1:18" s="14" customFormat="1" ht="15" customHeight="1" x14ac:dyDescent="0.2">
      <c r="A212" s="2"/>
      <c r="B212" s="52"/>
      <c r="C212" s="52"/>
      <c r="D212" s="51"/>
      <c r="E212" s="51"/>
      <c r="F212" s="194" t="s">
        <v>64</v>
      </c>
      <c r="G212" s="190"/>
      <c r="H212" s="190"/>
      <c r="I212" s="190"/>
      <c r="J212" s="190"/>
      <c r="K212" s="190"/>
      <c r="L212" s="190"/>
      <c r="M212" s="190"/>
      <c r="N212" s="190"/>
      <c r="O212" s="190"/>
      <c r="P212" s="190"/>
      <c r="Q212" s="190"/>
      <c r="R212" s="2"/>
    </row>
    <row r="213" spans="1:18" s="35" customFormat="1" ht="21" x14ac:dyDescent="0.2">
      <c r="A213" s="2"/>
      <c r="B213" s="193" t="s">
        <v>63</v>
      </c>
      <c r="C213" s="190"/>
      <c r="D213" s="180"/>
      <c r="E213" s="180"/>
      <c r="F213" s="190"/>
      <c r="G213" s="190"/>
      <c r="H213" s="229" t="s">
        <v>16</v>
      </c>
      <c r="I213" s="229"/>
      <c r="J213" s="229"/>
      <c r="K213" s="229"/>
      <c r="L213" s="229"/>
      <c r="M213" s="229"/>
      <c r="N213" s="229"/>
      <c r="O213" s="229"/>
      <c r="P213" s="229"/>
      <c r="Q213" s="229"/>
      <c r="R213" s="229"/>
    </row>
    <row r="214" spans="1:18" s="35" customFormat="1" ht="7.9" customHeight="1" x14ac:dyDescent="0.2">
      <c r="A214" s="2"/>
      <c r="B214" s="181"/>
      <c r="C214" s="181"/>
      <c r="D214" s="180"/>
      <c r="E214" s="180"/>
      <c r="F214" s="190"/>
      <c r="G214" s="190"/>
      <c r="H214" s="229"/>
      <c r="I214" s="229"/>
      <c r="J214" s="229"/>
      <c r="K214" s="229"/>
      <c r="L214" s="229"/>
      <c r="M214" s="229"/>
      <c r="N214" s="229"/>
      <c r="O214" s="229"/>
      <c r="P214" s="229"/>
      <c r="Q214" s="229"/>
      <c r="R214" s="229"/>
    </row>
    <row r="215" spans="1:18" s="35" customFormat="1" ht="24.75" customHeight="1" x14ac:dyDescent="0.25">
      <c r="A215" s="6"/>
      <c r="B215" s="315" t="s">
        <v>65</v>
      </c>
      <c r="C215" s="315"/>
      <c r="D215" s="315"/>
      <c r="E215" s="315"/>
      <c r="F215" s="315"/>
      <c r="G215" s="196"/>
      <c r="H215" s="327" t="s">
        <v>66</v>
      </c>
      <c r="I215" s="327"/>
      <c r="J215" s="327"/>
      <c r="K215" s="327"/>
      <c r="L215" s="327"/>
      <c r="M215" s="327" t="s">
        <v>67</v>
      </c>
      <c r="N215" s="327"/>
      <c r="O215" s="327"/>
      <c r="P215" s="327"/>
      <c r="Q215" s="327"/>
      <c r="R215" s="327"/>
    </row>
    <row r="216" spans="1:18" s="35" customFormat="1" ht="114.75" customHeight="1" x14ac:dyDescent="0.2">
      <c r="A216" s="4"/>
      <c r="B216" s="239" t="s">
        <v>42</v>
      </c>
      <c r="C216" s="241" t="s">
        <v>32</v>
      </c>
      <c r="D216" s="241" t="s">
        <v>142</v>
      </c>
      <c r="E216" s="241" t="s">
        <v>33</v>
      </c>
      <c r="F216" s="241" t="s">
        <v>21</v>
      </c>
      <c r="G216" s="241" t="s">
        <v>22</v>
      </c>
      <c r="H216" s="243" t="s">
        <v>34</v>
      </c>
      <c r="I216" s="243" t="s">
        <v>68</v>
      </c>
      <c r="J216" s="260" t="s">
        <v>69</v>
      </c>
      <c r="K216" s="271" t="s">
        <v>143</v>
      </c>
      <c r="L216" s="260" t="s">
        <v>66</v>
      </c>
      <c r="M216" s="246" t="s">
        <v>144</v>
      </c>
      <c r="N216" s="272" t="s">
        <v>145</v>
      </c>
      <c r="O216" s="272" t="s">
        <v>146</v>
      </c>
      <c r="P216" s="247" t="s">
        <v>147</v>
      </c>
      <c r="Q216" s="248" t="s">
        <v>27</v>
      </c>
      <c r="R216" s="273" t="s">
        <v>148</v>
      </c>
    </row>
    <row r="217" spans="1:18" s="35" customFormat="1" ht="15" x14ac:dyDescent="0.25">
      <c r="A217" s="14"/>
      <c r="B217" s="197" t="s">
        <v>70</v>
      </c>
      <c r="C217" s="86"/>
      <c r="D217" s="86"/>
      <c r="E217" s="86"/>
      <c r="F217" s="87"/>
      <c r="G217" s="87"/>
      <c r="H217" s="86"/>
      <c r="I217" s="88"/>
      <c r="J217" s="88"/>
      <c r="K217" s="89"/>
      <c r="L217" s="88"/>
      <c r="M217" s="90"/>
      <c r="N217" s="90"/>
      <c r="O217" s="90"/>
      <c r="P217" s="91"/>
      <c r="Q217" s="91"/>
      <c r="R217" s="92"/>
    </row>
    <row r="218" spans="1:18" s="35" customFormat="1" x14ac:dyDescent="0.25">
      <c r="B218" s="27"/>
      <c r="C218" s="27"/>
      <c r="D218" s="27"/>
      <c r="E218" s="27"/>
      <c r="F218" s="28"/>
      <c r="G218" s="28"/>
      <c r="H218" s="45"/>
      <c r="I218" s="30"/>
      <c r="J218" s="46">
        <f>IF($E$9="yes","n/a", H218*I218)</f>
        <v>0</v>
      </c>
      <c r="K218" s="31">
        <v>1</v>
      </c>
      <c r="L218" s="46">
        <f t="shared" ref="L218:L234" si="25">IF(J218="n/a", "n/a", J218*K218)</f>
        <v>0</v>
      </c>
      <c r="M218" s="33"/>
      <c r="N218" s="33"/>
      <c r="O218" s="33"/>
      <c r="P218" s="33"/>
      <c r="Q218" s="33"/>
      <c r="R218" s="34"/>
    </row>
    <row r="219" spans="1:18" s="35" customFormat="1" x14ac:dyDescent="0.25">
      <c r="B219" s="27"/>
      <c r="C219" s="27"/>
      <c r="D219" s="27"/>
      <c r="E219" s="27"/>
      <c r="F219" s="28"/>
      <c r="G219" s="28"/>
      <c r="H219" s="45"/>
      <c r="I219" s="30"/>
      <c r="J219" s="46">
        <f t="shared" ref="J219:J228" si="26">IF($E$9="yes","n/a", H219*I219)</f>
        <v>0</v>
      </c>
      <c r="K219" s="31">
        <v>1</v>
      </c>
      <c r="L219" s="46">
        <f t="shared" si="25"/>
        <v>0</v>
      </c>
      <c r="M219" s="33"/>
      <c r="N219" s="33"/>
      <c r="O219" s="33"/>
      <c r="P219" s="33"/>
      <c r="Q219" s="33"/>
      <c r="R219" s="34"/>
    </row>
    <row r="220" spans="1:18" s="35" customFormat="1" x14ac:dyDescent="0.25">
      <c r="B220" s="27"/>
      <c r="C220" s="27"/>
      <c r="D220" s="27"/>
      <c r="E220" s="27"/>
      <c r="F220" s="28"/>
      <c r="G220" s="28"/>
      <c r="H220" s="45"/>
      <c r="I220" s="30"/>
      <c r="J220" s="46">
        <f t="shared" si="26"/>
        <v>0</v>
      </c>
      <c r="K220" s="31">
        <v>1</v>
      </c>
      <c r="L220" s="46">
        <f t="shared" si="25"/>
        <v>0</v>
      </c>
      <c r="M220" s="33"/>
      <c r="N220" s="33"/>
      <c r="O220" s="33"/>
      <c r="P220" s="33"/>
      <c r="Q220" s="33"/>
      <c r="R220" s="34"/>
    </row>
    <row r="221" spans="1:18" s="35" customFormat="1" x14ac:dyDescent="0.25">
      <c r="B221" s="27"/>
      <c r="C221" s="27"/>
      <c r="D221" s="27"/>
      <c r="E221" s="27"/>
      <c r="F221" s="28"/>
      <c r="G221" s="28"/>
      <c r="H221" s="45"/>
      <c r="I221" s="30"/>
      <c r="J221" s="46">
        <f t="shared" si="26"/>
        <v>0</v>
      </c>
      <c r="K221" s="31">
        <v>1</v>
      </c>
      <c r="L221" s="46">
        <f t="shared" si="25"/>
        <v>0</v>
      </c>
      <c r="M221" s="33"/>
      <c r="N221" s="33"/>
      <c r="O221" s="33"/>
      <c r="P221" s="33"/>
      <c r="Q221" s="33"/>
      <c r="R221" s="34"/>
    </row>
    <row r="222" spans="1:18" s="35" customFormat="1" x14ac:dyDescent="0.25">
      <c r="B222" s="27"/>
      <c r="C222" s="27"/>
      <c r="D222" s="27"/>
      <c r="E222" s="27"/>
      <c r="F222" s="28"/>
      <c r="G222" s="28"/>
      <c r="H222" s="45"/>
      <c r="I222" s="30"/>
      <c r="J222" s="46">
        <f t="shared" si="26"/>
        <v>0</v>
      </c>
      <c r="K222" s="31">
        <v>1</v>
      </c>
      <c r="L222" s="46">
        <f t="shared" si="25"/>
        <v>0</v>
      </c>
      <c r="M222" s="33"/>
      <c r="N222" s="33"/>
      <c r="O222" s="33"/>
      <c r="P222" s="33"/>
      <c r="Q222" s="33"/>
      <c r="R222" s="34"/>
    </row>
    <row r="223" spans="1:18" s="35" customFormat="1" x14ac:dyDescent="0.25">
      <c r="B223" s="27"/>
      <c r="C223" s="27"/>
      <c r="D223" s="27"/>
      <c r="E223" s="27"/>
      <c r="F223" s="28"/>
      <c r="G223" s="28"/>
      <c r="H223" s="45"/>
      <c r="I223" s="30"/>
      <c r="J223" s="46">
        <f t="shared" si="26"/>
        <v>0</v>
      </c>
      <c r="K223" s="31">
        <v>1</v>
      </c>
      <c r="L223" s="46">
        <f t="shared" si="25"/>
        <v>0</v>
      </c>
      <c r="M223" s="33"/>
      <c r="N223" s="33"/>
      <c r="O223" s="33"/>
      <c r="P223" s="33"/>
      <c r="Q223" s="33"/>
      <c r="R223" s="34"/>
    </row>
    <row r="224" spans="1:18" s="35" customFormat="1" x14ac:dyDescent="0.25">
      <c r="B224" s="27"/>
      <c r="C224" s="27"/>
      <c r="D224" s="27"/>
      <c r="E224" s="27"/>
      <c r="F224" s="28"/>
      <c r="G224" s="28"/>
      <c r="H224" s="45"/>
      <c r="I224" s="30"/>
      <c r="J224" s="46">
        <f t="shared" si="26"/>
        <v>0</v>
      </c>
      <c r="K224" s="31">
        <v>1</v>
      </c>
      <c r="L224" s="46">
        <f t="shared" si="25"/>
        <v>0</v>
      </c>
      <c r="M224" s="33"/>
      <c r="N224" s="33"/>
      <c r="O224" s="33"/>
      <c r="P224" s="33"/>
      <c r="Q224" s="33"/>
      <c r="R224" s="34"/>
    </row>
    <row r="225" spans="1:18" s="35" customFormat="1" x14ac:dyDescent="0.25">
      <c r="B225" s="27"/>
      <c r="C225" s="27"/>
      <c r="D225" s="27"/>
      <c r="E225" s="27"/>
      <c r="F225" s="28"/>
      <c r="G225" s="28"/>
      <c r="H225" s="45"/>
      <c r="I225" s="30"/>
      <c r="J225" s="46">
        <f t="shared" si="26"/>
        <v>0</v>
      </c>
      <c r="K225" s="31">
        <v>1</v>
      </c>
      <c r="L225" s="46">
        <f t="shared" si="25"/>
        <v>0</v>
      </c>
      <c r="M225" s="33"/>
      <c r="N225" s="33"/>
      <c r="O225" s="33"/>
      <c r="P225" s="33"/>
      <c r="Q225" s="33"/>
      <c r="R225" s="34"/>
    </row>
    <row r="226" spans="1:18" s="35" customFormat="1" x14ac:dyDescent="0.25">
      <c r="B226" s="27"/>
      <c r="C226" s="27"/>
      <c r="D226" s="27"/>
      <c r="E226" s="27"/>
      <c r="F226" s="28"/>
      <c r="G226" s="28"/>
      <c r="H226" s="45"/>
      <c r="I226" s="30"/>
      <c r="J226" s="46">
        <f t="shared" ref="J226:J227" si="27">IF($E$9="yes","n/a", H226*I226)</f>
        <v>0</v>
      </c>
      <c r="K226" s="31">
        <v>1</v>
      </c>
      <c r="L226" s="46">
        <f t="shared" ref="L226:L227" si="28">IF(J226="n/a", "n/a", J226*K226)</f>
        <v>0</v>
      </c>
      <c r="M226" s="33"/>
      <c r="N226" s="33"/>
      <c r="O226" s="33"/>
      <c r="P226" s="33"/>
      <c r="Q226" s="33"/>
      <c r="R226" s="34"/>
    </row>
    <row r="227" spans="1:18" s="35" customFormat="1" x14ac:dyDescent="0.25">
      <c r="B227" s="27"/>
      <c r="C227" s="27"/>
      <c r="D227" s="27"/>
      <c r="E227" s="27"/>
      <c r="F227" s="28"/>
      <c r="G227" s="28"/>
      <c r="H227" s="45"/>
      <c r="I227" s="30"/>
      <c r="J227" s="46">
        <f t="shared" si="27"/>
        <v>0</v>
      </c>
      <c r="K227" s="31">
        <v>1</v>
      </c>
      <c r="L227" s="46">
        <f t="shared" si="28"/>
        <v>0</v>
      </c>
      <c r="M227" s="33"/>
      <c r="N227" s="33"/>
      <c r="O227" s="33"/>
      <c r="P227" s="33"/>
      <c r="Q227" s="33"/>
      <c r="R227" s="34"/>
    </row>
    <row r="228" spans="1:18" s="35" customFormat="1" x14ac:dyDescent="0.25">
      <c r="B228" s="27"/>
      <c r="C228" s="27"/>
      <c r="D228" s="27"/>
      <c r="E228" s="27"/>
      <c r="F228" s="28"/>
      <c r="G228" s="28"/>
      <c r="H228" s="45"/>
      <c r="I228" s="30"/>
      <c r="J228" s="46">
        <f t="shared" si="26"/>
        <v>0</v>
      </c>
      <c r="K228" s="31">
        <v>1</v>
      </c>
      <c r="L228" s="46">
        <f t="shared" si="25"/>
        <v>0</v>
      </c>
      <c r="M228" s="33"/>
      <c r="N228" s="33"/>
      <c r="O228" s="33"/>
      <c r="P228" s="33"/>
      <c r="Q228" s="33"/>
      <c r="R228" s="34"/>
    </row>
    <row r="229" spans="1:18" s="35" customFormat="1" x14ac:dyDescent="0.25">
      <c r="B229" s="27"/>
      <c r="C229" s="27"/>
      <c r="D229" s="27"/>
      <c r="E229" s="27"/>
      <c r="F229" s="28"/>
      <c r="G229" s="28"/>
      <c r="H229" s="45"/>
      <c r="I229" s="30"/>
      <c r="J229" s="46">
        <f t="shared" ref="J229:J266" si="29">IF($E$9="yes","n/a", H229*I229)</f>
        <v>0</v>
      </c>
      <c r="K229" s="31">
        <v>1</v>
      </c>
      <c r="L229" s="46">
        <f t="shared" si="25"/>
        <v>0</v>
      </c>
      <c r="M229" s="33"/>
      <c r="N229" s="33"/>
      <c r="O229" s="33"/>
      <c r="P229" s="33"/>
      <c r="Q229" s="33"/>
      <c r="R229" s="34"/>
    </row>
    <row r="230" spans="1:18" s="14" customFormat="1" x14ac:dyDescent="0.25">
      <c r="A230" s="35"/>
      <c r="B230" s="27"/>
      <c r="C230" s="27"/>
      <c r="D230" s="27"/>
      <c r="E230" s="27"/>
      <c r="F230" s="28"/>
      <c r="G230" s="28"/>
      <c r="H230" s="45"/>
      <c r="I230" s="30"/>
      <c r="J230" s="46">
        <f t="shared" si="29"/>
        <v>0</v>
      </c>
      <c r="K230" s="31">
        <v>1</v>
      </c>
      <c r="L230" s="46">
        <f t="shared" si="25"/>
        <v>0</v>
      </c>
      <c r="M230" s="33"/>
      <c r="N230" s="33"/>
      <c r="O230" s="33"/>
      <c r="P230" s="33"/>
      <c r="Q230" s="33"/>
      <c r="R230" s="34"/>
    </row>
    <row r="231" spans="1:18" s="35" customFormat="1" x14ac:dyDescent="0.25">
      <c r="B231" s="27"/>
      <c r="C231" s="27"/>
      <c r="D231" s="27"/>
      <c r="E231" s="27"/>
      <c r="F231" s="28"/>
      <c r="G231" s="28"/>
      <c r="H231" s="45"/>
      <c r="I231" s="30"/>
      <c r="J231" s="46">
        <f t="shared" si="29"/>
        <v>0</v>
      </c>
      <c r="K231" s="31">
        <v>1</v>
      </c>
      <c r="L231" s="46">
        <f t="shared" si="25"/>
        <v>0</v>
      </c>
      <c r="M231" s="33"/>
      <c r="N231" s="33"/>
      <c r="O231" s="33"/>
      <c r="P231" s="33"/>
      <c r="Q231" s="33"/>
      <c r="R231" s="34"/>
    </row>
    <row r="232" spans="1:18" s="35" customFormat="1" x14ac:dyDescent="0.25">
      <c r="B232" s="27"/>
      <c r="C232" s="27"/>
      <c r="D232" s="27"/>
      <c r="E232" s="27"/>
      <c r="F232" s="28"/>
      <c r="G232" s="28"/>
      <c r="H232" s="45"/>
      <c r="I232" s="30"/>
      <c r="J232" s="46">
        <f t="shared" si="29"/>
        <v>0</v>
      </c>
      <c r="K232" s="31">
        <v>1</v>
      </c>
      <c r="L232" s="46">
        <f t="shared" si="25"/>
        <v>0</v>
      </c>
      <c r="M232" s="33"/>
      <c r="N232" s="33"/>
      <c r="O232" s="33"/>
      <c r="P232" s="33"/>
      <c r="Q232" s="33"/>
      <c r="R232" s="34"/>
    </row>
    <row r="233" spans="1:18" s="35" customFormat="1" x14ac:dyDescent="0.25">
      <c r="B233" s="27"/>
      <c r="C233" s="27"/>
      <c r="D233" s="27"/>
      <c r="E233" s="27"/>
      <c r="F233" s="28"/>
      <c r="G233" s="28"/>
      <c r="H233" s="45"/>
      <c r="I233" s="30"/>
      <c r="J233" s="46">
        <f t="shared" si="29"/>
        <v>0</v>
      </c>
      <c r="K233" s="31">
        <v>1</v>
      </c>
      <c r="L233" s="46">
        <f t="shared" si="25"/>
        <v>0</v>
      </c>
      <c r="M233" s="33"/>
      <c r="N233" s="33"/>
      <c r="O233" s="33"/>
      <c r="P233" s="33"/>
      <c r="Q233" s="33"/>
      <c r="R233" s="34"/>
    </row>
    <row r="234" spans="1:18" s="35" customFormat="1" x14ac:dyDescent="0.25">
      <c r="B234" s="27"/>
      <c r="C234" s="27"/>
      <c r="D234" s="27"/>
      <c r="E234" s="27"/>
      <c r="F234" s="28"/>
      <c r="G234" s="28"/>
      <c r="H234" s="45"/>
      <c r="I234" s="30"/>
      <c r="J234" s="46">
        <f t="shared" si="29"/>
        <v>0</v>
      </c>
      <c r="K234" s="31">
        <v>1</v>
      </c>
      <c r="L234" s="46">
        <f t="shared" si="25"/>
        <v>0</v>
      </c>
      <c r="M234" s="33"/>
      <c r="N234" s="33"/>
      <c r="O234" s="33"/>
      <c r="P234" s="33"/>
      <c r="Q234" s="33"/>
      <c r="R234" s="34"/>
    </row>
    <row r="235" spans="1:18" s="35" customFormat="1" ht="12" customHeight="1" x14ac:dyDescent="0.25">
      <c r="A235" s="14"/>
      <c r="B235" s="183" t="s">
        <v>98</v>
      </c>
      <c r="C235" s="86"/>
      <c r="D235" s="86"/>
      <c r="E235" s="86"/>
      <c r="F235" s="87"/>
      <c r="G235" s="87"/>
      <c r="H235" s="86"/>
      <c r="I235" s="88"/>
      <c r="J235" s="88"/>
      <c r="K235" s="89"/>
      <c r="L235" s="88"/>
      <c r="M235" s="90"/>
      <c r="N235" s="90"/>
      <c r="O235" s="90"/>
      <c r="P235" s="91"/>
      <c r="Q235" s="91"/>
      <c r="R235" s="92"/>
    </row>
    <row r="236" spans="1:18" s="35" customFormat="1" x14ac:dyDescent="0.25">
      <c r="B236" s="27"/>
      <c r="C236" s="27"/>
      <c r="D236" s="27"/>
      <c r="E236" s="27"/>
      <c r="F236" s="28"/>
      <c r="G236" s="28"/>
      <c r="H236" s="45"/>
      <c r="I236" s="30"/>
      <c r="J236" s="46">
        <f>IF($E$9="yes","n/a", H236*I236)</f>
        <v>0</v>
      </c>
      <c r="K236" s="31">
        <v>1</v>
      </c>
      <c r="L236" s="46">
        <f t="shared" ref="L236:L255" si="30">IF(J236="n/a", "n/a", J236*K236)</f>
        <v>0</v>
      </c>
      <c r="M236" s="33"/>
      <c r="N236" s="33"/>
      <c r="O236" s="33"/>
      <c r="P236" s="33"/>
      <c r="Q236" s="33"/>
      <c r="R236" s="34"/>
    </row>
    <row r="237" spans="1:18" s="35" customFormat="1" x14ac:dyDescent="0.25">
      <c r="B237" s="27"/>
      <c r="C237" s="27"/>
      <c r="D237" s="27"/>
      <c r="E237" s="27"/>
      <c r="F237" s="28"/>
      <c r="G237" s="28"/>
      <c r="H237" s="45"/>
      <c r="I237" s="30"/>
      <c r="J237" s="46">
        <f t="shared" si="29"/>
        <v>0</v>
      </c>
      <c r="K237" s="31">
        <v>1</v>
      </c>
      <c r="L237" s="46">
        <f t="shared" si="30"/>
        <v>0</v>
      </c>
      <c r="M237" s="33"/>
      <c r="N237" s="33"/>
      <c r="O237" s="33"/>
      <c r="P237" s="33"/>
      <c r="Q237" s="33"/>
      <c r="R237" s="34"/>
    </row>
    <row r="238" spans="1:18" s="35" customFormat="1" x14ac:dyDescent="0.25">
      <c r="B238" s="27"/>
      <c r="C238" s="27"/>
      <c r="D238" s="27"/>
      <c r="E238" s="27"/>
      <c r="F238" s="28"/>
      <c r="G238" s="28"/>
      <c r="H238" s="45"/>
      <c r="I238" s="30"/>
      <c r="J238" s="46">
        <f t="shared" si="29"/>
        <v>0</v>
      </c>
      <c r="K238" s="31">
        <v>1</v>
      </c>
      <c r="L238" s="46">
        <f t="shared" si="30"/>
        <v>0</v>
      </c>
      <c r="M238" s="33"/>
      <c r="N238" s="33"/>
      <c r="O238" s="33"/>
      <c r="P238" s="33"/>
      <c r="Q238" s="33"/>
      <c r="R238" s="34"/>
    </row>
    <row r="239" spans="1:18" s="35" customFormat="1" x14ac:dyDescent="0.25">
      <c r="B239" s="27"/>
      <c r="C239" s="27"/>
      <c r="D239" s="27"/>
      <c r="E239" s="27"/>
      <c r="F239" s="28"/>
      <c r="G239" s="28"/>
      <c r="H239" s="45"/>
      <c r="I239" s="30"/>
      <c r="J239" s="46">
        <f t="shared" si="29"/>
        <v>0</v>
      </c>
      <c r="K239" s="31">
        <v>1</v>
      </c>
      <c r="L239" s="46">
        <f t="shared" si="30"/>
        <v>0</v>
      </c>
      <c r="M239" s="33"/>
      <c r="N239" s="33"/>
      <c r="O239" s="33"/>
      <c r="P239" s="33"/>
      <c r="Q239" s="33"/>
      <c r="R239" s="34"/>
    </row>
    <row r="240" spans="1:18" s="35" customFormat="1" x14ac:dyDescent="0.25">
      <c r="B240" s="27"/>
      <c r="C240" s="27"/>
      <c r="D240" s="27"/>
      <c r="E240" s="27"/>
      <c r="F240" s="28"/>
      <c r="G240" s="28"/>
      <c r="H240" s="45"/>
      <c r="I240" s="30"/>
      <c r="J240" s="46">
        <f t="shared" si="29"/>
        <v>0</v>
      </c>
      <c r="K240" s="31">
        <v>1</v>
      </c>
      <c r="L240" s="46">
        <f t="shared" si="30"/>
        <v>0</v>
      </c>
      <c r="M240" s="33"/>
      <c r="N240" s="33"/>
      <c r="O240" s="33"/>
      <c r="P240" s="33"/>
      <c r="Q240" s="33"/>
      <c r="R240" s="34"/>
    </row>
    <row r="241" spans="1:18" s="35" customFormat="1" x14ac:dyDescent="0.25">
      <c r="B241" s="27"/>
      <c r="C241" s="27"/>
      <c r="D241" s="27"/>
      <c r="E241" s="27"/>
      <c r="F241" s="28"/>
      <c r="G241" s="28"/>
      <c r="H241" s="45"/>
      <c r="I241" s="30"/>
      <c r="J241" s="46">
        <f t="shared" si="29"/>
        <v>0</v>
      </c>
      <c r="K241" s="31">
        <v>1</v>
      </c>
      <c r="L241" s="46">
        <f t="shared" si="30"/>
        <v>0</v>
      </c>
      <c r="M241" s="33"/>
      <c r="N241" s="33"/>
      <c r="O241" s="33"/>
      <c r="P241" s="33"/>
      <c r="Q241" s="33"/>
      <c r="R241" s="34"/>
    </row>
    <row r="242" spans="1:18" s="35" customFormat="1" x14ac:dyDescent="0.25">
      <c r="B242" s="27"/>
      <c r="C242" s="27"/>
      <c r="D242" s="27"/>
      <c r="E242" s="27"/>
      <c r="F242" s="28"/>
      <c r="G242" s="28"/>
      <c r="H242" s="45"/>
      <c r="I242" s="30"/>
      <c r="J242" s="46">
        <f t="shared" si="29"/>
        <v>0</v>
      </c>
      <c r="K242" s="31">
        <v>1</v>
      </c>
      <c r="L242" s="46">
        <f t="shared" si="30"/>
        <v>0</v>
      </c>
      <c r="M242" s="33"/>
      <c r="N242" s="33"/>
      <c r="O242" s="33"/>
      <c r="P242" s="33"/>
      <c r="Q242" s="33"/>
      <c r="R242" s="34"/>
    </row>
    <row r="243" spans="1:18" s="35" customFormat="1" x14ac:dyDescent="0.25">
      <c r="B243" s="27"/>
      <c r="C243" s="27"/>
      <c r="D243" s="27"/>
      <c r="E243" s="27"/>
      <c r="F243" s="28"/>
      <c r="G243" s="28"/>
      <c r="H243" s="45"/>
      <c r="I243" s="30"/>
      <c r="J243" s="46">
        <f t="shared" si="29"/>
        <v>0</v>
      </c>
      <c r="K243" s="31">
        <v>1</v>
      </c>
      <c r="L243" s="46">
        <f t="shared" si="30"/>
        <v>0</v>
      </c>
      <c r="M243" s="33"/>
      <c r="N243" s="33"/>
      <c r="O243" s="33"/>
      <c r="P243" s="33"/>
      <c r="Q243" s="33"/>
      <c r="R243" s="34"/>
    </row>
    <row r="244" spans="1:18" s="35" customFormat="1" x14ac:dyDescent="0.25">
      <c r="B244" s="27"/>
      <c r="C244" s="27"/>
      <c r="D244" s="27"/>
      <c r="E244" s="27"/>
      <c r="F244" s="28"/>
      <c r="G244" s="28"/>
      <c r="H244" s="45"/>
      <c r="I244" s="30"/>
      <c r="J244" s="46">
        <f t="shared" si="29"/>
        <v>0</v>
      </c>
      <c r="K244" s="31">
        <v>1</v>
      </c>
      <c r="L244" s="46">
        <f t="shared" si="30"/>
        <v>0</v>
      </c>
      <c r="M244" s="33"/>
      <c r="N244" s="33"/>
      <c r="O244" s="33"/>
      <c r="P244" s="33"/>
      <c r="Q244" s="33"/>
      <c r="R244" s="34"/>
    </row>
    <row r="245" spans="1:18" s="35" customFormat="1" x14ac:dyDescent="0.25">
      <c r="B245" s="27"/>
      <c r="C245" s="27"/>
      <c r="D245" s="27"/>
      <c r="E245" s="27"/>
      <c r="F245" s="28"/>
      <c r="G245" s="28"/>
      <c r="H245" s="45"/>
      <c r="I245" s="30"/>
      <c r="J245" s="46">
        <f t="shared" si="29"/>
        <v>0</v>
      </c>
      <c r="K245" s="31">
        <v>1</v>
      </c>
      <c r="L245" s="46">
        <f t="shared" si="30"/>
        <v>0</v>
      </c>
      <c r="M245" s="33"/>
      <c r="N245" s="33"/>
      <c r="O245" s="33"/>
      <c r="P245" s="33"/>
      <c r="Q245" s="33"/>
      <c r="R245" s="34"/>
    </row>
    <row r="246" spans="1:18" s="35" customFormat="1" x14ac:dyDescent="0.25">
      <c r="B246" s="27"/>
      <c r="C246" s="27"/>
      <c r="D246" s="27"/>
      <c r="E246" s="27"/>
      <c r="F246" s="28"/>
      <c r="G246" s="28"/>
      <c r="H246" s="45"/>
      <c r="I246" s="30"/>
      <c r="J246" s="46">
        <f t="shared" si="29"/>
        <v>0</v>
      </c>
      <c r="K246" s="31">
        <v>1</v>
      </c>
      <c r="L246" s="46">
        <f t="shared" si="30"/>
        <v>0</v>
      </c>
      <c r="M246" s="33"/>
      <c r="N246" s="33"/>
      <c r="O246" s="33"/>
      <c r="P246" s="33"/>
      <c r="Q246" s="33"/>
      <c r="R246" s="34"/>
    </row>
    <row r="247" spans="1:18" s="35" customFormat="1" x14ac:dyDescent="0.25">
      <c r="B247" s="27"/>
      <c r="C247" s="27"/>
      <c r="D247" s="27"/>
      <c r="E247" s="27"/>
      <c r="F247" s="28"/>
      <c r="G247" s="28"/>
      <c r="H247" s="45"/>
      <c r="I247" s="30"/>
      <c r="J247" s="46">
        <f t="shared" si="29"/>
        <v>0</v>
      </c>
      <c r="K247" s="31">
        <v>1</v>
      </c>
      <c r="L247" s="46">
        <f t="shared" si="30"/>
        <v>0</v>
      </c>
      <c r="M247" s="33"/>
      <c r="N247" s="33"/>
      <c r="O247" s="33"/>
      <c r="P247" s="33"/>
      <c r="Q247" s="33"/>
      <c r="R247" s="34"/>
    </row>
    <row r="248" spans="1:18" s="35" customFormat="1" x14ac:dyDescent="0.25">
      <c r="B248" s="27"/>
      <c r="C248" s="27"/>
      <c r="D248" s="27"/>
      <c r="E248" s="27"/>
      <c r="F248" s="28"/>
      <c r="G248" s="28"/>
      <c r="H248" s="45"/>
      <c r="I248" s="30"/>
      <c r="J248" s="46">
        <f t="shared" si="29"/>
        <v>0</v>
      </c>
      <c r="K248" s="31">
        <v>1</v>
      </c>
      <c r="L248" s="46">
        <f t="shared" si="30"/>
        <v>0</v>
      </c>
      <c r="M248" s="33"/>
      <c r="N248" s="33"/>
      <c r="O248" s="33"/>
      <c r="P248" s="33"/>
      <c r="Q248" s="33"/>
      <c r="R248" s="34"/>
    </row>
    <row r="249" spans="1:18" s="35" customFormat="1" x14ac:dyDescent="0.25">
      <c r="B249" s="27"/>
      <c r="C249" s="26"/>
      <c r="D249" s="26"/>
      <c r="E249" s="27"/>
      <c r="F249" s="28"/>
      <c r="G249" s="28"/>
      <c r="H249" s="45"/>
      <c r="I249" s="30"/>
      <c r="J249" s="46">
        <f t="shared" si="29"/>
        <v>0</v>
      </c>
      <c r="K249" s="31">
        <v>1</v>
      </c>
      <c r="L249" s="46">
        <f t="shared" si="30"/>
        <v>0</v>
      </c>
      <c r="M249" s="33"/>
      <c r="N249" s="33"/>
      <c r="O249" s="33"/>
      <c r="P249" s="33"/>
      <c r="Q249" s="33"/>
      <c r="R249" s="34"/>
    </row>
    <row r="250" spans="1:18" s="35" customFormat="1" x14ac:dyDescent="0.25">
      <c r="B250" s="27"/>
      <c r="C250" s="26"/>
      <c r="D250" s="26"/>
      <c r="E250" s="27"/>
      <c r="F250" s="28"/>
      <c r="G250" s="28"/>
      <c r="H250" s="45"/>
      <c r="I250" s="30"/>
      <c r="J250" s="46">
        <f t="shared" si="29"/>
        <v>0</v>
      </c>
      <c r="K250" s="31">
        <v>1</v>
      </c>
      <c r="L250" s="46">
        <f t="shared" si="30"/>
        <v>0</v>
      </c>
      <c r="M250" s="33"/>
      <c r="N250" s="33"/>
      <c r="O250" s="33"/>
      <c r="P250" s="33"/>
      <c r="Q250" s="33"/>
      <c r="R250" s="34"/>
    </row>
    <row r="251" spans="1:18" s="14" customFormat="1" x14ac:dyDescent="0.25">
      <c r="A251" s="35"/>
      <c r="B251" s="27"/>
      <c r="C251" s="26"/>
      <c r="D251" s="26"/>
      <c r="E251" s="27"/>
      <c r="F251" s="28"/>
      <c r="G251" s="28"/>
      <c r="H251" s="45"/>
      <c r="I251" s="30"/>
      <c r="J251" s="46">
        <f>IF($E$9="yes","n/a", H251*I251)</f>
        <v>0</v>
      </c>
      <c r="K251" s="31">
        <v>1</v>
      </c>
      <c r="L251" s="46">
        <f t="shared" si="30"/>
        <v>0</v>
      </c>
      <c r="M251" s="33"/>
      <c r="N251" s="33"/>
      <c r="O251" s="33"/>
      <c r="P251" s="33"/>
      <c r="Q251" s="33"/>
      <c r="R251" s="34"/>
    </row>
    <row r="252" spans="1:18" s="35" customFormat="1" x14ac:dyDescent="0.25">
      <c r="B252" s="27"/>
      <c r="C252" s="26"/>
      <c r="D252" s="26"/>
      <c r="E252" s="27"/>
      <c r="F252" s="28"/>
      <c r="G252" s="28"/>
      <c r="H252" s="45"/>
      <c r="I252" s="30"/>
      <c r="J252" s="46">
        <f t="shared" si="29"/>
        <v>0</v>
      </c>
      <c r="K252" s="31">
        <v>1</v>
      </c>
      <c r="L252" s="46">
        <f t="shared" si="30"/>
        <v>0</v>
      </c>
      <c r="M252" s="33"/>
      <c r="N252" s="33"/>
      <c r="O252" s="33"/>
      <c r="P252" s="33"/>
      <c r="Q252" s="33"/>
      <c r="R252" s="34"/>
    </row>
    <row r="253" spans="1:18" s="35" customFormat="1" x14ac:dyDescent="0.25">
      <c r="B253" s="27"/>
      <c r="C253" s="26"/>
      <c r="D253" s="26"/>
      <c r="E253" s="27"/>
      <c r="F253" s="28"/>
      <c r="G253" s="28"/>
      <c r="H253" s="45"/>
      <c r="I253" s="30"/>
      <c r="J253" s="46">
        <f t="shared" si="29"/>
        <v>0</v>
      </c>
      <c r="K253" s="31">
        <v>1</v>
      </c>
      <c r="L253" s="46">
        <f t="shared" si="30"/>
        <v>0</v>
      </c>
      <c r="M253" s="33"/>
      <c r="N253" s="33"/>
      <c r="O253" s="33"/>
      <c r="P253" s="33"/>
      <c r="Q253" s="33"/>
      <c r="R253" s="34"/>
    </row>
    <row r="254" spans="1:18" s="35" customFormat="1" x14ac:dyDescent="0.25">
      <c r="B254" s="27"/>
      <c r="C254" s="26"/>
      <c r="D254" s="26"/>
      <c r="E254" s="27"/>
      <c r="F254" s="28"/>
      <c r="G254" s="28"/>
      <c r="H254" s="45"/>
      <c r="I254" s="30"/>
      <c r="J254" s="46">
        <f t="shared" si="29"/>
        <v>0</v>
      </c>
      <c r="K254" s="31">
        <v>1</v>
      </c>
      <c r="L254" s="46">
        <f t="shared" si="30"/>
        <v>0</v>
      </c>
      <c r="M254" s="33"/>
      <c r="N254" s="33"/>
      <c r="O254" s="33"/>
      <c r="P254" s="33"/>
      <c r="Q254" s="33"/>
      <c r="R254" s="34"/>
    </row>
    <row r="255" spans="1:18" s="35" customFormat="1" x14ac:dyDescent="0.25">
      <c r="B255" s="27"/>
      <c r="C255" s="26"/>
      <c r="D255" s="26"/>
      <c r="E255" s="27"/>
      <c r="F255" s="28"/>
      <c r="G255" s="28"/>
      <c r="H255" s="45"/>
      <c r="I255" s="30"/>
      <c r="J255" s="46">
        <f t="shared" si="29"/>
        <v>0</v>
      </c>
      <c r="K255" s="31">
        <v>1</v>
      </c>
      <c r="L255" s="46">
        <f t="shared" si="30"/>
        <v>0</v>
      </c>
      <c r="M255" s="33"/>
      <c r="N255" s="33"/>
      <c r="O255" s="33"/>
      <c r="P255" s="33"/>
      <c r="Q255" s="33"/>
      <c r="R255" s="34"/>
    </row>
    <row r="256" spans="1:18" s="35" customFormat="1" ht="15" x14ac:dyDescent="0.25">
      <c r="A256" s="14"/>
      <c r="B256" s="197" t="s">
        <v>71</v>
      </c>
      <c r="C256" s="86"/>
      <c r="D256" s="86"/>
      <c r="E256" s="86"/>
      <c r="F256" s="87"/>
      <c r="G256" s="87"/>
      <c r="H256" s="86"/>
      <c r="I256" s="88"/>
      <c r="J256" s="88"/>
      <c r="K256" s="89"/>
      <c r="L256" s="88"/>
      <c r="M256" s="90"/>
      <c r="N256" s="90"/>
      <c r="O256" s="90"/>
      <c r="P256" s="91"/>
      <c r="Q256" s="91"/>
      <c r="R256" s="92"/>
    </row>
    <row r="257" spans="1:18" s="35" customFormat="1" x14ac:dyDescent="0.25">
      <c r="B257" s="27"/>
      <c r="C257" s="27"/>
      <c r="D257" s="27"/>
      <c r="E257" s="27"/>
      <c r="F257" s="28"/>
      <c r="G257" s="28"/>
      <c r="H257" s="45"/>
      <c r="I257" s="30"/>
      <c r="J257" s="46">
        <f t="shared" si="29"/>
        <v>0</v>
      </c>
      <c r="K257" s="47">
        <v>0.5</v>
      </c>
      <c r="L257" s="46">
        <f t="shared" ref="L257:L266" si="31">IF(J257="n/a", "n/a", J257*K257)</f>
        <v>0</v>
      </c>
      <c r="M257" s="33"/>
      <c r="N257" s="33"/>
      <c r="O257" s="33"/>
      <c r="P257" s="33"/>
      <c r="Q257" s="33"/>
      <c r="R257" s="34"/>
    </row>
    <row r="258" spans="1:18" s="35" customFormat="1" x14ac:dyDescent="0.25">
      <c r="B258" s="27"/>
      <c r="C258" s="27"/>
      <c r="D258" s="27"/>
      <c r="E258" s="27"/>
      <c r="F258" s="28"/>
      <c r="G258" s="28"/>
      <c r="H258" s="45"/>
      <c r="I258" s="30"/>
      <c r="J258" s="46">
        <f t="shared" ref="J258:J262" si="32">IF($E$9="yes","n/a", H258*I258)</f>
        <v>0</v>
      </c>
      <c r="K258" s="47">
        <v>0.5</v>
      </c>
      <c r="L258" s="46">
        <f t="shared" si="31"/>
        <v>0</v>
      </c>
      <c r="M258" s="33"/>
      <c r="N258" s="33"/>
      <c r="O258" s="33"/>
      <c r="P258" s="33"/>
      <c r="Q258" s="33"/>
      <c r="R258" s="34"/>
    </row>
    <row r="259" spans="1:18" s="35" customFormat="1" x14ac:dyDescent="0.25">
      <c r="B259" s="27"/>
      <c r="C259" s="27"/>
      <c r="D259" s="27"/>
      <c r="E259" s="27"/>
      <c r="F259" s="28"/>
      <c r="G259" s="28"/>
      <c r="H259" s="45"/>
      <c r="I259" s="30"/>
      <c r="J259" s="46">
        <f t="shared" si="32"/>
        <v>0</v>
      </c>
      <c r="K259" s="47">
        <v>0.5</v>
      </c>
      <c r="L259" s="46">
        <f t="shared" si="31"/>
        <v>0</v>
      </c>
      <c r="M259" s="33"/>
      <c r="N259" s="33"/>
      <c r="O259" s="33"/>
      <c r="P259" s="33"/>
      <c r="Q259" s="33"/>
      <c r="R259" s="34"/>
    </row>
    <row r="260" spans="1:18" s="35" customFormat="1" x14ac:dyDescent="0.25">
      <c r="B260" s="27"/>
      <c r="C260" s="27"/>
      <c r="D260" s="27"/>
      <c r="E260" s="27"/>
      <c r="F260" s="28"/>
      <c r="G260" s="28"/>
      <c r="H260" s="45"/>
      <c r="I260" s="30"/>
      <c r="J260" s="46">
        <f t="shared" si="32"/>
        <v>0</v>
      </c>
      <c r="K260" s="47">
        <v>0.5</v>
      </c>
      <c r="L260" s="46">
        <f t="shared" si="31"/>
        <v>0</v>
      </c>
      <c r="M260" s="33"/>
      <c r="N260" s="33"/>
      <c r="O260" s="33"/>
      <c r="P260" s="33"/>
      <c r="Q260" s="33"/>
      <c r="R260" s="34"/>
    </row>
    <row r="261" spans="1:18" s="35" customFormat="1" x14ac:dyDescent="0.25">
      <c r="B261" s="27"/>
      <c r="C261" s="27"/>
      <c r="D261" s="27"/>
      <c r="E261" s="27"/>
      <c r="F261" s="28"/>
      <c r="G261" s="28"/>
      <c r="H261" s="45"/>
      <c r="I261" s="30"/>
      <c r="J261" s="46">
        <f t="shared" si="32"/>
        <v>0</v>
      </c>
      <c r="K261" s="47">
        <v>0.5</v>
      </c>
      <c r="L261" s="46">
        <f t="shared" si="31"/>
        <v>0</v>
      </c>
      <c r="M261" s="33"/>
      <c r="N261" s="33"/>
      <c r="O261" s="33"/>
      <c r="P261" s="33"/>
      <c r="Q261" s="33"/>
      <c r="R261" s="34"/>
    </row>
    <row r="262" spans="1:18" s="14" customFormat="1" x14ac:dyDescent="0.25">
      <c r="A262" s="35"/>
      <c r="B262" s="27"/>
      <c r="C262" s="27"/>
      <c r="D262" s="27"/>
      <c r="E262" s="27"/>
      <c r="F262" s="28"/>
      <c r="G262" s="28"/>
      <c r="H262" s="45"/>
      <c r="I262" s="30"/>
      <c r="J262" s="46">
        <f t="shared" si="32"/>
        <v>0</v>
      </c>
      <c r="K262" s="47">
        <v>0.5</v>
      </c>
      <c r="L262" s="46">
        <f t="shared" si="31"/>
        <v>0</v>
      </c>
      <c r="M262" s="33"/>
      <c r="N262" s="33"/>
      <c r="O262" s="33"/>
      <c r="P262" s="33"/>
      <c r="Q262" s="33"/>
      <c r="R262" s="34"/>
    </row>
    <row r="263" spans="1:18" s="10" customFormat="1" ht="12.75" x14ac:dyDescent="0.2">
      <c r="A263" s="35"/>
      <c r="B263" s="27"/>
      <c r="C263" s="27"/>
      <c r="D263" s="27"/>
      <c r="E263" s="27"/>
      <c r="F263" s="28"/>
      <c r="G263" s="28"/>
      <c r="H263" s="45"/>
      <c r="I263" s="30"/>
      <c r="J263" s="46">
        <f t="shared" si="29"/>
        <v>0</v>
      </c>
      <c r="K263" s="47">
        <v>0.5</v>
      </c>
      <c r="L263" s="46">
        <f t="shared" si="31"/>
        <v>0</v>
      </c>
      <c r="M263" s="33"/>
      <c r="N263" s="33"/>
      <c r="O263" s="33"/>
      <c r="P263" s="33"/>
      <c r="Q263" s="33"/>
      <c r="R263" s="34"/>
    </row>
    <row r="264" spans="1:18" x14ac:dyDescent="0.2">
      <c r="A264" s="35"/>
      <c r="B264" s="27"/>
      <c r="C264" s="27"/>
      <c r="D264" s="27"/>
      <c r="E264" s="27"/>
      <c r="F264" s="28"/>
      <c r="G264" s="28"/>
      <c r="H264" s="45"/>
      <c r="I264" s="30"/>
      <c r="J264" s="46">
        <f t="shared" si="29"/>
        <v>0</v>
      </c>
      <c r="K264" s="47">
        <v>0.5</v>
      </c>
      <c r="L264" s="46">
        <f t="shared" si="31"/>
        <v>0</v>
      </c>
      <c r="M264" s="33"/>
      <c r="N264" s="33"/>
      <c r="O264" s="33"/>
      <c r="P264" s="33"/>
      <c r="Q264" s="33"/>
      <c r="R264" s="34"/>
    </row>
    <row r="265" spans="1:18" x14ac:dyDescent="0.2">
      <c r="A265" s="35"/>
      <c r="B265" s="27"/>
      <c r="C265" s="27"/>
      <c r="D265" s="27"/>
      <c r="E265" s="27"/>
      <c r="F265" s="28"/>
      <c r="G265" s="28"/>
      <c r="H265" s="45"/>
      <c r="I265" s="30"/>
      <c r="J265" s="46">
        <f t="shared" si="29"/>
        <v>0</v>
      </c>
      <c r="K265" s="47">
        <v>0.5</v>
      </c>
      <c r="L265" s="46">
        <f t="shared" si="31"/>
        <v>0</v>
      </c>
      <c r="M265" s="33"/>
      <c r="N265" s="33"/>
      <c r="O265" s="33"/>
      <c r="P265" s="33"/>
      <c r="Q265" s="33"/>
      <c r="R265" s="34"/>
    </row>
    <row r="266" spans="1:18" ht="12.75" thickBot="1" x14ac:dyDescent="0.25">
      <c r="A266" s="35"/>
      <c r="B266" s="27"/>
      <c r="C266" s="27"/>
      <c r="D266" s="27"/>
      <c r="E266" s="27"/>
      <c r="F266" s="28"/>
      <c r="G266" s="28"/>
      <c r="H266" s="45"/>
      <c r="I266" s="30"/>
      <c r="J266" s="46">
        <f t="shared" si="29"/>
        <v>0</v>
      </c>
      <c r="K266" s="47">
        <v>0.5</v>
      </c>
      <c r="L266" s="46">
        <f t="shared" si="31"/>
        <v>0</v>
      </c>
      <c r="M266" s="37"/>
      <c r="N266" s="37"/>
      <c r="O266" s="37"/>
      <c r="P266" s="37"/>
      <c r="Q266" s="37"/>
      <c r="R266" s="34"/>
    </row>
    <row r="267" spans="1:18" ht="13.5" thickTop="1" thickBot="1" x14ac:dyDescent="0.25">
      <c r="A267" s="14"/>
      <c r="B267" s="215"/>
      <c r="C267" s="17"/>
      <c r="D267" s="17"/>
      <c r="E267" s="17"/>
      <c r="F267" s="17"/>
      <c r="G267" s="17"/>
      <c r="H267" s="17"/>
      <c r="I267" s="198" t="s">
        <v>72</v>
      </c>
      <c r="J267" s="19">
        <f>SUM(J218:J266)</f>
        <v>0</v>
      </c>
      <c r="K267" s="11"/>
      <c r="L267" s="116">
        <f>SUM(L218:L266)</f>
        <v>0</v>
      </c>
      <c r="M267" s="22">
        <f>IF(OR($D$9="yes"),"n/a",SUM(M218:M266))</f>
        <v>0</v>
      </c>
      <c r="N267" s="23">
        <f>IF(OR($D$9="yes"),"n/a",SUM(N218:N266))</f>
        <v>0</v>
      </c>
      <c r="O267" s="23">
        <f>IF(OR($D$9="yes"),"n/a",SUM(O218:O266))</f>
        <v>0</v>
      </c>
      <c r="P267" s="23">
        <f>IF(OR($D$9="yes"),"n/a",SUM(P218:P266))</f>
        <v>0</v>
      </c>
      <c r="Q267" s="135">
        <f>IF(OR($D$9="yes"),"n/a",SUM(Q218:Q266))</f>
        <v>0</v>
      </c>
      <c r="R267" s="21">
        <f>IF(SUM(M267:Q267)&lt;100000, SUM(M267:Q267),100000)</f>
        <v>0</v>
      </c>
    </row>
    <row r="268" spans="1:18" ht="15.75" thickTop="1" x14ac:dyDescent="0.2">
      <c r="A268" s="10"/>
      <c r="B268" s="274" t="s">
        <v>149</v>
      </c>
      <c r="C268" s="9"/>
      <c r="D268" s="9"/>
      <c r="E268" s="9"/>
      <c r="F268" s="9"/>
      <c r="G268" s="9"/>
      <c r="H268" s="9"/>
      <c r="I268" s="9"/>
      <c r="J268" s="10"/>
      <c r="K268" s="10"/>
      <c r="L268" s="18"/>
      <c r="M268" s="10"/>
      <c r="N268" s="10"/>
      <c r="O268" s="10"/>
      <c r="P268" s="10"/>
      <c r="Q268" s="10"/>
      <c r="R268" s="10"/>
    </row>
  </sheetData>
  <mergeCells count="50">
    <mergeCell ref="K200:L202"/>
    <mergeCell ref="K204:L206"/>
    <mergeCell ref="M215:R215"/>
    <mergeCell ref="H215:L215"/>
    <mergeCell ref="F211:Q211"/>
    <mergeCell ref="E5:F5"/>
    <mergeCell ref="C58:D58"/>
    <mergeCell ref="C106:D106"/>
    <mergeCell ref="C162:D162"/>
    <mergeCell ref="B215:F215"/>
    <mergeCell ref="B15:G15"/>
    <mergeCell ref="B109:G109"/>
    <mergeCell ref="B11:D11"/>
    <mergeCell ref="B55:I55"/>
    <mergeCell ref="C211:D211"/>
    <mergeCell ref="H109:J109"/>
    <mergeCell ref="B12:Q12"/>
    <mergeCell ref="H14:R14"/>
    <mergeCell ref="H15:J15"/>
    <mergeCell ref="K15:R15"/>
    <mergeCell ref="H59:R60"/>
    <mergeCell ref="A193:A194"/>
    <mergeCell ref="A90:A100"/>
    <mergeCell ref="A112:A127"/>
    <mergeCell ref="A130:A142"/>
    <mergeCell ref="A145:A157"/>
    <mergeCell ref="A168:A187"/>
    <mergeCell ref="A16:A55"/>
    <mergeCell ref="A64:A74"/>
    <mergeCell ref="A79:A85"/>
    <mergeCell ref="B144:J144"/>
    <mergeCell ref="B163:E164"/>
    <mergeCell ref="H163:J164"/>
    <mergeCell ref="B100:E100"/>
    <mergeCell ref="M61:R61"/>
    <mergeCell ref="B59:C60"/>
    <mergeCell ref="B78:L78"/>
    <mergeCell ref="H103:L104"/>
    <mergeCell ref="B208:J209"/>
    <mergeCell ref="K179:L187"/>
    <mergeCell ref="K167:L178"/>
    <mergeCell ref="K192:L194"/>
    <mergeCell ref="K196:L198"/>
    <mergeCell ref="H165:J165"/>
    <mergeCell ref="B89:Q89"/>
    <mergeCell ref="B103:G104"/>
    <mergeCell ref="H107:J108"/>
    <mergeCell ref="H61:L61"/>
    <mergeCell ref="B61:G61"/>
    <mergeCell ref="B85:E85"/>
  </mergeCells>
  <phoneticPr fontId="22" type="noConversion"/>
  <dataValidations disablePrompts="1" xWindow="405" yWindow="295" count="2">
    <dataValidation type="list" showDropDown="1" showInputMessage="1" showErrorMessage="1" prompt="Select yes or no from list" sqref="E11">
      <formula1>$AB$3:$AB$4</formula1>
    </dataValidation>
    <dataValidation type="list" allowBlank="1" showErrorMessage="1" sqref="E9">
      <formula1>$P$1:$P$3</formula1>
    </dataValidation>
  </dataValidations>
  <pageMargins left="0.23622047244094499" right="0.23622047244094499" top="0.70866141732283505" bottom="0.511811023622047" header="0.31496062992126" footer="0.31496062992126"/>
  <pageSetup paperSize="5" scale="60" fitToHeight="5" orientation="landscape" r:id="rId1"/>
  <headerFooter differentFirst="1">
    <oddHeader xml:space="preserve">&amp;L&amp;"-,Bold"&amp;12CRÉDIT D'IMPÔT DE L'ONTARIO POUR LES PRODUITS MULTIMÉDIAS INTERACTIFS NUMÉRIQUES (CIOPMIN) – BARÈME DES COÛTS&amp;17
PRODUIT DÉTERMINÉ OU NON DÉTERMINÉ (ARTICLE 93)&amp;R
</oddHeader>
    <oddFooter>&amp;LOntario Créatif, mars 2021&amp;CPage &amp;P de &amp;N&amp;R&amp;F</oddFooter>
    <firstHeader xml:space="preserve">&amp;L&amp;"-,Bold"&amp;12CRÉDIT D'IMPÔT DE L'ONTARIO POUR LES PRODUITS MULTIMÉDIAS INTERACTIFS NUMÉRIQUES (CIOPMIN) – BARÈME DES COÛTS&amp;11
&amp;17PRODUIT DÉTERMINÉ OU NON DÉTERMINÉ (ARTICLE 93)&amp;R&amp;G
</firstHeader>
    <firstFooter>&amp;LOntario Creatif, mars 2021&amp;CPage &amp;P de &amp;N&amp;R&amp;F</firstFooter>
  </headerFooter>
  <rowBreaks count="4" manualBreakCount="4">
    <brk id="56" max="16383" man="1"/>
    <brk id="104" max="16383" man="1"/>
    <brk id="161" max="16383" man="1"/>
    <brk id="209"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8"/>
  <sheetViews>
    <sheetView view="pageLayout" zoomScaleNormal="100" workbookViewId="0">
      <selection activeCell="A35" sqref="A35"/>
    </sheetView>
  </sheetViews>
  <sheetFormatPr defaultColWidth="9.140625" defaultRowHeight="15" x14ac:dyDescent="0.25"/>
  <cols>
    <col min="1" max="1" width="39.7109375" style="186" customWidth="1"/>
    <col min="2" max="2" width="23.5703125" style="186" customWidth="1"/>
    <col min="3" max="3" width="22.140625" style="186" customWidth="1"/>
    <col min="4" max="4" width="13.7109375" style="186" customWidth="1"/>
    <col min="5" max="5" width="11.140625" style="186" customWidth="1"/>
    <col min="6" max="6" width="12.85546875" style="186" customWidth="1"/>
    <col min="7" max="7" width="24.28515625" style="186" customWidth="1"/>
    <col min="8" max="16384" width="9.140625" style="186"/>
  </cols>
  <sheetData>
    <row r="2" spans="1:11" s="202" customFormat="1" x14ac:dyDescent="0.2">
      <c r="A2" s="199" t="s">
        <v>73</v>
      </c>
      <c r="B2" s="136" t="str">
        <f>IF(ISBLANK('Produit 1'!$G$2),"",'Produit 1'!$G$2)</f>
        <v/>
      </c>
      <c r="C2" s="200"/>
      <c r="D2" s="13" t="s">
        <v>74</v>
      </c>
      <c r="E2" s="201"/>
      <c r="F2" s="201"/>
      <c r="G2" s="201"/>
      <c r="H2" s="13"/>
      <c r="I2" s="13"/>
      <c r="J2" s="13"/>
      <c r="K2" s="13"/>
    </row>
    <row r="3" spans="1:11" s="202" customFormat="1" x14ac:dyDescent="0.2">
      <c r="A3" s="203" t="s">
        <v>13</v>
      </c>
      <c r="B3" s="128" t="str">
        <f>IF(ISBLANK('Produit 1'!$E$4),"",'Produit 1'!$E$4)</f>
        <v/>
      </c>
      <c r="C3" s="200"/>
      <c r="D3" s="13" t="s">
        <v>75</v>
      </c>
      <c r="E3" s="201"/>
      <c r="F3" s="201"/>
      <c r="G3" s="201"/>
      <c r="H3" s="204"/>
    </row>
    <row r="4" spans="1:11" s="202" customFormat="1" ht="15" customHeight="1" x14ac:dyDescent="0.2">
      <c r="A4" s="203" t="s">
        <v>76</v>
      </c>
      <c r="B4" s="127" t="str">
        <f>IF(ISBLANK('Produit 1'!$E$6),"",'Produit 1'!$E$6)</f>
        <v/>
      </c>
      <c r="C4" s="200"/>
      <c r="D4" s="205" t="s">
        <v>77</v>
      </c>
      <c r="E4" s="205"/>
      <c r="F4" s="205"/>
      <c r="G4" s="206"/>
      <c r="H4" s="204"/>
    </row>
    <row r="5" spans="1:11" s="202" customFormat="1" ht="15" customHeight="1" x14ac:dyDescent="0.2">
      <c r="A5" s="207"/>
      <c r="B5" s="208"/>
      <c r="C5" s="200"/>
      <c r="D5" s="209"/>
      <c r="E5" s="200"/>
      <c r="F5" s="200"/>
      <c r="G5" s="204"/>
      <c r="H5" s="204"/>
    </row>
    <row r="6" spans="1:11" ht="12.75" customHeight="1" x14ac:dyDescent="0.25">
      <c r="A6" s="210"/>
      <c r="B6" s="210"/>
      <c r="C6" s="210"/>
      <c r="D6" s="210"/>
      <c r="E6" s="210"/>
      <c r="F6" s="210"/>
      <c r="G6" s="210"/>
    </row>
    <row r="7" spans="1:11" ht="15.75" x14ac:dyDescent="0.25">
      <c r="A7" s="211" t="s">
        <v>78</v>
      </c>
      <c r="B7" s="211"/>
      <c r="C7" s="211"/>
      <c r="D7" s="211"/>
      <c r="E7" s="211"/>
      <c r="F7" s="211"/>
      <c r="G7" s="211"/>
    </row>
    <row r="8" spans="1:11" ht="24.75" x14ac:dyDescent="0.25">
      <c r="A8" s="212" t="s">
        <v>79</v>
      </c>
      <c r="B8" s="212" t="s">
        <v>80</v>
      </c>
      <c r="C8" s="212" t="s">
        <v>81</v>
      </c>
      <c r="D8" s="212" t="s">
        <v>82</v>
      </c>
      <c r="E8" s="212" t="s">
        <v>83</v>
      </c>
      <c r="F8" s="213" t="s">
        <v>84</v>
      </c>
      <c r="G8" s="212" t="s">
        <v>85</v>
      </c>
    </row>
    <row r="9" spans="1:11" x14ac:dyDescent="0.25">
      <c r="A9" s="214"/>
      <c r="B9" s="214"/>
      <c r="C9" s="72"/>
      <c r="D9" s="72"/>
      <c r="E9" s="73"/>
      <c r="F9" s="73"/>
      <c r="G9" s="214"/>
    </row>
    <row r="10" spans="1:11" x14ac:dyDescent="0.25">
      <c r="A10" s="74"/>
      <c r="B10" s="75"/>
      <c r="C10" s="76"/>
      <c r="D10" s="76"/>
      <c r="E10" s="77"/>
      <c r="F10" s="77"/>
      <c r="G10" s="75"/>
    </row>
    <row r="11" spans="1:11" x14ac:dyDescent="0.25">
      <c r="A11" s="74"/>
      <c r="B11" s="75"/>
      <c r="C11" s="72"/>
      <c r="D11" s="72"/>
      <c r="E11" s="73"/>
      <c r="F11" s="73"/>
      <c r="G11" s="75"/>
    </row>
    <row r="12" spans="1:11" x14ac:dyDescent="0.25">
      <c r="A12" s="74"/>
      <c r="B12" s="75"/>
      <c r="C12" s="72"/>
      <c r="D12" s="72"/>
      <c r="E12" s="73"/>
      <c r="F12" s="73"/>
      <c r="G12" s="75"/>
    </row>
    <row r="13" spans="1:11" x14ac:dyDescent="0.25">
      <c r="A13" s="74"/>
      <c r="B13" s="75"/>
      <c r="C13" s="78"/>
      <c r="D13" s="78"/>
      <c r="E13" s="73"/>
      <c r="F13" s="73"/>
      <c r="G13" s="75"/>
    </row>
    <row r="14" spans="1:11" x14ac:dyDescent="0.25">
      <c r="A14" s="74"/>
      <c r="B14" s="75"/>
      <c r="C14" s="78"/>
      <c r="D14" s="78"/>
      <c r="E14" s="73"/>
      <c r="F14" s="73"/>
      <c r="G14" s="75"/>
    </row>
    <row r="15" spans="1:11" x14ac:dyDescent="0.25">
      <c r="A15" s="74"/>
      <c r="B15" s="75"/>
      <c r="C15" s="78"/>
      <c r="D15" s="78"/>
      <c r="E15" s="73"/>
      <c r="F15" s="73"/>
      <c r="G15" s="75"/>
    </row>
    <row r="16" spans="1:11" x14ac:dyDescent="0.25">
      <c r="A16" s="74"/>
      <c r="B16" s="75"/>
      <c r="C16" s="72"/>
      <c r="D16" s="72"/>
      <c r="E16" s="73"/>
      <c r="F16" s="73"/>
      <c r="G16" s="75"/>
    </row>
    <row r="17" spans="1:7" x14ac:dyDescent="0.25">
      <c r="A17" s="74"/>
      <c r="B17" s="75"/>
      <c r="C17" s="72"/>
      <c r="D17" s="72"/>
      <c r="E17" s="73"/>
      <c r="F17" s="73"/>
      <c r="G17" s="75"/>
    </row>
    <row r="18" spans="1:7" x14ac:dyDescent="0.25">
      <c r="A18" s="79"/>
      <c r="B18" s="79"/>
      <c r="C18" s="80"/>
      <c r="D18" s="79"/>
      <c r="E18" s="81"/>
      <c r="F18" s="82"/>
      <c r="G18" s="79"/>
    </row>
    <row r="19" spans="1:7" x14ac:dyDescent="0.25">
      <c r="A19" s="79"/>
      <c r="B19" s="79"/>
      <c r="C19" s="80"/>
      <c r="D19" s="79"/>
      <c r="E19" s="81"/>
      <c r="F19" s="82"/>
      <c r="G19" s="79"/>
    </row>
    <row r="20" spans="1:7" x14ac:dyDescent="0.25">
      <c r="A20" s="79"/>
      <c r="B20" s="79"/>
      <c r="C20" s="80"/>
      <c r="D20" s="79"/>
      <c r="E20" s="81"/>
      <c r="F20" s="82"/>
      <c r="G20" s="79"/>
    </row>
    <row r="21" spans="1:7" x14ac:dyDescent="0.25">
      <c r="A21" s="79"/>
      <c r="B21" s="79"/>
      <c r="C21" s="80"/>
      <c r="D21" s="79"/>
      <c r="E21" s="81"/>
      <c r="F21" s="82"/>
      <c r="G21" s="79"/>
    </row>
    <row r="22" spans="1:7" x14ac:dyDescent="0.25">
      <c r="A22" s="79"/>
      <c r="B22" s="79"/>
      <c r="C22" s="80"/>
      <c r="D22" s="79"/>
      <c r="E22" s="81"/>
      <c r="F22" s="82"/>
      <c r="G22" s="79"/>
    </row>
    <row r="23" spans="1:7" x14ac:dyDescent="0.25">
      <c r="A23" s="79"/>
      <c r="B23" s="79"/>
      <c r="C23" s="80"/>
      <c r="D23" s="79"/>
      <c r="E23" s="81"/>
      <c r="F23" s="82"/>
      <c r="G23" s="79"/>
    </row>
    <row r="24" spans="1:7" x14ac:dyDescent="0.25">
      <c r="A24" s="79"/>
      <c r="B24" s="79"/>
      <c r="C24" s="80"/>
      <c r="D24" s="79"/>
      <c r="E24" s="81"/>
      <c r="F24" s="82"/>
      <c r="G24" s="79"/>
    </row>
    <row r="25" spans="1:7" x14ac:dyDescent="0.25">
      <c r="A25" s="79"/>
      <c r="B25" s="79"/>
      <c r="C25" s="80"/>
      <c r="D25" s="79"/>
      <c r="E25" s="81"/>
      <c r="F25" s="82"/>
      <c r="G25" s="79"/>
    </row>
    <row r="26" spans="1:7" x14ac:dyDescent="0.25">
      <c r="A26" s="79"/>
      <c r="B26" s="79"/>
      <c r="C26" s="80"/>
      <c r="D26" s="79"/>
      <c r="E26" s="81"/>
      <c r="F26" s="82"/>
      <c r="G26" s="79"/>
    </row>
    <row r="27" spans="1:7" x14ac:dyDescent="0.25">
      <c r="A27" s="79"/>
      <c r="B27" s="79"/>
      <c r="C27" s="80"/>
      <c r="D27" s="79"/>
      <c r="E27" s="81"/>
      <c r="F27" s="82"/>
      <c r="G27" s="79"/>
    </row>
    <row r="28" spans="1:7" x14ac:dyDescent="0.25">
      <c r="A28" s="79"/>
      <c r="B28" s="79"/>
      <c r="C28" s="80"/>
      <c r="D28" s="79"/>
      <c r="E28" s="81"/>
      <c r="F28" s="82"/>
      <c r="G28" s="79"/>
    </row>
    <row r="29" spans="1:7" x14ac:dyDescent="0.25">
      <c r="A29" s="79"/>
      <c r="B29" s="79"/>
      <c r="C29" s="80"/>
      <c r="D29" s="79"/>
      <c r="E29" s="81"/>
      <c r="F29" s="82"/>
      <c r="G29" s="79"/>
    </row>
    <row r="30" spans="1:7" x14ac:dyDescent="0.25">
      <c r="A30" s="79"/>
      <c r="B30" s="79"/>
      <c r="C30" s="80"/>
      <c r="D30" s="79"/>
      <c r="E30" s="81"/>
      <c r="F30" s="82"/>
      <c r="G30" s="79"/>
    </row>
    <row r="31" spans="1:7" x14ac:dyDescent="0.25">
      <c r="A31" s="79"/>
      <c r="B31" s="79"/>
      <c r="C31" s="80"/>
      <c r="D31" s="79"/>
      <c r="E31" s="81"/>
      <c r="F31" s="82"/>
      <c r="G31" s="79"/>
    </row>
    <row r="32" spans="1:7" x14ac:dyDescent="0.25">
      <c r="A32" s="79"/>
      <c r="B32" s="79"/>
      <c r="C32" s="80"/>
      <c r="D32" s="79"/>
      <c r="E32" s="81"/>
      <c r="F32" s="82"/>
      <c r="G32" s="79"/>
    </row>
    <row r="33" spans="1:7" x14ac:dyDescent="0.25">
      <c r="A33" s="79"/>
      <c r="B33" s="79"/>
      <c r="C33" s="80"/>
      <c r="D33" s="79"/>
      <c r="E33" s="81"/>
      <c r="F33" s="82"/>
      <c r="G33" s="79"/>
    </row>
    <row r="34" spans="1:7" x14ac:dyDescent="0.25">
      <c r="A34" s="79"/>
      <c r="B34" s="79"/>
      <c r="C34" s="80"/>
      <c r="D34" s="79"/>
      <c r="E34" s="81"/>
      <c r="F34" s="82"/>
      <c r="G34" s="79"/>
    </row>
    <row r="35" spans="1:7" x14ac:dyDescent="0.25">
      <c r="A35" s="79"/>
      <c r="B35" s="79"/>
      <c r="C35" s="80"/>
      <c r="D35" s="79"/>
      <c r="E35" s="81"/>
      <c r="F35" s="82"/>
      <c r="G35" s="79"/>
    </row>
    <row r="36" spans="1:7" x14ac:dyDescent="0.25">
      <c r="A36" s="79"/>
      <c r="B36" s="79"/>
      <c r="C36" s="80"/>
      <c r="D36" s="79"/>
      <c r="E36" s="81"/>
      <c r="F36" s="82"/>
      <c r="G36" s="79"/>
    </row>
    <row r="37" spans="1:7" x14ac:dyDescent="0.25">
      <c r="A37" s="79"/>
      <c r="B37" s="79"/>
      <c r="C37" s="80"/>
      <c r="D37" s="79"/>
      <c r="E37" s="81"/>
      <c r="F37" s="82"/>
      <c r="G37" s="79"/>
    </row>
    <row r="38" spans="1:7" x14ac:dyDescent="0.25">
      <c r="A38" s="79"/>
      <c r="B38" s="79"/>
      <c r="C38" s="80"/>
      <c r="D38" s="79"/>
      <c r="E38" s="81"/>
      <c r="F38" s="82"/>
      <c r="G38" s="79"/>
    </row>
    <row r="39" spans="1:7" x14ac:dyDescent="0.25">
      <c r="A39" s="79"/>
      <c r="B39" s="79"/>
      <c r="C39" s="80"/>
      <c r="D39" s="79"/>
      <c r="E39" s="81"/>
      <c r="F39" s="82"/>
      <c r="G39" s="79"/>
    </row>
    <row r="40" spans="1:7" x14ac:dyDescent="0.25">
      <c r="A40" s="84"/>
      <c r="B40" s="84"/>
      <c r="C40" s="85"/>
      <c r="D40" s="84"/>
      <c r="E40" s="83"/>
      <c r="G40" s="84"/>
    </row>
    <row r="41" spans="1:7" x14ac:dyDescent="0.25">
      <c r="A41" s="84"/>
      <c r="B41" s="84"/>
      <c r="C41" s="85"/>
      <c r="D41" s="84"/>
      <c r="E41" s="83"/>
      <c r="G41" s="84"/>
    </row>
    <row r="42" spans="1:7" ht="15.75" x14ac:dyDescent="0.25">
      <c r="A42" s="211" t="s">
        <v>78</v>
      </c>
      <c r="B42" s="211"/>
      <c r="C42" s="211"/>
      <c r="D42" s="211"/>
      <c r="E42" s="211"/>
      <c r="F42" s="211"/>
      <c r="G42" s="211"/>
    </row>
    <row r="43" spans="1:7" ht="24.75" x14ac:dyDescent="0.25">
      <c r="A43" s="212" t="s">
        <v>86</v>
      </c>
      <c r="B43" s="212" t="s">
        <v>80</v>
      </c>
      <c r="C43" s="212" t="s">
        <v>81</v>
      </c>
      <c r="D43" s="212" t="s">
        <v>82</v>
      </c>
      <c r="E43" s="212" t="s">
        <v>83</v>
      </c>
      <c r="F43" s="213" t="s">
        <v>84</v>
      </c>
      <c r="G43" s="212" t="s">
        <v>85</v>
      </c>
    </row>
    <row r="44" spans="1:7" x14ac:dyDescent="0.25">
      <c r="A44" s="214"/>
      <c r="B44" s="214"/>
      <c r="C44" s="72"/>
      <c r="D44" s="72"/>
      <c r="E44" s="73"/>
      <c r="F44" s="73"/>
      <c r="G44" s="214"/>
    </row>
    <row r="45" spans="1:7" x14ac:dyDescent="0.25">
      <c r="A45" s="74"/>
      <c r="B45" s="75"/>
      <c r="C45" s="76"/>
      <c r="D45" s="76"/>
      <c r="E45" s="77"/>
      <c r="F45" s="77"/>
      <c r="G45" s="75"/>
    </row>
    <row r="46" spans="1:7" x14ac:dyDescent="0.25">
      <c r="A46" s="74"/>
      <c r="B46" s="75"/>
      <c r="C46" s="72"/>
      <c r="D46" s="72"/>
      <c r="E46" s="73"/>
      <c r="F46" s="73"/>
      <c r="G46" s="75"/>
    </row>
    <row r="47" spans="1:7" x14ac:dyDescent="0.25">
      <c r="A47" s="74"/>
      <c r="B47" s="75"/>
      <c r="C47" s="72"/>
      <c r="D47" s="72"/>
      <c r="E47" s="73"/>
      <c r="F47" s="73"/>
      <c r="G47" s="75"/>
    </row>
    <row r="48" spans="1:7" x14ac:dyDescent="0.25">
      <c r="A48" s="74"/>
      <c r="B48" s="75"/>
      <c r="C48" s="78"/>
      <c r="D48" s="78"/>
      <c r="E48" s="73"/>
      <c r="F48" s="73"/>
      <c r="G48" s="75"/>
    </row>
    <row r="49" spans="1:7" x14ac:dyDescent="0.25">
      <c r="A49" s="74"/>
      <c r="B49" s="75"/>
      <c r="C49" s="78"/>
      <c r="D49" s="78"/>
      <c r="E49" s="73"/>
      <c r="F49" s="73"/>
      <c r="G49" s="75"/>
    </row>
    <row r="50" spans="1:7" x14ac:dyDescent="0.25">
      <c r="A50" s="74"/>
      <c r="B50" s="75"/>
      <c r="C50" s="78"/>
      <c r="D50" s="78"/>
      <c r="E50" s="73"/>
      <c r="F50" s="73"/>
      <c r="G50" s="75"/>
    </row>
    <row r="51" spans="1:7" x14ac:dyDescent="0.25">
      <c r="A51" s="74"/>
      <c r="B51" s="75"/>
      <c r="C51" s="72"/>
      <c r="D51" s="72"/>
      <c r="E51" s="73"/>
      <c r="F51" s="73"/>
      <c r="G51" s="75"/>
    </row>
    <row r="52" spans="1:7" x14ac:dyDescent="0.25">
      <c r="A52" s="74"/>
      <c r="B52" s="75"/>
      <c r="C52" s="72"/>
      <c r="D52" s="72"/>
      <c r="E52" s="73"/>
      <c r="F52" s="73"/>
      <c r="G52" s="75"/>
    </row>
    <row r="53" spans="1:7" x14ac:dyDescent="0.25">
      <c r="A53" s="79"/>
      <c r="B53" s="79"/>
      <c r="C53" s="80"/>
      <c r="D53" s="79"/>
      <c r="E53" s="81"/>
      <c r="F53" s="82"/>
      <c r="G53" s="79"/>
    </row>
    <row r="54" spans="1:7" x14ac:dyDescent="0.25">
      <c r="A54" s="79"/>
      <c r="B54" s="79"/>
      <c r="C54" s="80"/>
      <c r="D54" s="79"/>
      <c r="E54" s="81"/>
      <c r="F54" s="82"/>
      <c r="G54" s="79"/>
    </row>
    <row r="55" spans="1:7" x14ac:dyDescent="0.25">
      <c r="A55" s="79"/>
      <c r="B55" s="79"/>
      <c r="C55" s="80"/>
      <c r="D55" s="79"/>
      <c r="E55" s="81"/>
      <c r="F55" s="82"/>
      <c r="G55" s="79"/>
    </row>
    <row r="56" spans="1:7" x14ac:dyDescent="0.25">
      <c r="A56" s="79"/>
      <c r="B56" s="79"/>
      <c r="C56" s="80"/>
      <c r="D56" s="79"/>
      <c r="E56" s="81"/>
      <c r="F56" s="82"/>
      <c r="G56" s="79"/>
    </row>
    <row r="57" spans="1:7" x14ac:dyDescent="0.25">
      <c r="A57" s="79"/>
      <c r="B57" s="79"/>
      <c r="C57" s="80"/>
      <c r="D57" s="79"/>
      <c r="E57" s="81"/>
      <c r="F57" s="82"/>
      <c r="G57" s="79"/>
    </row>
    <row r="58" spans="1:7" x14ac:dyDescent="0.25">
      <c r="A58" s="79"/>
      <c r="B58" s="79"/>
      <c r="C58" s="80"/>
      <c r="D58" s="79"/>
      <c r="E58" s="81"/>
      <c r="F58" s="82"/>
      <c r="G58" s="79"/>
    </row>
    <row r="59" spans="1:7" x14ac:dyDescent="0.25">
      <c r="A59" s="79"/>
      <c r="B59" s="79"/>
      <c r="C59" s="80"/>
      <c r="D59" s="79"/>
      <c r="E59" s="81"/>
      <c r="F59" s="82"/>
      <c r="G59" s="79"/>
    </row>
    <row r="60" spans="1:7" x14ac:dyDescent="0.25">
      <c r="A60" s="79"/>
      <c r="B60" s="79"/>
      <c r="C60" s="80"/>
      <c r="D60" s="79"/>
      <c r="E60" s="81"/>
      <c r="F60" s="82"/>
      <c r="G60" s="79"/>
    </row>
    <row r="61" spans="1:7" x14ac:dyDescent="0.25">
      <c r="A61" s="79"/>
      <c r="B61" s="79"/>
      <c r="C61" s="80"/>
      <c r="D61" s="79"/>
      <c r="E61" s="81"/>
      <c r="F61" s="82"/>
      <c r="G61" s="79"/>
    </row>
    <row r="62" spans="1:7" x14ac:dyDescent="0.25">
      <c r="A62" s="79"/>
      <c r="B62" s="79"/>
      <c r="C62" s="80"/>
      <c r="D62" s="79"/>
      <c r="E62" s="81"/>
      <c r="F62" s="82"/>
      <c r="G62" s="79"/>
    </row>
    <row r="63" spans="1:7" x14ac:dyDescent="0.25">
      <c r="A63" s="79"/>
      <c r="B63" s="79"/>
      <c r="C63" s="80"/>
      <c r="D63" s="79"/>
      <c r="E63" s="81"/>
      <c r="F63" s="82"/>
      <c r="G63" s="79"/>
    </row>
    <row r="64" spans="1:7" x14ac:dyDescent="0.25">
      <c r="A64" s="79"/>
      <c r="B64" s="79"/>
      <c r="C64" s="80"/>
      <c r="D64" s="79"/>
      <c r="E64" s="81"/>
      <c r="F64" s="82"/>
      <c r="G64" s="79"/>
    </row>
    <row r="65" spans="1:7" x14ac:dyDescent="0.25">
      <c r="A65" s="79"/>
      <c r="B65" s="79"/>
      <c r="C65" s="80"/>
      <c r="D65" s="79"/>
      <c r="E65" s="81"/>
      <c r="F65" s="82"/>
      <c r="G65" s="79"/>
    </row>
    <row r="66" spans="1:7" x14ac:dyDescent="0.25">
      <c r="A66" s="79"/>
      <c r="B66" s="79"/>
      <c r="C66" s="80"/>
      <c r="D66" s="79"/>
      <c r="E66" s="81"/>
      <c r="F66" s="82"/>
      <c r="G66" s="79"/>
    </row>
    <row r="67" spans="1:7" x14ac:dyDescent="0.25">
      <c r="A67" s="79"/>
      <c r="B67" s="79"/>
      <c r="C67" s="80"/>
      <c r="D67" s="79"/>
      <c r="E67" s="81"/>
      <c r="F67" s="82"/>
      <c r="G67" s="79"/>
    </row>
    <row r="68" spans="1:7" x14ac:dyDescent="0.25">
      <c r="A68" s="79"/>
      <c r="B68" s="79"/>
      <c r="C68" s="80"/>
      <c r="D68" s="79"/>
      <c r="E68" s="81"/>
      <c r="F68" s="82"/>
      <c r="G68" s="79"/>
    </row>
    <row r="69" spans="1:7" x14ac:dyDescent="0.25">
      <c r="A69" s="79"/>
      <c r="B69" s="79"/>
      <c r="C69" s="80"/>
      <c r="D69" s="79"/>
      <c r="E69" s="81"/>
      <c r="F69" s="82"/>
      <c r="G69" s="79"/>
    </row>
    <row r="70" spans="1:7" x14ac:dyDescent="0.25">
      <c r="A70" s="79"/>
      <c r="B70" s="79"/>
      <c r="C70" s="80"/>
      <c r="D70" s="79"/>
      <c r="E70" s="81"/>
      <c r="F70" s="82"/>
      <c r="G70" s="79"/>
    </row>
    <row r="71" spans="1:7" x14ac:dyDescent="0.25">
      <c r="A71" s="79"/>
      <c r="B71" s="79"/>
      <c r="C71" s="80"/>
      <c r="D71" s="79"/>
      <c r="E71" s="81"/>
      <c r="F71" s="82"/>
      <c r="G71" s="79"/>
    </row>
    <row r="72" spans="1:7" x14ac:dyDescent="0.25">
      <c r="A72" s="79"/>
      <c r="B72" s="79"/>
      <c r="C72" s="80"/>
      <c r="D72" s="79"/>
      <c r="E72" s="81"/>
      <c r="F72" s="82"/>
      <c r="G72" s="79"/>
    </row>
    <row r="73" spans="1:7" x14ac:dyDescent="0.25">
      <c r="A73" s="79"/>
      <c r="B73" s="79"/>
      <c r="C73" s="80"/>
      <c r="D73" s="79"/>
      <c r="E73" s="81"/>
      <c r="F73" s="82"/>
      <c r="G73" s="79"/>
    </row>
    <row r="74" spans="1:7" x14ac:dyDescent="0.25">
      <c r="A74" s="79"/>
      <c r="B74" s="79"/>
      <c r="C74" s="80"/>
      <c r="D74" s="79"/>
      <c r="E74" s="81"/>
      <c r="F74" s="82"/>
      <c r="G74" s="79"/>
    </row>
    <row r="75" spans="1:7" x14ac:dyDescent="0.25">
      <c r="A75" s="79"/>
      <c r="B75" s="79"/>
      <c r="C75" s="80"/>
      <c r="D75" s="79"/>
      <c r="E75" s="81"/>
      <c r="F75" s="82"/>
      <c r="G75" s="79"/>
    </row>
    <row r="76" spans="1:7" x14ac:dyDescent="0.25">
      <c r="A76" s="79"/>
      <c r="B76" s="79"/>
      <c r="C76" s="80"/>
      <c r="D76" s="79"/>
      <c r="E76" s="81"/>
      <c r="F76" s="82"/>
      <c r="G76" s="79"/>
    </row>
    <row r="77" spans="1:7" x14ac:dyDescent="0.25">
      <c r="A77" s="79"/>
      <c r="B77" s="79"/>
      <c r="C77" s="80"/>
      <c r="D77" s="79"/>
      <c r="E77" s="81"/>
      <c r="F77" s="82"/>
      <c r="G77" s="79"/>
    </row>
    <row r="78" spans="1:7" x14ac:dyDescent="0.25">
      <c r="A78" s="79"/>
      <c r="B78" s="79"/>
      <c r="C78" s="80"/>
      <c r="D78" s="79"/>
      <c r="E78" s="81"/>
      <c r="F78" s="82"/>
      <c r="G78" s="79"/>
    </row>
  </sheetData>
  <pageMargins left="0.7" right="0.7" top="0.75" bottom="0.75" header="0.3" footer="0.3"/>
  <pageSetup paperSize="5" scale="86" fitToHeight="2" orientation="landscape" r:id="rId1"/>
  <headerFooter>
    <oddHeader>&amp;LCRÉDIT D'IMPÔT DE L'ONTARIO POUR LES PRODUITS MULTIMÉDIAS INTERACTIFS NUMÉRIQUES (CIOPMIN) – BARÈME DES COÛTS
&amp;16NOMS ET ADRESSES DE RÉMUNÉRATION&amp;R&amp;G</oddHeader>
    <oddFooter>&amp;LOntario Créatif, mars 2021&amp;C
Page &amp;P de &amp;N&amp;R&amp;F</oddFooter>
  </headerFooter>
  <rowBreaks count="1" manualBreakCount="1">
    <brk id="40"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9" sqref="E2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Produit 1</vt:lpstr>
      <vt:lpstr>Adresses de rémunération</vt:lpstr>
      <vt:lpstr>Sheet1</vt:lpstr>
    </vt:vector>
  </TitlesOfParts>
  <Company>Ontario Media Development Corporation (OMDC)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Olivier</dc:creator>
  <cp:lastModifiedBy>Karolina Tomaszewska [OMDC]</cp:lastModifiedBy>
  <cp:lastPrinted>2018-04-23T21:21:30Z</cp:lastPrinted>
  <dcterms:created xsi:type="dcterms:W3CDTF">2010-09-09T20:05:46Z</dcterms:created>
  <dcterms:modified xsi:type="dcterms:W3CDTF">2021-03-16T14:29:11Z</dcterms:modified>
</cp:coreProperties>
</file>