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Public and Stakeholder Relations\Marketing and Education\Website Content\French\OFTTC\"/>
    </mc:Choice>
  </mc:AlternateContent>
  <bookViews>
    <workbookView xWindow="0" yWindow="1800" windowWidth="28800" windowHeight="13020" tabRatio="327"/>
  </bookViews>
  <sheets>
    <sheet name="Comptes" sheetId="1" r:id="rId1"/>
    <sheet name="Coûts non-ontariens" sheetId="2" r:id="rId2"/>
  </sheets>
  <definedNames>
    <definedName name="int_cum1">0</definedName>
    <definedName name="int_cum2">0</definedName>
    <definedName name="int_frng_cutoff_0">0</definedName>
    <definedName name="int_frng_cutoff_1">0</definedName>
    <definedName name="int_frng_cutoff_10">0</definedName>
    <definedName name="int_frng_cutoff_11">0</definedName>
    <definedName name="int_frng_cutoff_12">0</definedName>
    <definedName name="int_frng_cutoff_13">0</definedName>
    <definedName name="int_frng_cutoff_14">0</definedName>
    <definedName name="int_frng_cutoff_15">0</definedName>
    <definedName name="int_frng_cutoff_16">0</definedName>
    <definedName name="int_frng_cutoff_17">0</definedName>
    <definedName name="int_frng_cutoff_18">0</definedName>
    <definedName name="int_frng_cutoff_19">0</definedName>
    <definedName name="int_frng_cutoff_2">0</definedName>
    <definedName name="int_frng_cutoff_20">0</definedName>
    <definedName name="int_frng_cutoff_21">0</definedName>
    <definedName name="int_frng_cutoff_22">0</definedName>
    <definedName name="int_frng_cutoff_23">0</definedName>
    <definedName name="int_frng_cutoff_24">0</definedName>
    <definedName name="int_frng_cutoff_25">0</definedName>
    <definedName name="int_frng_cutoff_26">0</definedName>
    <definedName name="int_frng_cutoff_27">0</definedName>
    <definedName name="int_frng_cutoff_28">0</definedName>
    <definedName name="int_frng_cutoff_29">0</definedName>
    <definedName name="int_frng_cutoff_3">0</definedName>
    <definedName name="int_frng_cutoff_30">0</definedName>
    <definedName name="int_frng_cutoff_31">0</definedName>
    <definedName name="int_frng_cutoff_32">0</definedName>
    <definedName name="int_frng_cutoff_33">0</definedName>
    <definedName name="int_frng_cutoff_34">0</definedName>
    <definedName name="int_frng_cutoff_35">0</definedName>
    <definedName name="int_frng_cutoff_36">0</definedName>
    <definedName name="int_frng_cutoff_37">0</definedName>
    <definedName name="int_frng_cutoff_38">0</definedName>
    <definedName name="int_frng_cutoff_39">0</definedName>
    <definedName name="int_frng_cutoff_4">0</definedName>
    <definedName name="int_frng_cutoff_5">0</definedName>
    <definedName name="int_frng_cutoff_6">0</definedName>
    <definedName name="int_frng_cutoff_7">0</definedName>
    <definedName name="int_frng_cutoff_8">0</definedName>
    <definedName name="int_frng_cutoff_9">0</definedName>
    <definedName name="int_frng_rate_0">0</definedName>
    <definedName name="int_frng_rate_1">0</definedName>
    <definedName name="int_frng_rate_10">0</definedName>
    <definedName name="int_frng_rate_11">0</definedName>
    <definedName name="int_frng_rate_12">0</definedName>
    <definedName name="int_frng_rate_13">0</definedName>
    <definedName name="int_frng_rate_14">0</definedName>
    <definedName name="int_frng_rate_15">0</definedName>
    <definedName name="int_frng_rate_16">0</definedName>
    <definedName name="int_frng_rate_17">0</definedName>
    <definedName name="int_frng_rate_18">0</definedName>
    <definedName name="int_frng_rate_19">0</definedName>
    <definedName name="int_frng_rate_2">0</definedName>
    <definedName name="int_frng_rate_20">0</definedName>
    <definedName name="int_frng_rate_21">0</definedName>
    <definedName name="int_frng_rate_22">0</definedName>
    <definedName name="int_frng_rate_23">0</definedName>
    <definedName name="int_frng_rate_24">0</definedName>
    <definedName name="int_frng_rate_25">0</definedName>
    <definedName name="int_frng_rate_26">0</definedName>
    <definedName name="int_frng_rate_27">0</definedName>
    <definedName name="int_frng_rate_28">0</definedName>
    <definedName name="int_frng_rate_29">0</definedName>
    <definedName name="int_frng_rate_3">0</definedName>
    <definedName name="int_frng_rate_30">0</definedName>
    <definedName name="int_frng_rate_31">0</definedName>
    <definedName name="int_frng_rate_32">0</definedName>
    <definedName name="int_frng_rate_33">0</definedName>
    <definedName name="int_frng_rate_34">0</definedName>
    <definedName name="int_frng_rate_35">0</definedName>
    <definedName name="int_frng_rate_36">0</definedName>
    <definedName name="int_frng_rate_37">0</definedName>
    <definedName name="int_frng_rate_38">0</definedName>
    <definedName name="int_frng_rate_39">0</definedName>
    <definedName name="int_frng_rate_4">0</definedName>
    <definedName name="int_frng_rate_5">0</definedName>
    <definedName name="int_frng_rate_6">0</definedName>
    <definedName name="int_frng_rate_7">0</definedName>
    <definedName name="int_frng_rate_8">0</definedName>
    <definedName name="int_frng_rate_9">0</definedName>
    <definedName name="int_major">0</definedName>
    <definedName name="int_minor">90</definedName>
    <definedName name="int_recalc_flg">0</definedName>
    <definedName name="int_revision">6</definedName>
    <definedName name="_xlnm.Print_Area" localSheetId="0">Comptes!$A$1:$I$701</definedName>
    <definedName name="_xlnm.Print_Area" localSheetId="1">'Coûts non-ontariens'!$A$1:$F$701</definedName>
    <definedName name="_xlnm.Print_Titles" localSheetId="0">Comptes!$1:$5</definedName>
    <definedName name="_xlnm.Print_Titles" localSheetId="1">'Coûts non-ontariens'!$1:$4</definedName>
  </definedNames>
  <calcPr calcId="152511"/>
</workbook>
</file>

<file path=xl/calcChain.xml><?xml version="1.0" encoding="utf-8"?>
<calcChain xmlns="http://schemas.openxmlformats.org/spreadsheetml/2006/main">
  <c r="E699" i="1" l="1"/>
  <c r="C701" i="1" l="1"/>
  <c r="D696" i="1"/>
  <c r="E696" i="1" s="1"/>
  <c r="F695" i="2" s="1"/>
  <c r="C696" i="1"/>
  <c r="D692" i="1"/>
  <c r="E692" i="1" s="1"/>
  <c r="C692" i="1"/>
  <c r="C6" i="2"/>
  <c r="D6" i="2"/>
  <c r="F6" i="2"/>
  <c r="C7" i="2"/>
  <c r="D7" i="2"/>
  <c r="F7" i="2"/>
  <c r="C8" i="2"/>
  <c r="D8" i="2"/>
  <c r="F8" i="2"/>
  <c r="C10" i="2"/>
  <c r="D10" i="2"/>
  <c r="F10" i="2"/>
  <c r="C11" i="2"/>
  <c r="D11" i="2"/>
  <c r="F11" i="2"/>
  <c r="C12" i="2"/>
  <c r="D12" i="2"/>
  <c r="F12" i="2"/>
  <c r="C13" i="2"/>
  <c r="D13" i="2"/>
  <c r="F13" i="2"/>
  <c r="C14" i="2"/>
  <c r="D14" i="2"/>
  <c r="F14" i="2"/>
  <c r="C15" i="2"/>
  <c r="D15" i="2"/>
  <c r="F15" i="2"/>
  <c r="C16" i="2"/>
  <c r="D16" i="2"/>
  <c r="F16" i="2"/>
  <c r="C17" i="2"/>
  <c r="D17" i="2"/>
  <c r="F17" i="2"/>
  <c r="C18" i="2"/>
  <c r="D18" i="2"/>
  <c r="F18" i="2"/>
  <c r="C19" i="2"/>
  <c r="D19" i="2"/>
  <c r="F19" i="2"/>
  <c r="C20" i="2"/>
  <c r="D20" i="2"/>
  <c r="F20" i="2"/>
  <c r="C21" i="2"/>
  <c r="D21" i="2"/>
  <c r="F21" i="2"/>
  <c r="C22" i="2"/>
  <c r="D22" i="2"/>
  <c r="F22" i="2"/>
  <c r="C24" i="2"/>
  <c r="D24" i="2"/>
  <c r="F24" i="2"/>
  <c r="C25" i="2"/>
  <c r="D25" i="2"/>
  <c r="F25" i="2"/>
  <c r="C26" i="2"/>
  <c r="D26" i="2"/>
  <c r="F26" i="2"/>
  <c r="C27" i="2"/>
  <c r="D27" i="2"/>
  <c r="F27" i="2"/>
  <c r="C28" i="2"/>
  <c r="D28" i="2"/>
  <c r="F28" i="2"/>
  <c r="C29" i="2"/>
  <c r="D29" i="2"/>
  <c r="F29" i="2"/>
  <c r="C30" i="2"/>
  <c r="D30" i="2"/>
  <c r="F30" i="2"/>
  <c r="C31" i="2"/>
  <c r="D31" i="2"/>
  <c r="F31" i="2"/>
  <c r="C32" i="2"/>
  <c r="D32" i="2"/>
  <c r="F32" i="2"/>
  <c r="C34" i="2"/>
  <c r="D34" i="2"/>
  <c r="F34" i="2"/>
  <c r="C35" i="2"/>
  <c r="D35" i="2"/>
  <c r="F35" i="2"/>
  <c r="C36" i="2"/>
  <c r="D36" i="2"/>
  <c r="F36" i="2"/>
  <c r="C37" i="2"/>
  <c r="D37" i="2"/>
  <c r="F37" i="2"/>
  <c r="C38" i="2"/>
  <c r="D38" i="2"/>
  <c r="F38" i="2"/>
  <c r="C39" i="2"/>
  <c r="D39" i="2"/>
  <c r="F39" i="2"/>
  <c r="C40" i="2"/>
  <c r="D40" i="2"/>
  <c r="F40" i="2"/>
  <c r="C41" i="2"/>
  <c r="D41" i="2"/>
  <c r="F41" i="2"/>
  <c r="C42" i="2"/>
  <c r="D42" i="2"/>
  <c r="F42" i="2"/>
  <c r="C43" i="2"/>
  <c r="D43" i="2"/>
  <c r="F43" i="2"/>
  <c r="C44" i="2"/>
  <c r="D44" i="2"/>
  <c r="F44" i="2"/>
  <c r="C46" i="2"/>
  <c r="D46" i="2"/>
  <c r="F46" i="2"/>
  <c r="C47" i="2"/>
  <c r="D47" i="2"/>
  <c r="F47" i="2"/>
  <c r="C48" i="2"/>
  <c r="D48" i="2"/>
  <c r="F48" i="2"/>
  <c r="C49" i="2"/>
  <c r="D49" i="2"/>
  <c r="F49" i="2"/>
  <c r="C50" i="2"/>
  <c r="D50" i="2"/>
  <c r="F50" i="2"/>
  <c r="C51" i="2"/>
  <c r="D51" i="2"/>
  <c r="F51" i="2"/>
  <c r="C52" i="2"/>
  <c r="D52" i="2"/>
  <c r="F52" i="2"/>
  <c r="C53" i="2"/>
  <c r="D53" i="2"/>
  <c r="F53" i="2"/>
  <c r="C54" i="2"/>
  <c r="D54" i="2"/>
  <c r="F54" i="2"/>
  <c r="C55" i="2"/>
  <c r="D55" i="2"/>
  <c r="F55" i="2"/>
  <c r="C57" i="2"/>
  <c r="D57" i="2"/>
  <c r="F57" i="2"/>
  <c r="C58" i="2"/>
  <c r="D58" i="2"/>
  <c r="F58" i="2"/>
  <c r="C59" i="2"/>
  <c r="D59" i="2"/>
  <c r="F59" i="2"/>
  <c r="C60" i="2"/>
  <c r="D60" i="2"/>
  <c r="F60" i="2"/>
  <c r="C61" i="2"/>
  <c r="D61" i="2"/>
  <c r="F61" i="2"/>
  <c r="C62" i="2"/>
  <c r="D62" i="2"/>
  <c r="F62" i="2"/>
  <c r="C63" i="2"/>
  <c r="D63" i="2"/>
  <c r="F63" i="2"/>
  <c r="C64" i="2"/>
  <c r="D64" i="2"/>
  <c r="F64" i="2"/>
  <c r="C65" i="2"/>
  <c r="D65" i="2"/>
  <c r="F65" i="2"/>
  <c r="C66" i="2"/>
  <c r="D66" i="2"/>
  <c r="F66" i="2"/>
  <c r="C67" i="2"/>
  <c r="D67" i="2"/>
  <c r="F67" i="2"/>
  <c r="C68" i="2"/>
  <c r="D68" i="2"/>
  <c r="F68" i="2"/>
  <c r="C69" i="2"/>
  <c r="D69" i="2"/>
  <c r="F69" i="2"/>
  <c r="C72" i="2"/>
  <c r="D72" i="2"/>
  <c r="F72" i="2"/>
  <c r="C73" i="2"/>
  <c r="D73" i="2"/>
  <c r="F73" i="2"/>
  <c r="C74" i="2"/>
  <c r="D74" i="2"/>
  <c r="F74" i="2"/>
  <c r="C75" i="2"/>
  <c r="D75" i="2"/>
  <c r="F75" i="2"/>
  <c r="C76" i="2"/>
  <c r="D76" i="2"/>
  <c r="F76" i="2"/>
  <c r="C77" i="2"/>
  <c r="D77" i="2"/>
  <c r="F77" i="2"/>
  <c r="C78" i="2"/>
  <c r="D78" i="2"/>
  <c r="F78" i="2"/>
  <c r="C79" i="2"/>
  <c r="D79" i="2"/>
  <c r="F79" i="2"/>
  <c r="C80" i="2"/>
  <c r="D80" i="2"/>
  <c r="F80" i="2"/>
  <c r="C81" i="2"/>
  <c r="D81" i="2"/>
  <c r="F81" i="2"/>
  <c r="C82" i="2"/>
  <c r="D82" i="2"/>
  <c r="F82" i="2"/>
  <c r="C83" i="2"/>
  <c r="D83" i="2"/>
  <c r="F83" i="2"/>
  <c r="C84" i="2"/>
  <c r="D84" i="2"/>
  <c r="F84" i="2"/>
  <c r="C85" i="2"/>
  <c r="D85" i="2"/>
  <c r="F85" i="2"/>
  <c r="C86" i="2"/>
  <c r="D86" i="2"/>
  <c r="F86" i="2"/>
  <c r="C87" i="2"/>
  <c r="D87" i="2"/>
  <c r="F87" i="2"/>
  <c r="C88" i="2"/>
  <c r="D88" i="2"/>
  <c r="F88" i="2"/>
  <c r="C89" i="2"/>
  <c r="D89" i="2"/>
  <c r="F89" i="2"/>
  <c r="C90" i="2"/>
  <c r="D90" i="2"/>
  <c r="F90" i="2"/>
  <c r="C91" i="2"/>
  <c r="D91" i="2"/>
  <c r="F91" i="2"/>
  <c r="C92" i="2"/>
  <c r="D92" i="2"/>
  <c r="F92" i="2"/>
  <c r="C93" i="2"/>
  <c r="D93" i="2"/>
  <c r="F93" i="2"/>
  <c r="C94" i="2"/>
  <c r="D94" i="2"/>
  <c r="F94" i="2"/>
  <c r="C95" i="2"/>
  <c r="D95" i="2"/>
  <c r="F95" i="2"/>
  <c r="C97" i="2"/>
  <c r="D97" i="2"/>
  <c r="F97" i="2"/>
  <c r="C98" i="2"/>
  <c r="D98" i="2"/>
  <c r="F98" i="2"/>
  <c r="C99" i="2"/>
  <c r="D99" i="2"/>
  <c r="F99" i="2"/>
  <c r="C100" i="2"/>
  <c r="D100" i="2"/>
  <c r="F100" i="2"/>
  <c r="C101" i="2"/>
  <c r="D101" i="2"/>
  <c r="F101" i="2"/>
  <c r="C102" i="2"/>
  <c r="D102" i="2"/>
  <c r="F102" i="2"/>
  <c r="C103" i="2"/>
  <c r="D103" i="2"/>
  <c r="F103" i="2"/>
  <c r="C104" i="2"/>
  <c r="D104" i="2"/>
  <c r="F104" i="2"/>
  <c r="C105" i="2"/>
  <c r="D105" i="2"/>
  <c r="F105" i="2"/>
  <c r="C106" i="2"/>
  <c r="D106" i="2"/>
  <c r="F106" i="2"/>
  <c r="C107" i="2"/>
  <c r="D107" i="2"/>
  <c r="F107" i="2"/>
  <c r="C108" i="2"/>
  <c r="D108" i="2"/>
  <c r="F108" i="2"/>
  <c r="C109" i="2"/>
  <c r="D109" i="2"/>
  <c r="F109" i="2"/>
  <c r="C110" i="2"/>
  <c r="D110" i="2"/>
  <c r="F110" i="2"/>
  <c r="C112" i="2"/>
  <c r="D112" i="2"/>
  <c r="F112" i="2"/>
  <c r="C113" i="2"/>
  <c r="D113" i="2"/>
  <c r="F113" i="2"/>
  <c r="C114" i="2"/>
  <c r="D114" i="2"/>
  <c r="F114" i="2"/>
  <c r="C115" i="2"/>
  <c r="D115" i="2"/>
  <c r="F115" i="2"/>
  <c r="C116" i="2"/>
  <c r="D116" i="2"/>
  <c r="F116" i="2"/>
  <c r="C117" i="2"/>
  <c r="D117" i="2"/>
  <c r="F117" i="2"/>
  <c r="C118" i="2"/>
  <c r="D118" i="2"/>
  <c r="F118" i="2"/>
  <c r="C119" i="2"/>
  <c r="D119" i="2"/>
  <c r="F119" i="2"/>
  <c r="C120" i="2"/>
  <c r="D120" i="2"/>
  <c r="F120" i="2"/>
  <c r="C121" i="2"/>
  <c r="D121" i="2"/>
  <c r="F121" i="2"/>
  <c r="C122" i="2"/>
  <c r="D122" i="2"/>
  <c r="F122" i="2"/>
  <c r="C123" i="2"/>
  <c r="D123" i="2"/>
  <c r="F123" i="2"/>
  <c r="C124" i="2"/>
  <c r="D124" i="2"/>
  <c r="F124" i="2"/>
  <c r="C125" i="2"/>
  <c r="D125" i="2"/>
  <c r="F125" i="2"/>
  <c r="C126" i="2"/>
  <c r="D126" i="2"/>
  <c r="F126" i="2"/>
  <c r="C127" i="2"/>
  <c r="D127" i="2"/>
  <c r="F127" i="2"/>
  <c r="C128" i="2"/>
  <c r="D128" i="2"/>
  <c r="F128" i="2"/>
  <c r="C129" i="2"/>
  <c r="D129" i="2"/>
  <c r="F129" i="2"/>
  <c r="C130" i="2"/>
  <c r="D130" i="2"/>
  <c r="F130" i="2"/>
  <c r="C131" i="2"/>
  <c r="D131" i="2"/>
  <c r="F131" i="2"/>
  <c r="C132" i="2"/>
  <c r="D132" i="2"/>
  <c r="F132" i="2"/>
  <c r="C134" i="2"/>
  <c r="D134" i="2"/>
  <c r="F134" i="2"/>
  <c r="C135" i="2"/>
  <c r="D135" i="2"/>
  <c r="F135" i="2"/>
  <c r="C136" i="2"/>
  <c r="D136" i="2"/>
  <c r="F136" i="2"/>
  <c r="C137" i="2"/>
  <c r="D137" i="2"/>
  <c r="F137" i="2"/>
  <c r="C138" i="2"/>
  <c r="D138" i="2"/>
  <c r="F138" i="2"/>
  <c r="C139" i="2"/>
  <c r="D139" i="2"/>
  <c r="F139" i="2"/>
  <c r="C140" i="2"/>
  <c r="D140" i="2"/>
  <c r="F140" i="2"/>
  <c r="C141" i="2"/>
  <c r="D141" i="2"/>
  <c r="F141" i="2"/>
  <c r="C142" i="2"/>
  <c r="D142" i="2"/>
  <c r="F142" i="2"/>
  <c r="C144" i="2"/>
  <c r="D144" i="2"/>
  <c r="F144" i="2"/>
  <c r="C145" i="2"/>
  <c r="D145" i="2"/>
  <c r="F145" i="2"/>
  <c r="C146" i="2"/>
  <c r="D146" i="2"/>
  <c r="F146" i="2"/>
  <c r="C147" i="2"/>
  <c r="D147" i="2"/>
  <c r="F147" i="2"/>
  <c r="C148" i="2"/>
  <c r="D148" i="2"/>
  <c r="F148" i="2"/>
  <c r="C149" i="2"/>
  <c r="D149" i="2"/>
  <c r="F149" i="2"/>
  <c r="C150" i="2"/>
  <c r="D150" i="2"/>
  <c r="F150" i="2"/>
  <c r="C151" i="2"/>
  <c r="D151" i="2"/>
  <c r="F151" i="2"/>
  <c r="C152" i="2"/>
  <c r="D152" i="2"/>
  <c r="F152" i="2"/>
  <c r="C153" i="2"/>
  <c r="D153" i="2"/>
  <c r="F153" i="2"/>
  <c r="C154" i="2"/>
  <c r="D154" i="2"/>
  <c r="F154" i="2"/>
  <c r="C155" i="2"/>
  <c r="D155" i="2"/>
  <c r="F155" i="2"/>
  <c r="C157" i="2"/>
  <c r="D157" i="2"/>
  <c r="F157" i="2"/>
  <c r="C158" i="2"/>
  <c r="D158" i="2"/>
  <c r="F158" i="2"/>
  <c r="C159" i="2"/>
  <c r="D159" i="2"/>
  <c r="F159" i="2"/>
  <c r="C160" i="2"/>
  <c r="D160" i="2"/>
  <c r="F160" i="2"/>
  <c r="C161" i="2"/>
  <c r="D161" i="2"/>
  <c r="F161" i="2"/>
  <c r="C162" i="2"/>
  <c r="D162" i="2"/>
  <c r="F162" i="2"/>
  <c r="C164" i="2"/>
  <c r="D164" i="2"/>
  <c r="F164" i="2"/>
  <c r="C165" i="2"/>
  <c r="D165" i="2"/>
  <c r="F165" i="2"/>
  <c r="C166" i="2"/>
  <c r="D166" i="2"/>
  <c r="F166" i="2"/>
  <c r="C167" i="2"/>
  <c r="D167" i="2"/>
  <c r="F167" i="2"/>
  <c r="C168" i="2"/>
  <c r="D168" i="2"/>
  <c r="F168" i="2"/>
  <c r="C170" i="2"/>
  <c r="D170" i="2"/>
  <c r="F170" i="2"/>
  <c r="C171" i="2"/>
  <c r="D171" i="2"/>
  <c r="F171" i="2"/>
  <c r="C172" i="2"/>
  <c r="D172" i="2"/>
  <c r="F172" i="2"/>
  <c r="C173" i="2"/>
  <c r="D173" i="2"/>
  <c r="F173" i="2"/>
  <c r="C175" i="2"/>
  <c r="D175" i="2"/>
  <c r="F175" i="2"/>
  <c r="C176" i="2"/>
  <c r="D176" i="2"/>
  <c r="F176" i="2"/>
  <c r="C177" i="2"/>
  <c r="D177" i="2"/>
  <c r="F177" i="2"/>
  <c r="C179" i="2"/>
  <c r="D179" i="2"/>
  <c r="F179" i="2"/>
  <c r="C180" i="2"/>
  <c r="D180" i="2"/>
  <c r="F180" i="2"/>
  <c r="C181" i="2"/>
  <c r="D181" i="2"/>
  <c r="F181" i="2"/>
  <c r="C182" i="2"/>
  <c r="D182" i="2"/>
  <c r="F182" i="2"/>
  <c r="C183" i="2"/>
  <c r="D183" i="2"/>
  <c r="F183" i="2"/>
  <c r="C184" i="2"/>
  <c r="D184" i="2"/>
  <c r="F184" i="2"/>
  <c r="C185" i="2"/>
  <c r="D185" i="2"/>
  <c r="F185" i="2"/>
  <c r="C187" i="2"/>
  <c r="D187" i="2"/>
  <c r="F187" i="2"/>
  <c r="C188" i="2"/>
  <c r="D188" i="2"/>
  <c r="F188" i="2"/>
  <c r="C189" i="2"/>
  <c r="D189" i="2"/>
  <c r="F189" i="2"/>
  <c r="C190" i="2"/>
  <c r="D190" i="2"/>
  <c r="F190" i="2"/>
  <c r="C191" i="2"/>
  <c r="D191" i="2"/>
  <c r="F191" i="2"/>
  <c r="C192" i="2"/>
  <c r="D192" i="2"/>
  <c r="F192" i="2"/>
  <c r="C193" i="2"/>
  <c r="D193" i="2"/>
  <c r="F193" i="2"/>
  <c r="C194" i="2"/>
  <c r="D194" i="2"/>
  <c r="F194" i="2"/>
  <c r="C195" i="2"/>
  <c r="D195" i="2"/>
  <c r="F195" i="2"/>
  <c r="C196" i="2"/>
  <c r="D196" i="2"/>
  <c r="F196" i="2"/>
  <c r="C197" i="2"/>
  <c r="D197" i="2"/>
  <c r="F197" i="2"/>
  <c r="C199" i="2"/>
  <c r="D199" i="2"/>
  <c r="F199" i="2"/>
  <c r="C200" i="2"/>
  <c r="D200" i="2"/>
  <c r="F200" i="2"/>
  <c r="C201" i="2"/>
  <c r="D201" i="2"/>
  <c r="F201" i="2"/>
  <c r="C202" i="2"/>
  <c r="D202" i="2"/>
  <c r="F202" i="2"/>
  <c r="C203" i="2"/>
  <c r="D203" i="2"/>
  <c r="F203" i="2"/>
  <c r="C204" i="2"/>
  <c r="D204" i="2"/>
  <c r="F204" i="2"/>
  <c r="C205" i="2"/>
  <c r="D205" i="2"/>
  <c r="F205" i="2"/>
  <c r="C206" i="2"/>
  <c r="D206" i="2"/>
  <c r="F206" i="2"/>
  <c r="C207" i="2"/>
  <c r="D207" i="2"/>
  <c r="F207" i="2"/>
  <c r="C208" i="2"/>
  <c r="D208" i="2"/>
  <c r="F208" i="2"/>
  <c r="C209" i="2"/>
  <c r="D209" i="2"/>
  <c r="F209" i="2"/>
  <c r="C210" i="2"/>
  <c r="D210" i="2"/>
  <c r="F210" i="2"/>
  <c r="C211" i="2"/>
  <c r="D211" i="2"/>
  <c r="F211" i="2"/>
  <c r="C212" i="2"/>
  <c r="D212" i="2"/>
  <c r="F212" i="2"/>
  <c r="C213" i="2"/>
  <c r="D213" i="2"/>
  <c r="F213" i="2"/>
  <c r="C214" i="2"/>
  <c r="D214" i="2"/>
  <c r="F214" i="2"/>
  <c r="C215" i="2"/>
  <c r="D215" i="2"/>
  <c r="F215" i="2"/>
  <c r="C216" i="2"/>
  <c r="D216" i="2"/>
  <c r="F216" i="2"/>
  <c r="C217" i="2"/>
  <c r="D217" i="2"/>
  <c r="F217" i="2"/>
  <c r="C218" i="2"/>
  <c r="D218" i="2"/>
  <c r="F218" i="2"/>
  <c r="C219" i="2"/>
  <c r="D219" i="2"/>
  <c r="F219" i="2"/>
  <c r="C220" i="2"/>
  <c r="D220" i="2"/>
  <c r="F220" i="2"/>
  <c r="C222" i="2"/>
  <c r="D222" i="2"/>
  <c r="F222" i="2"/>
  <c r="C223" i="2"/>
  <c r="D223" i="2"/>
  <c r="F223" i="2"/>
  <c r="C224" i="2"/>
  <c r="D224" i="2"/>
  <c r="F224" i="2"/>
  <c r="C225" i="2"/>
  <c r="D225" i="2"/>
  <c r="F225" i="2"/>
  <c r="C226" i="2"/>
  <c r="D226" i="2"/>
  <c r="F226" i="2"/>
  <c r="C227" i="2"/>
  <c r="D227" i="2"/>
  <c r="F227" i="2"/>
  <c r="C228" i="2"/>
  <c r="D228" i="2"/>
  <c r="F228" i="2"/>
  <c r="C229" i="2"/>
  <c r="D229" i="2"/>
  <c r="F229" i="2"/>
  <c r="C230" i="2"/>
  <c r="D230" i="2"/>
  <c r="F230" i="2"/>
  <c r="C231" i="2"/>
  <c r="D231" i="2"/>
  <c r="F231" i="2"/>
  <c r="C232" i="2"/>
  <c r="D232" i="2"/>
  <c r="F232" i="2"/>
  <c r="C233" i="2"/>
  <c r="D233" i="2"/>
  <c r="F233" i="2"/>
  <c r="C235" i="2"/>
  <c r="D235" i="2"/>
  <c r="F235" i="2"/>
  <c r="C236" i="2"/>
  <c r="D236" i="2"/>
  <c r="F236" i="2"/>
  <c r="C237" i="2"/>
  <c r="D237" i="2"/>
  <c r="F237" i="2"/>
  <c r="C238" i="2"/>
  <c r="D238" i="2"/>
  <c r="F238" i="2"/>
  <c r="C239" i="2"/>
  <c r="D239" i="2"/>
  <c r="F239" i="2"/>
  <c r="C240" i="2"/>
  <c r="D240" i="2"/>
  <c r="F240" i="2"/>
  <c r="C241" i="2"/>
  <c r="D241" i="2"/>
  <c r="F241" i="2"/>
  <c r="C242" i="2"/>
  <c r="D242" i="2"/>
  <c r="F242" i="2"/>
  <c r="C244" i="2"/>
  <c r="D244" i="2"/>
  <c r="F244" i="2"/>
  <c r="C245" i="2"/>
  <c r="D245" i="2"/>
  <c r="F245" i="2"/>
  <c r="C246" i="2"/>
  <c r="D246" i="2"/>
  <c r="F246" i="2"/>
  <c r="C247" i="2"/>
  <c r="D247" i="2"/>
  <c r="F247" i="2"/>
  <c r="C248" i="2"/>
  <c r="D248" i="2"/>
  <c r="F248" i="2"/>
  <c r="C249" i="2"/>
  <c r="D249" i="2"/>
  <c r="F249" i="2"/>
  <c r="C250" i="2"/>
  <c r="D250" i="2"/>
  <c r="F250" i="2"/>
  <c r="C251" i="2"/>
  <c r="D251" i="2"/>
  <c r="F251" i="2"/>
  <c r="C252" i="2"/>
  <c r="D252" i="2"/>
  <c r="F252" i="2"/>
  <c r="C253" i="2"/>
  <c r="D253" i="2"/>
  <c r="F253" i="2"/>
  <c r="C255" i="2"/>
  <c r="D255" i="2"/>
  <c r="F255" i="2"/>
  <c r="C256" i="2"/>
  <c r="D256" i="2"/>
  <c r="F256" i="2"/>
  <c r="C257" i="2"/>
  <c r="D257" i="2"/>
  <c r="F257" i="2"/>
  <c r="C258" i="2"/>
  <c r="D258" i="2"/>
  <c r="F258" i="2"/>
  <c r="C259" i="2"/>
  <c r="D259" i="2"/>
  <c r="F259" i="2"/>
  <c r="C260" i="2"/>
  <c r="D260" i="2"/>
  <c r="F260" i="2"/>
  <c r="C261" i="2"/>
  <c r="D261" i="2"/>
  <c r="F261" i="2"/>
  <c r="C263" i="2"/>
  <c r="D263" i="2"/>
  <c r="F263" i="2"/>
  <c r="C264" i="2"/>
  <c r="D264" i="2"/>
  <c r="F264" i="2"/>
  <c r="C265" i="2"/>
  <c r="D265" i="2"/>
  <c r="F265" i="2"/>
  <c r="C266" i="2"/>
  <c r="D266" i="2"/>
  <c r="F266" i="2"/>
  <c r="C267" i="2"/>
  <c r="D267" i="2"/>
  <c r="F267" i="2"/>
  <c r="C268" i="2"/>
  <c r="D268" i="2"/>
  <c r="F268" i="2"/>
  <c r="C270" i="2"/>
  <c r="D270" i="2"/>
  <c r="F270" i="2"/>
  <c r="C271" i="2"/>
  <c r="D271" i="2"/>
  <c r="F271" i="2"/>
  <c r="C272" i="2"/>
  <c r="D272" i="2"/>
  <c r="F272" i="2"/>
  <c r="C273" i="2"/>
  <c r="D273" i="2"/>
  <c r="F273" i="2"/>
  <c r="C275" i="2"/>
  <c r="D275" i="2"/>
  <c r="F275" i="2"/>
  <c r="C276" i="2"/>
  <c r="D276" i="2"/>
  <c r="F276" i="2"/>
  <c r="C277" i="2"/>
  <c r="D277" i="2"/>
  <c r="F277" i="2"/>
  <c r="C278" i="2"/>
  <c r="D278" i="2"/>
  <c r="F278" i="2"/>
  <c r="C279" i="2"/>
  <c r="D279" i="2"/>
  <c r="F279" i="2"/>
  <c r="C280" i="2"/>
  <c r="D280" i="2"/>
  <c r="F280" i="2"/>
  <c r="C281" i="2"/>
  <c r="D281" i="2"/>
  <c r="F281" i="2"/>
  <c r="C282" i="2"/>
  <c r="D282" i="2"/>
  <c r="F282" i="2"/>
  <c r="C283" i="2"/>
  <c r="D283" i="2"/>
  <c r="F283" i="2"/>
  <c r="C284" i="2"/>
  <c r="D284" i="2"/>
  <c r="F284" i="2"/>
  <c r="C285" i="2"/>
  <c r="D285" i="2"/>
  <c r="F285" i="2"/>
  <c r="C286" i="2"/>
  <c r="D286" i="2"/>
  <c r="F286" i="2"/>
  <c r="C287" i="2"/>
  <c r="D287" i="2"/>
  <c r="F287" i="2"/>
  <c r="C288" i="2"/>
  <c r="D288" i="2"/>
  <c r="F288" i="2"/>
  <c r="C290" i="2"/>
  <c r="D290" i="2"/>
  <c r="F290" i="2"/>
  <c r="C291" i="2"/>
  <c r="D291" i="2"/>
  <c r="F291" i="2"/>
  <c r="C292" i="2"/>
  <c r="D292" i="2"/>
  <c r="F292" i="2"/>
  <c r="C293" i="2"/>
  <c r="D293" i="2"/>
  <c r="F293" i="2"/>
  <c r="C294" i="2"/>
  <c r="D294" i="2"/>
  <c r="F294" i="2"/>
  <c r="C295" i="2"/>
  <c r="D295" i="2"/>
  <c r="F295" i="2"/>
  <c r="C296" i="2"/>
  <c r="D296" i="2"/>
  <c r="F296" i="2"/>
  <c r="C297" i="2"/>
  <c r="D297" i="2"/>
  <c r="F297" i="2"/>
  <c r="C298" i="2"/>
  <c r="D298" i="2"/>
  <c r="F298" i="2"/>
  <c r="C299" i="2"/>
  <c r="D299" i="2"/>
  <c r="F299" i="2"/>
  <c r="C300" i="2"/>
  <c r="D300" i="2"/>
  <c r="F300" i="2"/>
  <c r="C302" i="2"/>
  <c r="D302" i="2"/>
  <c r="F302" i="2"/>
  <c r="C303" i="2"/>
  <c r="D303" i="2"/>
  <c r="F303" i="2"/>
  <c r="C304" i="2"/>
  <c r="D304" i="2"/>
  <c r="F304" i="2"/>
  <c r="C305" i="2"/>
  <c r="D305" i="2"/>
  <c r="F305" i="2"/>
  <c r="C306" i="2"/>
  <c r="D306" i="2"/>
  <c r="F306" i="2"/>
  <c r="C307" i="2"/>
  <c r="D307" i="2"/>
  <c r="F307" i="2"/>
  <c r="C308" i="2"/>
  <c r="D308" i="2"/>
  <c r="F308" i="2"/>
  <c r="C309" i="2"/>
  <c r="D309" i="2"/>
  <c r="F309" i="2"/>
  <c r="C311" i="2"/>
  <c r="D311" i="2"/>
  <c r="F311" i="2"/>
  <c r="C312" i="2"/>
  <c r="D312" i="2"/>
  <c r="F312" i="2"/>
  <c r="C313" i="2"/>
  <c r="D313" i="2"/>
  <c r="F313" i="2"/>
  <c r="C314" i="2"/>
  <c r="D314" i="2"/>
  <c r="F314" i="2"/>
  <c r="C315" i="2"/>
  <c r="D315" i="2"/>
  <c r="F315" i="2"/>
  <c r="C316" i="2"/>
  <c r="D316" i="2"/>
  <c r="F316" i="2"/>
  <c r="C317" i="2"/>
  <c r="D317" i="2"/>
  <c r="F317" i="2"/>
  <c r="C318" i="2"/>
  <c r="D318" i="2"/>
  <c r="F318" i="2"/>
  <c r="C319" i="2"/>
  <c r="D319" i="2"/>
  <c r="F319" i="2"/>
  <c r="C320" i="2"/>
  <c r="D320" i="2"/>
  <c r="F320" i="2"/>
  <c r="C321" i="2"/>
  <c r="D321" i="2"/>
  <c r="F321" i="2"/>
  <c r="C322" i="2"/>
  <c r="D322" i="2"/>
  <c r="F322" i="2"/>
  <c r="C324" i="2"/>
  <c r="D324" i="2"/>
  <c r="F324" i="2"/>
  <c r="C325" i="2"/>
  <c r="D325" i="2"/>
  <c r="F325" i="2"/>
  <c r="C326" i="2"/>
  <c r="D326" i="2"/>
  <c r="F326" i="2"/>
  <c r="C327" i="2"/>
  <c r="D327" i="2"/>
  <c r="F327" i="2"/>
  <c r="C328" i="2"/>
  <c r="D328" i="2"/>
  <c r="F328" i="2"/>
  <c r="C329" i="2"/>
  <c r="D329" i="2"/>
  <c r="F329" i="2"/>
  <c r="C330" i="2"/>
  <c r="D330" i="2"/>
  <c r="F330" i="2"/>
  <c r="C331" i="2"/>
  <c r="D331" i="2"/>
  <c r="F331" i="2"/>
  <c r="C332" i="2"/>
  <c r="D332" i="2"/>
  <c r="F332" i="2"/>
  <c r="C333" i="2"/>
  <c r="D333" i="2"/>
  <c r="F333" i="2"/>
  <c r="C334" i="2"/>
  <c r="D334" i="2"/>
  <c r="F334" i="2"/>
  <c r="C336" i="2"/>
  <c r="D336" i="2"/>
  <c r="F336" i="2"/>
  <c r="C337" i="2"/>
  <c r="D337" i="2"/>
  <c r="F337" i="2"/>
  <c r="C338" i="2"/>
  <c r="D338" i="2"/>
  <c r="F338" i="2"/>
  <c r="C339" i="2"/>
  <c r="D339" i="2"/>
  <c r="F339" i="2"/>
  <c r="C340" i="2"/>
  <c r="D340" i="2"/>
  <c r="F340" i="2"/>
  <c r="C341" i="2"/>
  <c r="D341" i="2"/>
  <c r="F341" i="2"/>
  <c r="C342" i="2"/>
  <c r="D342" i="2"/>
  <c r="F342" i="2"/>
  <c r="C343" i="2"/>
  <c r="D343" i="2"/>
  <c r="F343" i="2"/>
  <c r="C344" i="2"/>
  <c r="D344" i="2"/>
  <c r="F344" i="2"/>
  <c r="C346" i="2"/>
  <c r="D346" i="2"/>
  <c r="F346" i="2"/>
  <c r="C347" i="2"/>
  <c r="D347" i="2"/>
  <c r="F347" i="2"/>
  <c r="C348" i="2"/>
  <c r="D348" i="2"/>
  <c r="F348" i="2"/>
  <c r="C349" i="2"/>
  <c r="D349" i="2"/>
  <c r="F349" i="2"/>
  <c r="C350" i="2"/>
  <c r="D350" i="2"/>
  <c r="F350" i="2"/>
  <c r="C351" i="2"/>
  <c r="D351" i="2"/>
  <c r="F351" i="2"/>
  <c r="C352" i="2"/>
  <c r="D352" i="2"/>
  <c r="F352" i="2"/>
  <c r="C353" i="2"/>
  <c r="D353" i="2"/>
  <c r="F353" i="2"/>
  <c r="C354" i="2"/>
  <c r="D354" i="2"/>
  <c r="F354" i="2"/>
  <c r="C355" i="2"/>
  <c r="D355" i="2"/>
  <c r="F355" i="2"/>
  <c r="C356" i="2"/>
  <c r="D356" i="2"/>
  <c r="F356" i="2"/>
  <c r="C357" i="2"/>
  <c r="D357" i="2"/>
  <c r="F357" i="2"/>
  <c r="C358" i="2"/>
  <c r="D358" i="2"/>
  <c r="F358" i="2"/>
  <c r="C359" i="2"/>
  <c r="D359" i="2"/>
  <c r="F359" i="2"/>
  <c r="C360" i="2"/>
  <c r="D360" i="2"/>
  <c r="F360" i="2"/>
  <c r="C361" i="2"/>
  <c r="D361" i="2"/>
  <c r="F361" i="2"/>
  <c r="C363" i="2"/>
  <c r="D363" i="2"/>
  <c r="F363" i="2"/>
  <c r="C364" i="2"/>
  <c r="D364" i="2"/>
  <c r="F364" i="2"/>
  <c r="C365" i="2"/>
  <c r="D365" i="2"/>
  <c r="F365" i="2"/>
  <c r="C366" i="2"/>
  <c r="D366" i="2"/>
  <c r="F366" i="2"/>
  <c r="C367" i="2"/>
  <c r="D367" i="2"/>
  <c r="F367" i="2"/>
  <c r="C368" i="2"/>
  <c r="D368" i="2"/>
  <c r="F368" i="2"/>
  <c r="C369" i="2"/>
  <c r="D369" i="2"/>
  <c r="F369" i="2"/>
  <c r="C371" i="2"/>
  <c r="D371" i="2"/>
  <c r="F371" i="2"/>
  <c r="C372" i="2"/>
  <c r="D372" i="2"/>
  <c r="F372" i="2"/>
  <c r="C373" i="2"/>
  <c r="D373" i="2"/>
  <c r="F373" i="2"/>
  <c r="C374" i="2"/>
  <c r="D374" i="2"/>
  <c r="F374" i="2"/>
  <c r="C375" i="2"/>
  <c r="D375" i="2"/>
  <c r="F375" i="2"/>
  <c r="C376" i="2"/>
  <c r="D376" i="2"/>
  <c r="F376" i="2"/>
  <c r="C377" i="2"/>
  <c r="D377" i="2"/>
  <c r="F377" i="2"/>
  <c r="C379" i="2"/>
  <c r="D379" i="2"/>
  <c r="F379" i="2"/>
  <c r="C380" i="2"/>
  <c r="D380" i="2"/>
  <c r="F380" i="2"/>
  <c r="C381" i="2"/>
  <c r="D381" i="2"/>
  <c r="F381" i="2"/>
  <c r="C382" i="2"/>
  <c r="D382" i="2"/>
  <c r="F382" i="2"/>
  <c r="C383" i="2"/>
  <c r="D383" i="2"/>
  <c r="F383" i="2"/>
  <c r="C384" i="2"/>
  <c r="D384" i="2"/>
  <c r="F384" i="2"/>
  <c r="C386" i="2"/>
  <c r="D386" i="2"/>
  <c r="F386" i="2"/>
  <c r="C387" i="2"/>
  <c r="D387" i="2"/>
  <c r="F387" i="2"/>
  <c r="C388" i="2"/>
  <c r="D388" i="2"/>
  <c r="F388" i="2"/>
  <c r="C389" i="2"/>
  <c r="D389" i="2"/>
  <c r="F389" i="2"/>
  <c r="C390" i="2"/>
  <c r="D390" i="2"/>
  <c r="F390" i="2"/>
  <c r="C391" i="2"/>
  <c r="D391" i="2"/>
  <c r="F391" i="2"/>
  <c r="C392" i="2"/>
  <c r="D392" i="2"/>
  <c r="F392" i="2"/>
  <c r="C393" i="2"/>
  <c r="D393" i="2"/>
  <c r="F393" i="2"/>
  <c r="C394" i="2"/>
  <c r="D394" i="2"/>
  <c r="F394" i="2"/>
  <c r="C395" i="2"/>
  <c r="D395" i="2"/>
  <c r="F395" i="2"/>
  <c r="C397" i="2"/>
  <c r="D397" i="2"/>
  <c r="F397" i="2"/>
  <c r="C398" i="2"/>
  <c r="D398" i="2"/>
  <c r="F398" i="2"/>
  <c r="C399" i="2"/>
  <c r="D399" i="2"/>
  <c r="F399" i="2"/>
  <c r="C400" i="2"/>
  <c r="D400" i="2"/>
  <c r="F400" i="2"/>
  <c r="C401" i="2"/>
  <c r="D401" i="2"/>
  <c r="F401" i="2"/>
  <c r="C402" i="2"/>
  <c r="D402" i="2"/>
  <c r="F402" i="2"/>
  <c r="C404" i="2"/>
  <c r="D404" i="2"/>
  <c r="F404" i="2"/>
  <c r="C405" i="2"/>
  <c r="D405" i="2"/>
  <c r="F405" i="2"/>
  <c r="C406" i="2"/>
  <c r="D406" i="2"/>
  <c r="F406" i="2"/>
  <c r="C407" i="2"/>
  <c r="D407" i="2"/>
  <c r="F407" i="2"/>
  <c r="C408" i="2"/>
  <c r="D408" i="2"/>
  <c r="F408" i="2"/>
  <c r="C409" i="2"/>
  <c r="D409" i="2"/>
  <c r="F409" i="2"/>
  <c r="C410" i="2"/>
  <c r="D410" i="2"/>
  <c r="F410" i="2"/>
  <c r="C411" i="2"/>
  <c r="D411" i="2"/>
  <c r="F411" i="2"/>
  <c r="C413" i="2"/>
  <c r="D413" i="2"/>
  <c r="F413" i="2"/>
  <c r="C414" i="2"/>
  <c r="D414" i="2"/>
  <c r="F414" i="2"/>
  <c r="C415" i="2"/>
  <c r="D415" i="2"/>
  <c r="F415" i="2"/>
  <c r="C416" i="2"/>
  <c r="D416" i="2"/>
  <c r="F416" i="2"/>
  <c r="C417" i="2"/>
  <c r="D417" i="2"/>
  <c r="F417" i="2"/>
  <c r="C418" i="2"/>
  <c r="D418" i="2"/>
  <c r="F418" i="2"/>
  <c r="C419" i="2"/>
  <c r="D419" i="2"/>
  <c r="F419" i="2"/>
  <c r="C421" i="2"/>
  <c r="D421" i="2"/>
  <c r="F421" i="2"/>
  <c r="C422" i="2"/>
  <c r="D422" i="2"/>
  <c r="F422" i="2"/>
  <c r="C423" i="2"/>
  <c r="D423" i="2"/>
  <c r="F423" i="2"/>
  <c r="C424" i="2"/>
  <c r="D424" i="2"/>
  <c r="F424" i="2"/>
  <c r="C425" i="2"/>
  <c r="D425" i="2"/>
  <c r="F425" i="2"/>
  <c r="C426" i="2"/>
  <c r="D426" i="2"/>
  <c r="F426" i="2"/>
  <c r="C427" i="2"/>
  <c r="D427" i="2"/>
  <c r="F427" i="2"/>
  <c r="C428" i="2"/>
  <c r="D428" i="2"/>
  <c r="F428" i="2"/>
  <c r="C429" i="2"/>
  <c r="D429" i="2"/>
  <c r="F429" i="2"/>
  <c r="C431" i="2"/>
  <c r="D431" i="2"/>
  <c r="F431" i="2"/>
  <c r="C432" i="2"/>
  <c r="D432" i="2"/>
  <c r="F432" i="2"/>
  <c r="C433" i="2"/>
  <c r="D433" i="2"/>
  <c r="F433" i="2"/>
  <c r="C434" i="2"/>
  <c r="D434" i="2"/>
  <c r="F434" i="2"/>
  <c r="C435" i="2"/>
  <c r="D435" i="2"/>
  <c r="F435" i="2"/>
  <c r="C436" i="2"/>
  <c r="D436" i="2"/>
  <c r="F436" i="2"/>
  <c r="C437" i="2"/>
  <c r="D437" i="2"/>
  <c r="F437" i="2"/>
  <c r="C438" i="2"/>
  <c r="D438" i="2"/>
  <c r="F438" i="2"/>
  <c r="C439" i="2"/>
  <c r="D439" i="2"/>
  <c r="F439" i="2"/>
  <c r="C440" i="2"/>
  <c r="D440" i="2"/>
  <c r="F440" i="2"/>
  <c r="C441" i="2"/>
  <c r="D441" i="2"/>
  <c r="F441" i="2"/>
  <c r="C442" i="2"/>
  <c r="D442" i="2"/>
  <c r="F442" i="2"/>
  <c r="C443" i="2"/>
  <c r="D443" i="2"/>
  <c r="F443" i="2"/>
  <c r="C444" i="2"/>
  <c r="D444" i="2"/>
  <c r="F444" i="2"/>
  <c r="C445" i="2"/>
  <c r="D445" i="2"/>
  <c r="F445" i="2"/>
  <c r="C446" i="2"/>
  <c r="D446" i="2"/>
  <c r="F446" i="2"/>
  <c r="C447" i="2"/>
  <c r="D447" i="2"/>
  <c r="F447" i="2"/>
  <c r="C449" i="2"/>
  <c r="D449" i="2"/>
  <c r="F449" i="2"/>
  <c r="C450" i="2"/>
  <c r="D450" i="2"/>
  <c r="F450" i="2"/>
  <c r="C451" i="2"/>
  <c r="D451" i="2"/>
  <c r="F451" i="2"/>
  <c r="C452" i="2"/>
  <c r="D452" i="2"/>
  <c r="F452" i="2"/>
  <c r="C453" i="2"/>
  <c r="D453" i="2"/>
  <c r="F453" i="2"/>
  <c r="C454" i="2"/>
  <c r="D454" i="2"/>
  <c r="F454" i="2"/>
  <c r="C455" i="2"/>
  <c r="D455" i="2"/>
  <c r="F455" i="2"/>
  <c r="C456" i="2"/>
  <c r="D456" i="2"/>
  <c r="F456" i="2"/>
  <c r="C457" i="2"/>
  <c r="D457" i="2"/>
  <c r="F457" i="2"/>
  <c r="C458" i="2"/>
  <c r="D458" i="2"/>
  <c r="F458" i="2"/>
  <c r="C460" i="2"/>
  <c r="D460" i="2"/>
  <c r="F460" i="2"/>
  <c r="C461" i="2"/>
  <c r="D461" i="2"/>
  <c r="F461" i="2"/>
  <c r="C462" i="2"/>
  <c r="D462" i="2"/>
  <c r="F462" i="2"/>
  <c r="C463" i="2"/>
  <c r="D463" i="2"/>
  <c r="F463" i="2"/>
  <c r="C464" i="2"/>
  <c r="D464" i="2"/>
  <c r="F464" i="2"/>
  <c r="C465" i="2"/>
  <c r="D465" i="2"/>
  <c r="F465" i="2"/>
  <c r="C466" i="2"/>
  <c r="D466" i="2"/>
  <c r="F466" i="2"/>
  <c r="C467" i="2"/>
  <c r="D467" i="2"/>
  <c r="F467" i="2"/>
  <c r="C468" i="2"/>
  <c r="D468" i="2"/>
  <c r="F468" i="2"/>
  <c r="C470" i="2"/>
  <c r="D470" i="2"/>
  <c r="F470" i="2"/>
  <c r="C471" i="2"/>
  <c r="D471" i="2"/>
  <c r="F471" i="2"/>
  <c r="C472" i="2"/>
  <c r="D472" i="2"/>
  <c r="F472" i="2"/>
  <c r="C473" i="2"/>
  <c r="D473" i="2"/>
  <c r="F473" i="2"/>
  <c r="C474" i="2"/>
  <c r="D474" i="2"/>
  <c r="F474" i="2"/>
  <c r="C475" i="2"/>
  <c r="D475" i="2"/>
  <c r="F475" i="2"/>
  <c r="C476" i="2"/>
  <c r="D476" i="2"/>
  <c r="F476" i="2"/>
  <c r="C478" i="2"/>
  <c r="D478" i="2"/>
  <c r="F478" i="2"/>
  <c r="C479" i="2"/>
  <c r="D479" i="2"/>
  <c r="F479" i="2"/>
  <c r="C480" i="2"/>
  <c r="D480" i="2"/>
  <c r="F480" i="2"/>
  <c r="C481" i="2"/>
  <c r="D481" i="2"/>
  <c r="F481" i="2"/>
  <c r="C482" i="2"/>
  <c r="D482" i="2"/>
  <c r="F482" i="2"/>
  <c r="C483" i="2"/>
  <c r="D483" i="2"/>
  <c r="F483" i="2"/>
  <c r="C484" i="2"/>
  <c r="D484" i="2"/>
  <c r="F484" i="2"/>
  <c r="C485" i="2"/>
  <c r="D485" i="2"/>
  <c r="F485" i="2"/>
  <c r="C487" i="2"/>
  <c r="D487" i="2"/>
  <c r="F487" i="2"/>
  <c r="C488" i="2"/>
  <c r="D488" i="2"/>
  <c r="F488" i="2"/>
  <c r="C489" i="2"/>
  <c r="D489" i="2"/>
  <c r="F489" i="2"/>
  <c r="C490" i="2"/>
  <c r="D490" i="2"/>
  <c r="F490" i="2"/>
  <c r="C491" i="2"/>
  <c r="D491" i="2"/>
  <c r="F491" i="2"/>
  <c r="C492" i="2"/>
  <c r="D492" i="2"/>
  <c r="F492" i="2"/>
  <c r="C493" i="2"/>
  <c r="D493" i="2"/>
  <c r="F493" i="2"/>
  <c r="C495" i="2"/>
  <c r="D495" i="2"/>
  <c r="F495" i="2"/>
  <c r="C496" i="2"/>
  <c r="D496" i="2"/>
  <c r="F496" i="2"/>
  <c r="C497" i="2"/>
  <c r="D497" i="2"/>
  <c r="F497" i="2"/>
  <c r="C498" i="2"/>
  <c r="D498" i="2"/>
  <c r="F498" i="2"/>
  <c r="C499" i="2"/>
  <c r="D499" i="2"/>
  <c r="F499" i="2"/>
  <c r="C500" i="2"/>
  <c r="D500" i="2"/>
  <c r="F500" i="2"/>
  <c r="C501" i="2"/>
  <c r="D501" i="2"/>
  <c r="F501" i="2"/>
  <c r="C502" i="2"/>
  <c r="D502" i="2"/>
  <c r="F502" i="2"/>
  <c r="C503" i="2"/>
  <c r="D503" i="2"/>
  <c r="F503" i="2"/>
  <c r="C504" i="2"/>
  <c r="D504" i="2"/>
  <c r="F504" i="2"/>
  <c r="C506" i="2"/>
  <c r="D506" i="2"/>
  <c r="F506" i="2"/>
  <c r="C507" i="2"/>
  <c r="D507" i="2"/>
  <c r="F507" i="2"/>
  <c r="C508" i="2"/>
  <c r="D508" i="2"/>
  <c r="F508" i="2"/>
  <c r="C509" i="2"/>
  <c r="D509" i="2"/>
  <c r="F509" i="2"/>
  <c r="C510" i="2"/>
  <c r="D510" i="2"/>
  <c r="F510" i="2"/>
  <c r="C511" i="2"/>
  <c r="D511" i="2"/>
  <c r="F511" i="2"/>
  <c r="C512" i="2"/>
  <c r="D512" i="2"/>
  <c r="F512" i="2"/>
  <c r="C513" i="2"/>
  <c r="D513" i="2"/>
  <c r="F513" i="2"/>
  <c r="C515" i="2"/>
  <c r="D515" i="2"/>
  <c r="F515" i="2"/>
  <c r="C516" i="2"/>
  <c r="D516" i="2"/>
  <c r="F516" i="2"/>
  <c r="C517" i="2"/>
  <c r="D517" i="2"/>
  <c r="F517" i="2"/>
  <c r="C518" i="2"/>
  <c r="D518" i="2"/>
  <c r="F518" i="2"/>
  <c r="C519" i="2"/>
  <c r="D519" i="2"/>
  <c r="F519" i="2"/>
  <c r="C520" i="2"/>
  <c r="D520" i="2"/>
  <c r="F520" i="2"/>
  <c r="C521" i="2"/>
  <c r="D521" i="2"/>
  <c r="F521" i="2"/>
  <c r="C522" i="2"/>
  <c r="D522" i="2"/>
  <c r="F522" i="2"/>
  <c r="C523" i="2"/>
  <c r="D523" i="2"/>
  <c r="F523" i="2"/>
  <c r="C524" i="2"/>
  <c r="D524" i="2"/>
  <c r="F524" i="2"/>
  <c r="C525" i="2"/>
  <c r="D525" i="2"/>
  <c r="F525" i="2"/>
  <c r="C526" i="2"/>
  <c r="D526" i="2"/>
  <c r="F526" i="2"/>
  <c r="C527" i="2"/>
  <c r="D527" i="2"/>
  <c r="F527" i="2"/>
  <c r="C528" i="2"/>
  <c r="D528" i="2"/>
  <c r="F528" i="2"/>
  <c r="C529" i="2"/>
  <c r="D529" i="2"/>
  <c r="F529" i="2"/>
  <c r="C530" i="2"/>
  <c r="D530" i="2"/>
  <c r="F530" i="2"/>
  <c r="C531" i="2"/>
  <c r="D531" i="2"/>
  <c r="F531" i="2"/>
  <c r="C534" i="2"/>
  <c r="D534" i="2"/>
  <c r="F534" i="2"/>
  <c r="C535" i="2"/>
  <c r="D535" i="2"/>
  <c r="F535" i="2"/>
  <c r="C536" i="2"/>
  <c r="D536" i="2"/>
  <c r="F536" i="2"/>
  <c r="C537" i="2"/>
  <c r="D537" i="2"/>
  <c r="F537" i="2"/>
  <c r="C538" i="2"/>
  <c r="D538" i="2"/>
  <c r="F538" i="2"/>
  <c r="C539" i="2"/>
  <c r="D539" i="2"/>
  <c r="F539" i="2"/>
  <c r="C540" i="2"/>
  <c r="D540" i="2"/>
  <c r="F540" i="2"/>
  <c r="C541" i="2"/>
  <c r="D541" i="2"/>
  <c r="F541" i="2"/>
  <c r="C542" i="2"/>
  <c r="D542" i="2"/>
  <c r="F542" i="2"/>
  <c r="C543" i="2"/>
  <c r="D543" i="2"/>
  <c r="F543" i="2"/>
  <c r="C544" i="2"/>
  <c r="D544" i="2"/>
  <c r="F544" i="2"/>
  <c r="C545" i="2"/>
  <c r="D545" i="2"/>
  <c r="F545" i="2"/>
  <c r="C546" i="2"/>
  <c r="D546" i="2"/>
  <c r="F546" i="2"/>
  <c r="C547" i="2"/>
  <c r="D547" i="2"/>
  <c r="F547" i="2"/>
  <c r="C548" i="2"/>
  <c r="D548" i="2"/>
  <c r="F548" i="2"/>
  <c r="C549" i="2"/>
  <c r="D549" i="2"/>
  <c r="F549" i="2"/>
  <c r="C551" i="2"/>
  <c r="D551" i="2"/>
  <c r="F551" i="2"/>
  <c r="C552" i="2"/>
  <c r="D552" i="2"/>
  <c r="F552" i="2"/>
  <c r="C553" i="2"/>
  <c r="D553" i="2"/>
  <c r="F553" i="2"/>
  <c r="C554" i="2"/>
  <c r="D554" i="2"/>
  <c r="F554" i="2"/>
  <c r="C555" i="2"/>
  <c r="D555" i="2"/>
  <c r="F555" i="2"/>
  <c r="C556" i="2"/>
  <c r="D556" i="2"/>
  <c r="F556" i="2"/>
  <c r="C557" i="2"/>
  <c r="D557" i="2"/>
  <c r="F557" i="2"/>
  <c r="C558" i="2"/>
  <c r="D558" i="2"/>
  <c r="F558" i="2"/>
  <c r="C560" i="2"/>
  <c r="D560" i="2"/>
  <c r="F560" i="2"/>
  <c r="C561" i="2"/>
  <c r="D561" i="2"/>
  <c r="F561" i="2"/>
  <c r="C562" i="2"/>
  <c r="D562" i="2"/>
  <c r="F562" i="2"/>
  <c r="C563" i="2"/>
  <c r="D563" i="2"/>
  <c r="F563" i="2"/>
  <c r="C564" i="2"/>
  <c r="D564" i="2"/>
  <c r="F564" i="2"/>
  <c r="C565" i="2"/>
  <c r="D565" i="2"/>
  <c r="F565" i="2"/>
  <c r="C566" i="2"/>
  <c r="D566" i="2"/>
  <c r="F566" i="2"/>
  <c r="C567" i="2"/>
  <c r="D567" i="2"/>
  <c r="F567" i="2"/>
  <c r="C568" i="2"/>
  <c r="D568" i="2"/>
  <c r="F568" i="2"/>
  <c r="C569" i="2"/>
  <c r="D569" i="2"/>
  <c r="F569" i="2"/>
  <c r="C570" i="2"/>
  <c r="D570" i="2"/>
  <c r="F570" i="2"/>
  <c r="C571" i="2"/>
  <c r="D571" i="2"/>
  <c r="F571" i="2"/>
  <c r="C572" i="2"/>
  <c r="D572" i="2"/>
  <c r="F572" i="2"/>
  <c r="C573" i="2"/>
  <c r="D573" i="2"/>
  <c r="F573" i="2"/>
  <c r="C574" i="2"/>
  <c r="D574" i="2"/>
  <c r="F574" i="2"/>
  <c r="C575" i="2"/>
  <c r="D575" i="2"/>
  <c r="F575" i="2"/>
  <c r="C576" i="2"/>
  <c r="D576" i="2"/>
  <c r="F576" i="2"/>
  <c r="C578" i="2"/>
  <c r="D578" i="2"/>
  <c r="F578" i="2"/>
  <c r="C579" i="2"/>
  <c r="D579" i="2"/>
  <c r="F579" i="2"/>
  <c r="C580" i="2"/>
  <c r="D580" i="2"/>
  <c r="F580" i="2"/>
  <c r="C581" i="2"/>
  <c r="D581" i="2"/>
  <c r="F581" i="2"/>
  <c r="C582" i="2"/>
  <c r="D582" i="2"/>
  <c r="F582" i="2"/>
  <c r="C583" i="2"/>
  <c r="D583" i="2"/>
  <c r="F583" i="2"/>
  <c r="C584" i="2"/>
  <c r="D584" i="2"/>
  <c r="F584" i="2"/>
  <c r="C585" i="2"/>
  <c r="D585" i="2"/>
  <c r="F585" i="2"/>
  <c r="C586" i="2"/>
  <c r="D586" i="2"/>
  <c r="F586" i="2"/>
  <c r="C587" i="2"/>
  <c r="D587" i="2"/>
  <c r="F587" i="2"/>
  <c r="C588" i="2"/>
  <c r="D588" i="2"/>
  <c r="F588" i="2"/>
  <c r="C590" i="2"/>
  <c r="D590" i="2"/>
  <c r="F590" i="2"/>
  <c r="C591" i="2"/>
  <c r="D591" i="2"/>
  <c r="F591" i="2"/>
  <c r="C592" i="2"/>
  <c r="D592" i="2"/>
  <c r="F592" i="2"/>
  <c r="C593" i="2"/>
  <c r="D593" i="2"/>
  <c r="F593" i="2"/>
  <c r="C594" i="2"/>
  <c r="D594" i="2"/>
  <c r="F594" i="2"/>
  <c r="C595" i="2"/>
  <c r="D595" i="2"/>
  <c r="F595" i="2"/>
  <c r="C596" i="2"/>
  <c r="D596" i="2"/>
  <c r="F596" i="2"/>
  <c r="C597" i="2"/>
  <c r="D597" i="2"/>
  <c r="F597" i="2"/>
  <c r="C598" i="2"/>
  <c r="D598" i="2"/>
  <c r="F598" i="2"/>
  <c r="C599" i="2"/>
  <c r="D599" i="2"/>
  <c r="F599" i="2"/>
  <c r="C600" i="2"/>
  <c r="D600" i="2"/>
  <c r="F600" i="2"/>
  <c r="C601" i="2"/>
  <c r="D601" i="2"/>
  <c r="F601" i="2"/>
  <c r="C602" i="2"/>
  <c r="D602" i="2"/>
  <c r="F602" i="2"/>
  <c r="C603" i="2"/>
  <c r="D603" i="2"/>
  <c r="F603" i="2"/>
  <c r="C604" i="2"/>
  <c r="D604" i="2"/>
  <c r="F604" i="2"/>
  <c r="C605" i="2"/>
  <c r="D605" i="2"/>
  <c r="F605" i="2"/>
  <c r="C606" i="2"/>
  <c r="D606" i="2"/>
  <c r="F606" i="2"/>
  <c r="C608" i="2"/>
  <c r="D608" i="2"/>
  <c r="F608" i="2"/>
  <c r="C609" i="2"/>
  <c r="D609" i="2"/>
  <c r="F609" i="2"/>
  <c r="C610" i="2"/>
  <c r="D610" i="2"/>
  <c r="F610" i="2"/>
  <c r="C611" i="2"/>
  <c r="D611" i="2"/>
  <c r="F611" i="2"/>
  <c r="C612" i="2"/>
  <c r="D612" i="2"/>
  <c r="F612" i="2"/>
  <c r="C613" i="2"/>
  <c r="D613" i="2"/>
  <c r="F613" i="2"/>
  <c r="C614" i="2"/>
  <c r="D614" i="2"/>
  <c r="F614" i="2"/>
  <c r="C615" i="2"/>
  <c r="D615" i="2"/>
  <c r="F615" i="2"/>
  <c r="C616" i="2"/>
  <c r="D616" i="2"/>
  <c r="F616" i="2"/>
  <c r="C617" i="2"/>
  <c r="D617" i="2"/>
  <c r="F617" i="2"/>
  <c r="C618" i="2"/>
  <c r="D618" i="2"/>
  <c r="F618" i="2"/>
  <c r="C619" i="2"/>
  <c r="D619" i="2"/>
  <c r="F619" i="2"/>
  <c r="C620" i="2"/>
  <c r="D620" i="2"/>
  <c r="F620" i="2"/>
  <c r="C621" i="2"/>
  <c r="D621" i="2"/>
  <c r="F621" i="2"/>
  <c r="C622" i="2"/>
  <c r="D622" i="2"/>
  <c r="F622" i="2"/>
  <c r="C623" i="2"/>
  <c r="D623" i="2"/>
  <c r="F623" i="2"/>
  <c r="C624" i="2"/>
  <c r="D624" i="2"/>
  <c r="F624" i="2"/>
  <c r="C625" i="2"/>
  <c r="D625" i="2"/>
  <c r="F625" i="2"/>
  <c r="C626" i="2"/>
  <c r="D626" i="2"/>
  <c r="F626" i="2"/>
  <c r="C627" i="2"/>
  <c r="D627" i="2"/>
  <c r="F627" i="2"/>
  <c r="C628" i="2"/>
  <c r="D628" i="2"/>
  <c r="F628" i="2"/>
  <c r="C630" i="2"/>
  <c r="D630" i="2"/>
  <c r="F630" i="2"/>
  <c r="C631" i="2"/>
  <c r="D631" i="2"/>
  <c r="F631" i="2"/>
  <c r="C632" i="2"/>
  <c r="D632" i="2"/>
  <c r="F632" i="2"/>
  <c r="C633" i="2"/>
  <c r="D633" i="2"/>
  <c r="F633" i="2"/>
  <c r="C634" i="2"/>
  <c r="D634" i="2"/>
  <c r="F634" i="2"/>
  <c r="C635" i="2"/>
  <c r="D635" i="2"/>
  <c r="F635" i="2"/>
  <c r="C636" i="2"/>
  <c r="D636" i="2"/>
  <c r="F636" i="2"/>
  <c r="C637" i="2"/>
  <c r="D637" i="2"/>
  <c r="F637" i="2"/>
  <c r="C638" i="2"/>
  <c r="D638" i="2"/>
  <c r="F638" i="2"/>
  <c r="C639" i="2"/>
  <c r="D639" i="2"/>
  <c r="F639" i="2"/>
  <c r="C640" i="2"/>
  <c r="D640" i="2"/>
  <c r="F640" i="2"/>
  <c r="C641" i="2"/>
  <c r="D641" i="2"/>
  <c r="F641" i="2"/>
  <c r="C642" i="2"/>
  <c r="D642" i="2"/>
  <c r="F642" i="2"/>
  <c r="C643" i="2"/>
  <c r="D643" i="2"/>
  <c r="F643" i="2"/>
  <c r="C645" i="2"/>
  <c r="D645" i="2"/>
  <c r="F645" i="2"/>
  <c r="C646" i="2"/>
  <c r="D646" i="2"/>
  <c r="F646" i="2"/>
  <c r="C647" i="2"/>
  <c r="D647" i="2"/>
  <c r="F647" i="2"/>
  <c r="C648" i="2"/>
  <c r="D648" i="2"/>
  <c r="F648" i="2"/>
  <c r="C649" i="2"/>
  <c r="D649" i="2"/>
  <c r="F649" i="2"/>
  <c r="C651" i="2"/>
  <c r="D651" i="2"/>
  <c r="F651" i="2"/>
  <c r="C652" i="2"/>
  <c r="D652" i="2"/>
  <c r="F652" i="2"/>
  <c r="C654" i="2"/>
  <c r="D654" i="2"/>
  <c r="F654" i="2"/>
  <c r="C655" i="2"/>
  <c r="D655" i="2"/>
  <c r="F655" i="2"/>
  <c r="C656" i="2"/>
  <c r="C658" i="2" s="1"/>
  <c r="D656" i="2"/>
  <c r="D658" i="2" s="1"/>
  <c r="F656" i="2"/>
  <c r="C661" i="2"/>
  <c r="D661" i="2"/>
  <c r="F661" i="2"/>
  <c r="C662" i="2"/>
  <c r="D662" i="2"/>
  <c r="F662" i="2"/>
  <c r="C663" i="2"/>
  <c r="D663" i="2"/>
  <c r="F663" i="2"/>
  <c r="C664" i="2"/>
  <c r="D664" i="2"/>
  <c r="F664" i="2"/>
  <c r="C665" i="2"/>
  <c r="D665" i="2"/>
  <c r="F665" i="2"/>
  <c r="C666" i="2"/>
  <c r="D666" i="2"/>
  <c r="F666" i="2"/>
  <c r="C667" i="2"/>
  <c r="D667" i="2"/>
  <c r="F667" i="2"/>
  <c r="C668" i="2"/>
  <c r="D668" i="2"/>
  <c r="F668" i="2"/>
  <c r="C669" i="2"/>
  <c r="D669" i="2"/>
  <c r="F669" i="2"/>
  <c r="C671" i="2"/>
  <c r="D671" i="2"/>
  <c r="F671" i="2"/>
  <c r="C672" i="2"/>
  <c r="D672" i="2"/>
  <c r="F672" i="2"/>
  <c r="C673" i="2"/>
  <c r="D673" i="2"/>
  <c r="F673" i="2"/>
  <c r="C674" i="2"/>
  <c r="D674" i="2"/>
  <c r="F674" i="2"/>
  <c r="C675" i="2"/>
  <c r="D675" i="2"/>
  <c r="F675" i="2"/>
  <c r="C676" i="2"/>
  <c r="D676" i="2"/>
  <c r="F676" i="2"/>
  <c r="C677" i="2"/>
  <c r="D677" i="2"/>
  <c r="F677" i="2"/>
  <c r="C678" i="2"/>
  <c r="D678" i="2"/>
  <c r="F678" i="2"/>
  <c r="C680" i="2"/>
  <c r="D680" i="2"/>
  <c r="F680" i="2"/>
  <c r="C681" i="2"/>
  <c r="D681" i="2"/>
  <c r="F681" i="2"/>
  <c r="C682" i="2"/>
  <c r="D682" i="2"/>
  <c r="F682" i="2"/>
  <c r="C683" i="2"/>
  <c r="D683" i="2"/>
  <c r="F683" i="2"/>
  <c r="C684" i="2"/>
  <c r="D684" i="2"/>
  <c r="F684" i="2"/>
  <c r="C685" i="2"/>
  <c r="D685" i="2"/>
  <c r="F685" i="2"/>
  <c r="C690" i="2"/>
  <c r="D690" i="2"/>
  <c r="F690" i="2"/>
  <c r="C691" i="2"/>
  <c r="D691" i="2"/>
  <c r="F691" i="2"/>
  <c r="C694" i="2"/>
  <c r="D694" i="2"/>
  <c r="F694" i="2"/>
  <c r="C695" i="2"/>
  <c r="D695" i="2"/>
  <c r="H696" i="1"/>
  <c r="H692" i="1"/>
  <c r="H676" i="1"/>
  <c r="H675" i="1"/>
  <c r="H674" i="1"/>
  <c r="H673" i="1"/>
  <c r="H679" i="1" s="1"/>
  <c r="H686" i="1" s="1"/>
  <c r="H662" i="1"/>
  <c r="H670" i="1" s="1"/>
  <c r="H656" i="1"/>
  <c r="H653" i="1"/>
  <c r="H652" i="1"/>
  <c r="H647" i="1"/>
  <c r="H646" i="1"/>
  <c r="H650" i="1" s="1"/>
  <c r="H640" i="1"/>
  <c r="H635" i="1"/>
  <c r="H634" i="1"/>
  <c r="H633" i="1"/>
  <c r="H632" i="1"/>
  <c r="H644" i="1" s="1"/>
  <c r="H627" i="1"/>
  <c r="H626" i="1"/>
  <c r="H625" i="1"/>
  <c r="H624" i="1"/>
  <c r="H623" i="1"/>
  <c r="H621" i="1"/>
  <c r="H620" i="1"/>
  <c r="H619" i="1"/>
  <c r="H618" i="1"/>
  <c r="H617" i="1"/>
  <c r="H616" i="1"/>
  <c r="H615" i="1"/>
  <c r="H614" i="1"/>
  <c r="H613" i="1"/>
  <c r="H612" i="1"/>
  <c r="H611" i="1"/>
  <c r="H609" i="1"/>
  <c r="H629" i="1" s="1"/>
  <c r="H604" i="1"/>
  <c r="H603" i="1"/>
  <c r="H601" i="1"/>
  <c r="H600" i="1"/>
  <c r="H599" i="1"/>
  <c r="H598" i="1"/>
  <c r="H597" i="1"/>
  <c r="H596" i="1"/>
  <c r="H595" i="1"/>
  <c r="H594" i="1"/>
  <c r="H593" i="1"/>
  <c r="H592" i="1"/>
  <c r="H591" i="1"/>
  <c r="H607" i="1" s="1"/>
  <c r="H587" i="1"/>
  <c r="H586" i="1"/>
  <c r="H585" i="1"/>
  <c r="H584" i="1"/>
  <c r="H583" i="1"/>
  <c r="H582" i="1"/>
  <c r="H581" i="1"/>
  <c r="H580" i="1"/>
  <c r="H579" i="1"/>
  <c r="H589" i="1" s="1"/>
  <c r="H575" i="1"/>
  <c r="H574" i="1"/>
  <c r="H573" i="1"/>
  <c r="H572" i="1"/>
  <c r="H571" i="1"/>
  <c r="H569" i="1"/>
  <c r="H568" i="1"/>
  <c r="H567" i="1"/>
  <c r="H566" i="1"/>
  <c r="H565" i="1"/>
  <c r="H564" i="1"/>
  <c r="H563" i="1"/>
  <c r="H562" i="1"/>
  <c r="H577" i="1" s="1"/>
  <c r="H561" i="1"/>
  <c r="H559" i="1"/>
  <c r="H557" i="1"/>
  <c r="H548" i="1"/>
  <c r="H544" i="1"/>
  <c r="H543" i="1"/>
  <c r="H542" i="1"/>
  <c r="H541" i="1"/>
  <c r="H540" i="1"/>
  <c r="H539" i="1"/>
  <c r="H538" i="1"/>
  <c r="H537" i="1"/>
  <c r="H536" i="1"/>
  <c r="H550" i="1" s="1"/>
  <c r="H535" i="1"/>
  <c r="H528" i="1"/>
  <c r="H527" i="1"/>
  <c r="H526" i="1"/>
  <c r="H525" i="1"/>
  <c r="H523" i="1"/>
  <c r="H522" i="1"/>
  <c r="H521" i="1"/>
  <c r="H520" i="1"/>
  <c r="H519" i="1"/>
  <c r="H518" i="1"/>
  <c r="H517" i="1"/>
  <c r="H531" i="1" s="1"/>
  <c r="H512" i="1"/>
  <c r="H511" i="1"/>
  <c r="H510" i="1"/>
  <c r="H509" i="1"/>
  <c r="H514" i="1" s="1"/>
  <c r="H505" i="1"/>
  <c r="H503" i="1"/>
  <c r="H502" i="1"/>
  <c r="H496" i="1"/>
  <c r="H494" i="1"/>
  <c r="H482" i="1"/>
  <c r="H486" i="1" s="1"/>
  <c r="H474" i="1"/>
  <c r="H477" i="1" s="1"/>
  <c r="H466" i="1"/>
  <c r="H469" i="1" s="1"/>
  <c r="H464" i="1"/>
  <c r="H458" i="1"/>
  <c r="H457" i="1"/>
  <c r="H456" i="1"/>
  <c r="H455" i="1"/>
  <c r="H454" i="1"/>
  <c r="H453" i="1"/>
  <c r="H452" i="1"/>
  <c r="H451" i="1"/>
  <c r="H459" i="1" s="1"/>
  <c r="H450" i="1"/>
  <c r="H446" i="1"/>
  <c r="H442" i="1"/>
  <c r="H440" i="1"/>
  <c r="H439" i="1"/>
  <c r="H438" i="1"/>
  <c r="H437" i="1"/>
  <c r="H436" i="1"/>
  <c r="H435" i="1"/>
  <c r="H448" i="1" s="1"/>
  <c r="H434" i="1"/>
  <c r="H430" i="1"/>
  <c r="H420" i="1"/>
  <c r="H412" i="1"/>
  <c r="H409" i="1"/>
  <c r="H403" i="1"/>
  <c r="H396" i="1"/>
  <c r="H385" i="1"/>
  <c r="H378" i="1"/>
  <c r="H370" i="1"/>
  <c r="H355" i="1"/>
  <c r="H362" i="1" s="1"/>
  <c r="H354" i="1"/>
  <c r="H345" i="1"/>
  <c r="H332" i="1"/>
  <c r="H335" i="1" s="1"/>
  <c r="H326" i="1"/>
  <c r="H323" i="1"/>
  <c r="H320" i="1"/>
  <c r="H319" i="1"/>
  <c r="H318" i="1"/>
  <c r="H310" i="1"/>
  <c r="H308" i="1"/>
  <c r="H299" i="1"/>
  <c r="H298" i="1"/>
  <c r="H301" i="1" s="1"/>
  <c r="H287" i="1"/>
  <c r="H286" i="1"/>
  <c r="H283" i="1"/>
  <c r="H289" i="1" s="1"/>
  <c r="H274" i="1"/>
  <c r="H267" i="1"/>
  <c r="H266" i="1"/>
  <c r="H265" i="1"/>
  <c r="H264" i="1"/>
  <c r="H269" i="1" s="1"/>
  <c r="H260" i="1"/>
  <c r="H259" i="1"/>
  <c r="H258" i="1"/>
  <c r="H257" i="1"/>
  <c r="H256" i="1"/>
  <c r="H262" i="1" s="1"/>
  <c r="H252" i="1"/>
  <c r="H251" i="1"/>
  <c r="H250" i="1"/>
  <c r="H249" i="1"/>
  <c r="H248" i="1"/>
  <c r="H247" i="1"/>
  <c r="H246" i="1"/>
  <c r="H245" i="1"/>
  <c r="H254" i="1" s="1"/>
  <c r="H241" i="1"/>
  <c r="H240" i="1"/>
  <c r="H239" i="1"/>
  <c r="H238" i="1"/>
  <c r="H237" i="1"/>
  <c r="H236" i="1"/>
  <c r="H243" i="1" s="1"/>
  <c r="H232" i="1"/>
  <c r="H231" i="1"/>
  <c r="H230" i="1"/>
  <c r="H229" i="1"/>
  <c r="H228" i="1"/>
  <c r="H227" i="1"/>
  <c r="H226" i="1"/>
  <c r="H225" i="1"/>
  <c r="H224" i="1"/>
  <c r="H234" i="1" s="1"/>
  <c r="H223" i="1"/>
  <c r="H219" i="1"/>
  <c r="H218" i="1"/>
  <c r="H217" i="1"/>
  <c r="H216" i="1"/>
  <c r="H215" i="1"/>
  <c r="H214" i="1"/>
  <c r="H213" i="1"/>
  <c r="H212" i="1"/>
  <c r="H211" i="1"/>
  <c r="H210" i="1"/>
  <c r="H209" i="1"/>
  <c r="H208" i="1"/>
  <c r="H207" i="1"/>
  <c r="H206" i="1"/>
  <c r="H205" i="1"/>
  <c r="H204" i="1"/>
  <c r="H203" i="1"/>
  <c r="H202" i="1"/>
  <c r="H201" i="1"/>
  <c r="H200" i="1"/>
  <c r="H221" i="1" s="1"/>
  <c r="H196" i="1"/>
  <c r="H195" i="1"/>
  <c r="H194" i="1"/>
  <c r="H193" i="1"/>
  <c r="H192" i="1"/>
  <c r="H191" i="1"/>
  <c r="H190" i="1"/>
  <c r="H189" i="1"/>
  <c r="H188" i="1"/>
  <c r="H198" i="1" s="1"/>
  <c r="H184" i="1"/>
  <c r="H183" i="1"/>
  <c r="H182" i="1"/>
  <c r="H181" i="1"/>
  <c r="H180" i="1"/>
  <c r="H186" i="1" s="1"/>
  <c r="H176" i="1"/>
  <c r="H178" i="1" s="1"/>
  <c r="H172" i="1"/>
  <c r="H171" i="1"/>
  <c r="H174" i="1" s="1"/>
  <c r="H167" i="1"/>
  <c r="H166" i="1"/>
  <c r="H169" i="1" s="1"/>
  <c r="H165" i="1"/>
  <c r="H161" i="1"/>
  <c r="H160" i="1"/>
  <c r="H159" i="1"/>
  <c r="H158" i="1"/>
  <c r="H163" i="1" s="1"/>
  <c r="H154" i="1"/>
  <c r="H153" i="1"/>
  <c r="H152" i="1"/>
  <c r="H151" i="1"/>
  <c r="H150" i="1"/>
  <c r="H149" i="1"/>
  <c r="H148" i="1"/>
  <c r="H147" i="1"/>
  <c r="H146" i="1"/>
  <c r="H145" i="1"/>
  <c r="H156" i="1" s="1"/>
  <c r="H141" i="1"/>
  <c r="H140" i="1"/>
  <c r="H139" i="1"/>
  <c r="H138" i="1"/>
  <c r="H137" i="1"/>
  <c r="H136" i="1"/>
  <c r="H143" i="1" s="1"/>
  <c r="H135" i="1"/>
  <c r="H131" i="1"/>
  <c r="H129" i="1"/>
  <c r="H128" i="1"/>
  <c r="H127" i="1"/>
  <c r="H126" i="1"/>
  <c r="H125" i="1"/>
  <c r="H124" i="1"/>
  <c r="H123" i="1"/>
  <c r="H122" i="1"/>
  <c r="H121" i="1"/>
  <c r="H120" i="1"/>
  <c r="H119" i="1"/>
  <c r="H118" i="1"/>
  <c r="H117" i="1"/>
  <c r="H116" i="1"/>
  <c r="H115" i="1"/>
  <c r="H114" i="1"/>
  <c r="H113" i="1"/>
  <c r="H133" i="1" s="1"/>
  <c r="H107" i="1"/>
  <c r="H106" i="1"/>
  <c r="H105" i="1"/>
  <c r="H103" i="1"/>
  <c r="H101" i="1"/>
  <c r="H100" i="1"/>
  <c r="H99" i="1"/>
  <c r="H98" i="1"/>
  <c r="H111" i="1" s="1"/>
  <c r="H89" i="1"/>
  <c r="H88" i="1"/>
  <c r="H87" i="1"/>
  <c r="H86" i="1"/>
  <c r="H85" i="1"/>
  <c r="H84" i="1"/>
  <c r="H83" i="1"/>
  <c r="H82" i="1"/>
  <c r="H81" i="1"/>
  <c r="H80" i="1"/>
  <c r="H79" i="1"/>
  <c r="H78" i="1"/>
  <c r="H77" i="1"/>
  <c r="H76" i="1"/>
  <c r="H75" i="1"/>
  <c r="H74" i="1"/>
  <c r="H96" i="1" s="1"/>
  <c r="H73" i="1"/>
  <c r="H61" i="1"/>
  <c r="H60" i="1"/>
  <c r="H59" i="1"/>
  <c r="H58" i="1"/>
  <c r="H69" i="1" s="1"/>
  <c r="H50" i="1"/>
  <c r="H49" i="1"/>
  <c r="H48" i="1"/>
  <c r="H47" i="1"/>
  <c r="H56" i="1" s="1"/>
  <c r="H39" i="1"/>
  <c r="H38" i="1"/>
  <c r="H37" i="1"/>
  <c r="H36" i="1"/>
  <c r="H35" i="1"/>
  <c r="H45" i="1" s="1"/>
  <c r="H31" i="1"/>
  <c r="H28" i="1"/>
  <c r="H26" i="1"/>
  <c r="H25" i="1"/>
  <c r="H33" i="1" s="1"/>
  <c r="H18" i="1"/>
  <c r="H17" i="1"/>
  <c r="H16" i="1"/>
  <c r="H15" i="1"/>
  <c r="H14" i="1"/>
  <c r="H13" i="1"/>
  <c r="H12" i="1"/>
  <c r="H11" i="1"/>
  <c r="H23" i="1" s="1"/>
  <c r="H9" i="1"/>
  <c r="F691" i="1"/>
  <c r="F684" i="1"/>
  <c r="F678" i="1"/>
  <c r="F669" i="1"/>
  <c r="F649" i="1"/>
  <c r="F643" i="1"/>
  <c r="F636" i="1"/>
  <c r="F628" i="1"/>
  <c r="F606" i="1"/>
  <c r="F588" i="1"/>
  <c r="F576" i="1"/>
  <c r="F558" i="1"/>
  <c r="F549" i="1"/>
  <c r="F545" i="1"/>
  <c r="F530" i="1"/>
  <c r="F513" i="1"/>
  <c r="F504" i="1"/>
  <c r="F497" i="1"/>
  <c r="F493" i="1"/>
  <c r="F485" i="1"/>
  <c r="F476" i="1"/>
  <c r="F468" i="1"/>
  <c r="F447" i="1"/>
  <c r="F429" i="1"/>
  <c r="F419" i="1"/>
  <c r="F418" i="1"/>
  <c r="F411" i="1"/>
  <c r="F407" i="1"/>
  <c r="F405" i="1"/>
  <c r="F402" i="1"/>
  <c r="F395" i="1"/>
  <c r="F393" i="1"/>
  <c r="F390" i="1"/>
  <c r="F384" i="1"/>
  <c r="F383" i="1"/>
  <c r="F377" i="1"/>
  <c r="F369" i="1"/>
  <c r="F361" i="1"/>
  <c r="F344" i="1"/>
  <c r="F334" i="1"/>
  <c r="F327" i="1"/>
  <c r="F322" i="1"/>
  <c r="F317" i="1"/>
  <c r="F309" i="1"/>
  <c r="F300" i="1"/>
  <c r="F288" i="1"/>
  <c r="F285" i="1"/>
  <c r="F284" i="1"/>
  <c r="F273" i="1"/>
  <c r="F272" i="1"/>
  <c r="F271" i="1"/>
  <c r="F110" i="1"/>
  <c r="F109" i="1"/>
  <c r="F95" i="1"/>
  <c r="F93" i="1"/>
  <c r="F92" i="1"/>
  <c r="F68" i="1"/>
  <c r="F66" i="1"/>
  <c r="F55" i="1"/>
  <c r="F53" i="1"/>
  <c r="F44" i="1"/>
  <c r="F43" i="1"/>
  <c r="F32" i="1"/>
  <c r="F22" i="1"/>
  <c r="F21" i="1"/>
  <c r="F8" i="1"/>
  <c r="F658" i="2" l="1"/>
  <c r="C687" i="2"/>
  <c r="D687" i="2"/>
  <c r="D698" i="2" s="1"/>
  <c r="C698" i="2"/>
  <c r="F687" i="2"/>
  <c r="F698" i="2" s="1"/>
  <c r="H532" i="1"/>
  <c r="H657" i="1"/>
  <c r="H659" i="1" s="1"/>
  <c r="H70" i="1"/>
  <c r="D679" i="1"/>
  <c r="D670" i="1"/>
  <c r="C679" i="1"/>
  <c r="C670" i="1"/>
  <c r="E670" i="1" s="1"/>
  <c r="D685" i="1"/>
  <c r="C685" i="1"/>
  <c r="C650" i="1"/>
  <c r="C644" i="1"/>
  <c r="E644" i="1" s="1"/>
  <c r="D650" i="1"/>
  <c r="D644" i="1"/>
  <c r="E691" i="1"/>
  <c r="E647" i="1"/>
  <c r="E640" i="1"/>
  <c r="E695" i="1"/>
  <c r="E684" i="1"/>
  <c r="E683" i="1"/>
  <c r="E682" i="1"/>
  <c r="E681" i="1"/>
  <c r="E678" i="1"/>
  <c r="E677" i="1"/>
  <c r="E676" i="1"/>
  <c r="E675" i="1"/>
  <c r="E674" i="1"/>
  <c r="E673" i="1"/>
  <c r="E672" i="1"/>
  <c r="E669" i="1"/>
  <c r="E668" i="1"/>
  <c r="E667" i="1"/>
  <c r="E666" i="1"/>
  <c r="E665" i="1"/>
  <c r="E664" i="1"/>
  <c r="E663" i="1"/>
  <c r="E662" i="1"/>
  <c r="E655" i="1"/>
  <c r="E652" i="1"/>
  <c r="E649" i="1"/>
  <c r="E648" i="1"/>
  <c r="E646" i="1"/>
  <c r="E643" i="1"/>
  <c r="E642" i="1"/>
  <c r="E641" i="1"/>
  <c r="E639" i="1"/>
  <c r="E638" i="1"/>
  <c r="E637" i="1"/>
  <c r="E636" i="1"/>
  <c r="E635" i="1"/>
  <c r="E634" i="1"/>
  <c r="E633" i="1"/>
  <c r="E632" i="1"/>
  <c r="E631" i="1"/>
  <c r="E628" i="1"/>
  <c r="E627" i="1"/>
  <c r="E626" i="1"/>
  <c r="E625" i="1"/>
  <c r="E624" i="1"/>
  <c r="E623" i="1"/>
  <c r="E622" i="1"/>
  <c r="E621" i="1"/>
  <c r="E620" i="1"/>
  <c r="E619" i="1"/>
  <c r="E618" i="1"/>
  <c r="E617" i="1"/>
  <c r="E616" i="1"/>
  <c r="E615" i="1"/>
  <c r="E614" i="1"/>
  <c r="E613" i="1"/>
  <c r="E612" i="1"/>
  <c r="E611" i="1"/>
  <c r="E610" i="1"/>
  <c r="E609" i="1"/>
  <c r="E606" i="1"/>
  <c r="E605" i="1"/>
  <c r="E604" i="1"/>
  <c r="E603" i="1"/>
  <c r="E602" i="1"/>
  <c r="E601" i="1"/>
  <c r="E600" i="1"/>
  <c r="E599" i="1"/>
  <c r="E598" i="1"/>
  <c r="E597" i="1"/>
  <c r="E596" i="1"/>
  <c r="E595" i="1"/>
  <c r="E594" i="1"/>
  <c r="E593" i="1"/>
  <c r="E592" i="1"/>
  <c r="E591" i="1"/>
  <c r="E588" i="1"/>
  <c r="E587" i="1"/>
  <c r="E586" i="1"/>
  <c r="E585" i="1"/>
  <c r="E584" i="1"/>
  <c r="E583" i="1"/>
  <c r="E582" i="1"/>
  <c r="E581" i="1"/>
  <c r="E580" i="1"/>
  <c r="E579" i="1"/>
  <c r="E576" i="1"/>
  <c r="E575" i="1"/>
  <c r="E574" i="1"/>
  <c r="E573" i="1"/>
  <c r="E572" i="1"/>
  <c r="E571" i="1"/>
  <c r="E570" i="1"/>
  <c r="E569" i="1"/>
  <c r="E568" i="1"/>
  <c r="E567" i="1"/>
  <c r="E566" i="1"/>
  <c r="E565" i="1"/>
  <c r="E564" i="1"/>
  <c r="E563" i="1"/>
  <c r="E562" i="1"/>
  <c r="E561" i="1"/>
  <c r="E558" i="1"/>
  <c r="E557" i="1"/>
  <c r="E556" i="1"/>
  <c r="E555" i="1"/>
  <c r="E554" i="1"/>
  <c r="E553" i="1"/>
  <c r="E552" i="1"/>
  <c r="E549" i="1"/>
  <c r="E548" i="1"/>
  <c r="E547" i="1"/>
  <c r="E546" i="1"/>
  <c r="E545" i="1"/>
  <c r="E544" i="1"/>
  <c r="E543" i="1"/>
  <c r="E542" i="1"/>
  <c r="E541" i="1"/>
  <c r="E540" i="1"/>
  <c r="E539" i="1"/>
  <c r="E538" i="1"/>
  <c r="E537" i="1"/>
  <c r="E536" i="1"/>
  <c r="E535" i="1"/>
  <c r="E530" i="1"/>
  <c r="E529" i="1"/>
  <c r="E528" i="1"/>
  <c r="E527" i="1"/>
  <c r="E526" i="1"/>
  <c r="E525" i="1"/>
  <c r="E524" i="1"/>
  <c r="E523" i="1"/>
  <c r="E522" i="1"/>
  <c r="E521" i="1"/>
  <c r="E520" i="1"/>
  <c r="E519" i="1"/>
  <c r="E518" i="1"/>
  <c r="E517" i="1"/>
  <c r="E516" i="1"/>
  <c r="E513" i="1"/>
  <c r="E512" i="1"/>
  <c r="E511" i="1"/>
  <c r="E510" i="1"/>
  <c r="E509" i="1"/>
  <c r="E508" i="1"/>
  <c r="E507" i="1"/>
  <c r="E504" i="1"/>
  <c r="E503" i="1"/>
  <c r="E502" i="1"/>
  <c r="E501" i="1"/>
  <c r="E500" i="1"/>
  <c r="E499" i="1"/>
  <c r="E498" i="1"/>
  <c r="E497" i="1"/>
  <c r="E496" i="1"/>
  <c r="E493" i="1"/>
  <c r="E492" i="1"/>
  <c r="E491" i="1"/>
  <c r="E490" i="1"/>
  <c r="E489" i="1"/>
  <c r="E488" i="1"/>
  <c r="E485" i="1"/>
  <c r="E484" i="1"/>
  <c r="E483" i="1"/>
  <c r="E482" i="1"/>
  <c r="E481" i="1"/>
  <c r="E480" i="1"/>
  <c r="E479" i="1"/>
  <c r="E476" i="1"/>
  <c r="E475" i="1"/>
  <c r="E474" i="1"/>
  <c r="E473" i="1"/>
  <c r="E472" i="1"/>
  <c r="E471" i="1"/>
  <c r="E468" i="1"/>
  <c r="E467" i="1"/>
  <c r="E466" i="1"/>
  <c r="E465" i="1"/>
  <c r="E464" i="1"/>
  <c r="E463" i="1"/>
  <c r="E462" i="1"/>
  <c r="E461" i="1"/>
  <c r="E458" i="1"/>
  <c r="E457" i="1"/>
  <c r="E456" i="1"/>
  <c r="E455" i="1"/>
  <c r="E454" i="1"/>
  <c r="E453" i="1"/>
  <c r="E452" i="1"/>
  <c r="E451" i="1"/>
  <c r="E450" i="1"/>
  <c r="E447" i="1"/>
  <c r="E446" i="1"/>
  <c r="E445" i="1"/>
  <c r="E444" i="1"/>
  <c r="E443" i="1"/>
  <c r="E442" i="1"/>
  <c r="E441" i="1"/>
  <c r="E440" i="1"/>
  <c r="E439" i="1"/>
  <c r="E438" i="1"/>
  <c r="E437" i="1"/>
  <c r="E436" i="1"/>
  <c r="E435" i="1"/>
  <c r="E434" i="1"/>
  <c r="E433" i="1"/>
  <c r="E432" i="1"/>
  <c r="E429" i="1"/>
  <c r="E428" i="1"/>
  <c r="E427" i="1"/>
  <c r="E426" i="1"/>
  <c r="E425" i="1"/>
  <c r="E424" i="1"/>
  <c r="E423" i="1"/>
  <c r="E422" i="1"/>
  <c r="E419" i="1"/>
  <c r="E418" i="1"/>
  <c r="E417" i="1"/>
  <c r="E416" i="1"/>
  <c r="E415" i="1"/>
  <c r="E414" i="1"/>
  <c r="E411" i="1"/>
  <c r="E410" i="1"/>
  <c r="E409" i="1"/>
  <c r="E408" i="1"/>
  <c r="E407" i="1"/>
  <c r="E406" i="1"/>
  <c r="E405" i="1"/>
  <c r="E402" i="1"/>
  <c r="E401" i="1"/>
  <c r="E400" i="1"/>
  <c r="E399" i="1"/>
  <c r="E398" i="1"/>
  <c r="E395" i="1"/>
  <c r="E394" i="1"/>
  <c r="E393" i="1"/>
  <c r="E392" i="1"/>
  <c r="E391" i="1"/>
  <c r="E390" i="1"/>
  <c r="E389" i="1"/>
  <c r="E388" i="1"/>
  <c r="E387" i="1"/>
  <c r="E384" i="1"/>
  <c r="E383" i="1"/>
  <c r="E382" i="1"/>
  <c r="E381" i="1"/>
  <c r="E380" i="1"/>
  <c r="E377" i="1"/>
  <c r="E376" i="1"/>
  <c r="E375" i="1"/>
  <c r="E374" i="1"/>
  <c r="E373" i="1"/>
  <c r="E372" i="1"/>
  <c r="E369" i="1"/>
  <c r="E368" i="1"/>
  <c r="E367" i="1"/>
  <c r="E366" i="1"/>
  <c r="E365" i="1"/>
  <c r="E364" i="1"/>
  <c r="E361" i="1"/>
  <c r="E360" i="1"/>
  <c r="E359" i="1"/>
  <c r="E358" i="1"/>
  <c r="E357" i="1"/>
  <c r="E356" i="1"/>
  <c r="E355" i="1"/>
  <c r="E354" i="1"/>
  <c r="E353" i="1"/>
  <c r="E352" i="1"/>
  <c r="E351" i="1"/>
  <c r="E350" i="1"/>
  <c r="E349" i="1"/>
  <c r="E348" i="1"/>
  <c r="E347" i="1"/>
  <c r="E344" i="1"/>
  <c r="E343" i="1"/>
  <c r="E342" i="1"/>
  <c r="E341" i="1"/>
  <c r="E340" i="1"/>
  <c r="E339" i="1"/>
  <c r="E338" i="1"/>
  <c r="E337" i="1"/>
  <c r="E334" i="1"/>
  <c r="E333" i="1"/>
  <c r="E332" i="1"/>
  <c r="E331" i="1"/>
  <c r="E330" i="1"/>
  <c r="E329" i="1"/>
  <c r="E328" i="1"/>
  <c r="E327" i="1"/>
  <c r="E326" i="1"/>
  <c r="E325" i="1"/>
  <c r="E322" i="1"/>
  <c r="E321" i="1"/>
  <c r="E320" i="1"/>
  <c r="E319" i="1"/>
  <c r="E318" i="1"/>
  <c r="E317" i="1"/>
  <c r="E316" i="1"/>
  <c r="E315" i="1"/>
  <c r="E314" i="1"/>
  <c r="E313" i="1"/>
  <c r="E312" i="1"/>
  <c r="E309" i="1"/>
  <c r="E308" i="1"/>
  <c r="E307" i="1"/>
  <c r="E306" i="1"/>
  <c r="E305" i="1"/>
  <c r="E304" i="1"/>
  <c r="E303" i="1"/>
  <c r="E300" i="1"/>
  <c r="E299" i="1"/>
  <c r="E298" i="1"/>
  <c r="E297" i="1"/>
  <c r="E296" i="1"/>
  <c r="E295" i="1"/>
  <c r="E294" i="1"/>
  <c r="E293" i="1"/>
  <c r="E292" i="1"/>
  <c r="E291" i="1"/>
  <c r="E288" i="1"/>
  <c r="E287" i="1"/>
  <c r="E286" i="1"/>
  <c r="E285" i="1"/>
  <c r="E284" i="1"/>
  <c r="E283" i="1"/>
  <c r="E282" i="1"/>
  <c r="E281" i="1"/>
  <c r="E280" i="1"/>
  <c r="E279" i="1"/>
  <c r="E278" i="1"/>
  <c r="E277" i="1"/>
  <c r="E276" i="1"/>
  <c r="E273" i="1"/>
  <c r="E272" i="1"/>
  <c r="E271" i="1"/>
  <c r="E268" i="1"/>
  <c r="E267" i="1"/>
  <c r="E266" i="1"/>
  <c r="E265" i="1"/>
  <c r="E264" i="1"/>
  <c r="E261" i="1"/>
  <c r="E260" i="1"/>
  <c r="E259" i="1"/>
  <c r="E258" i="1"/>
  <c r="E257" i="1"/>
  <c r="E256" i="1"/>
  <c r="E253" i="1"/>
  <c r="E252" i="1"/>
  <c r="E251" i="1"/>
  <c r="E250" i="1"/>
  <c r="E249" i="1"/>
  <c r="E248" i="1"/>
  <c r="E247" i="1"/>
  <c r="E246" i="1"/>
  <c r="E245" i="1"/>
  <c r="E242" i="1"/>
  <c r="E241" i="1"/>
  <c r="E240" i="1"/>
  <c r="E239" i="1"/>
  <c r="E238" i="1"/>
  <c r="E237" i="1"/>
  <c r="E236" i="1"/>
  <c r="E233" i="1"/>
  <c r="E232" i="1"/>
  <c r="E231" i="1"/>
  <c r="E230" i="1"/>
  <c r="E229" i="1"/>
  <c r="E228" i="1"/>
  <c r="E227" i="1"/>
  <c r="E226" i="1"/>
  <c r="E225" i="1"/>
  <c r="E224" i="1"/>
  <c r="E223" i="1"/>
  <c r="E220" i="1"/>
  <c r="E219" i="1"/>
  <c r="E218" i="1"/>
  <c r="E217" i="1"/>
  <c r="E216" i="1"/>
  <c r="E215" i="1"/>
  <c r="E214" i="1"/>
  <c r="E213" i="1"/>
  <c r="E212" i="1"/>
  <c r="E211" i="1"/>
  <c r="E210" i="1"/>
  <c r="E209" i="1"/>
  <c r="E208" i="1"/>
  <c r="E207" i="1"/>
  <c r="E206" i="1"/>
  <c r="E205" i="1"/>
  <c r="E204" i="1"/>
  <c r="E203" i="1"/>
  <c r="E202" i="1"/>
  <c r="E201" i="1"/>
  <c r="E200" i="1"/>
  <c r="E197" i="1"/>
  <c r="E196" i="1"/>
  <c r="E195" i="1"/>
  <c r="E194" i="1"/>
  <c r="E193" i="1"/>
  <c r="E192" i="1"/>
  <c r="E191" i="1"/>
  <c r="E190" i="1"/>
  <c r="E189" i="1"/>
  <c r="E188" i="1"/>
  <c r="E185" i="1"/>
  <c r="E184" i="1"/>
  <c r="E183" i="1"/>
  <c r="E182" i="1"/>
  <c r="E181" i="1"/>
  <c r="E180" i="1"/>
  <c r="E177" i="1"/>
  <c r="E176" i="1"/>
  <c r="E173" i="1"/>
  <c r="E172" i="1"/>
  <c r="E171" i="1"/>
  <c r="E168" i="1"/>
  <c r="E167" i="1"/>
  <c r="E166" i="1"/>
  <c r="E165" i="1"/>
  <c r="E162" i="1"/>
  <c r="E161" i="1"/>
  <c r="E160" i="1"/>
  <c r="E159" i="1"/>
  <c r="E158" i="1"/>
  <c r="E155" i="1"/>
  <c r="E154" i="1"/>
  <c r="E153" i="1"/>
  <c r="E152" i="1"/>
  <c r="E151" i="1"/>
  <c r="E150" i="1"/>
  <c r="E149" i="1"/>
  <c r="E148" i="1"/>
  <c r="E147" i="1"/>
  <c r="E146" i="1"/>
  <c r="E145" i="1"/>
  <c r="E142" i="1"/>
  <c r="E141" i="1"/>
  <c r="E140" i="1"/>
  <c r="E139" i="1"/>
  <c r="E138" i="1"/>
  <c r="E137" i="1"/>
  <c r="E136" i="1"/>
  <c r="E135" i="1"/>
  <c r="E132" i="1"/>
  <c r="E131" i="1"/>
  <c r="E130" i="1"/>
  <c r="E129" i="1"/>
  <c r="E128" i="1"/>
  <c r="E127" i="1"/>
  <c r="E126" i="1"/>
  <c r="E125" i="1"/>
  <c r="E124" i="1"/>
  <c r="E123" i="1"/>
  <c r="E122" i="1"/>
  <c r="E121" i="1"/>
  <c r="E120" i="1"/>
  <c r="E119" i="1"/>
  <c r="E118" i="1"/>
  <c r="E117" i="1"/>
  <c r="E116" i="1"/>
  <c r="E115" i="1"/>
  <c r="E114" i="1"/>
  <c r="E113" i="1"/>
  <c r="E110" i="1"/>
  <c r="E109" i="1"/>
  <c r="E108" i="1"/>
  <c r="E107" i="1"/>
  <c r="E106" i="1"/>
  <c r="E105" i="1"/>
  <c r="E104" i="1"/>
  <c r="E103" i="1"/>
  <c r="E102" i="1"/>
  <c r="E101" i="1"/>
  <c r="E100" i="1"/>
  <c r="E99" i="1"/>
  <c r="E98" i="1"/>
  <c r="E95" i="1"/>
  <c r="E94" i="1"/>
  <c r="E93" i="1"/>
  <c r="E92" i="1"/>
  <c r="E91" i="1"/>
  <c r="E90" i="1"/>
  <c r="E89" i="1"/>
  <c r="E88" i="1"/>
  <c r="E87" i="1"/>
  <c r="E86" i="1"/>
  <c r="E85" i="1"/>
  <c r="E84" i="1"/>
  <c r="E83" i="1"/>
  <c r="E82" i="1"/>
  <c r="E81" i="1"/>
  <c r="E80" i="1"/>
  <c r="E79" i="1"/>
  <c r="E78" i="1"/>
  <c r="E77" i="1"/>
  <c r="E76" i="1"/>
  <c r="E75" i="1"/>
  <c r="E74" i="1"/>
  <c r="E73" i="1"/>
  <c r="E68" i="1"/>
  <c r="E67" i="1"/>
  <c r="E66" i="1"/>
  <c r="E65" i="1"/>
  <c r="E64" i="1"/>
  <c r="E63" i="1"/>
  <c r="E62" i="1"/>
  <c r="E61" i="1"/>
  <c r="E60" i="1"/>
  <c r="E59" i="1"/>
  <c r="E58" i="1"/>
  <c r="E55" i="1"/>
  <c r="E54" i="1"/>
  <c r="E53" i="1"/>
  <c r="E52" i="1"/>
  <c r="E51" i="1"/>
  <c r="E50" i="1"/>
  <c r="E49" i="1"/>
  <c r="E48" i="1"/>
  <c r="E47" i="1"/>
  <c r="E44" i="1"/>
  <c r="E43" i="1"/>
  <c r="E42" i="1"/>
  <c r="E41" i="1"/>
  <c r="E40" i="1"/>
  <c r="E39" i="1"/>
  <c r="E38" i="1"/>
  <c r="E37" i="1"/>
  <c r="E36" i="1"/>
  <c r="E35" i="1"/>
  <c r="E32" i="1"/>
  <c r="E31" i="1"/>
  <c r="E30" i="1"/>
  <c r="E29" i="1"/>
  <c r="E28" i="1"/>
  <c r="E27" i="1"/>
  <c r="E26" i="1"/>
  <c r="E25" i="1"/>
  <c r="E22" i="1"/>
  <c r="E21" i="1"/>
  <c r="E20" i="1"/>
  <c r="E19" i="1"/>
  <c r="E18" i="1"/>
  <c r="E17" i="1"/>
  <c r="E16" i="1"/>
  <c r="E15" i="1"/>
  <c r="E14" i="1"/>
  <c r="E13" i="1"/>
  <c r="E12" i="1"/>
  <c r="E11" i="1"/>
  <c r="E8" i="1"/>
  <c r="E7" i="1"/>
  <c r="D656" i="1"/>
  <c r="C656" i="1"/>
  <c r="C9" i="1"/>
  <c r="D9" i="1"/>
  <c r="D23" i="1"/>
  <c r="C23" i="1"/>
  <c r="E23" i="1" s="1"/>
  <c r="C33" i="1"/>
  <c r="C45" i="1"/>
  <c r="C56" i="1"/>
  <c r="C69" i="1"/>
  <c r="E69" i="1" s="1"/>
  <c r="C96" i="1"/>
  <c r="C111" i="1"/>
  <c r="C156" i="1"/>
  <c r="C531" i="1"/>
  <c r="C514" i="1"/>
  <c r="C505" i="1"/>
  <c r="C494" i="1"/>
  <c r="C486" i="1"/>
  <c r="E486" i="1" s="1"/>
  <c r="C477" i="1"/>
  <c r="C469" i="1"/>
  <c r="C459" i="1"/>
  <c r="C448" i="1"/>
  <c r="C430" i="1"/>
  <c r="C420" i="1"/>
  <c r="C412" i="1"/>
  <c r="C403" i="1"/>
  <c r="C396" i="1"/>
  <c r="C385" i="1"/>
  <c r="C378" i="1"/>
  <c r="C370" i="1"/>
  <c r="C362" i="1"/>
  <c r="C345" i="1"/>
  <c r="C335" i="1"/>
  <c r="C323" i="1"/>
  <c r="E323" i="1" s="1"/>
  <c r="C310" i="1"/>
  <c r="C301" i="1"/>
  <c r="C289" i="1"/>
  <c r="C274" i="1"/>
  <c r="C269" i="1"/>
  <c r="C262" i="1"/>
  <c r="C254" i="1"/>
  <c r="C243" i="1"/>
  <c r="E243" i="1" s="1"/>
  <c r="C234" i="1"/>
  <c r="C221" i="1"/>
  <c r="C198" i="1"/>
  <c r="C186" i="1"/>
  <c r="C178" i="1"/>
  <c r="C174" i="1"/>
  <c r="C169" i="1"/>
  <c r="C163" i="1"/>
  <c r="C143" i="1"/>
  <c r="C133" i="1"/>
  <c r="C629" i="1"/>
  <c r="C653" i="1"/>
  <c r="C607" i="1"/>
  <c r="C589" i="1"/>
  <c r="C577" i="1"/>
  <c r="C559" i="1"/>
  <c r="C550" i="1"/>
  <c r="D33" i="1"/>
  <c r="D45" i="1"/>
  <c r="D69" i="1"/>
  <c r="D56" i="1"/>
  <c r="D234" i="1"/>
  <c r="D254" i="1"/>
  <c r="D111" i="1"/>
  <c r="D531" i="1"/>
  <c r="D514" i="1"/>
  <c r="D505" i="1"/>
  <c r="D494" i="1"/>
  <c r="D486" i="1"/>
  <c r="D477" i="1"/>
  <c r="D469" i="1"/>
  <c r="D459" i="1"/>
  <c r="D448" i="1"/>
  <c r="D430" i="1"/>
  <c r="D420" i="1"/>
  <c r="D412" i="1"/>
  <c r="D403" i="1"/>
  <c r="D396" i="1"/>
  <c r="D385" i="1"/>
  <c r="D378" i="1"/>
  <c r="D370" i="1"/>
  <c r="D362" i="1"/>
  <c r="D345" i="1"/>
  <c r="D335" i="1"/>
  <c r="D323" i="1"/>
  <c r="D310" i="1"/>
  <c r="D301" i="1"/>
  <c r="D289" i="1"/>
  <c r="D274" i="1"/>
  <c r="D269" i="1"/>
  <c r="D262" i="1"/>
  <c r="D243" i="1"/>
  <c r="D221" i="1"/>
  <c r="D198" i="1"/>
  <c r="D186" i="1"/>
  <c r="D178" i="1"/>
  <c r="D174" i="1"/>
  <c r="D169" i="1"/>
  <c r="D163" i="1"/>
  <c r="D156" i="1"/>
  <c r="D143" i="1"/>
  <c r="D133" i="1"/>
  <c r="D96" i="1"/>
  <c r="D550" i="1"/>
  <c r="D629" i="1"/>
  <c r="D653" i="1"/>
  <c r="D607" i="1"/>
  <c r="D589" i="1"/>
  <c r="D577" i="1"/>
  <c r="D559" i="1"/>
  <c r="H688" i="1" l="1"/>
  <c r="H699" i="1" s="1"/>
  <c r="D70" i="1"/>
  <c r="E169" i="1"/>
  <c r="E378" i="1"/>
  <c r="E679" i="1"/>
  <c r="E133" i="1"/>
  <c r="E96" i="1"/>
  <c r="D686" i="1"/>
  <c r="E403" i="1"/>
  <c r="E650" i="1"/>
  <c r="E577" i="1"/>
  <c r="E459" i="1"/>
  <c r="E198" i="1"/>
  <c r="D532" i="1"/>
  <c r="E254" i="1"/>
  <c r="E550" i="1"/>
  <c r="E607" i="1"/>
  <c r="E234" i="1"/>
  <c r="E269" i="1"/>
  <c r="E310" i="1"/>
  <c r="E362" i="1"/>
  <c r="E396" i="1"/>
  <c r="E430" i="1"/>
  <c r="E477" i="1"/>
  <c r="E514" i="1"/>
  <c r="E33" i="1"/>
  <c r="E9" i="1"/>
  <c r="E685" i="1"/>
  <c r="E262" i="1"/>
  <c r="E289" i="1"/>
  <c r="E494" i="1"/>
  <c r="E156" i="1"/>
  <c r="E56" i="1"/>
  <c r="E656" i="1"/>
  <c r="E653" i="1"/>
  <c r="D657" i="1"/>
  <c r="C657" i="1"/>
  <c r="C70" i="1"/>
  <c r="E420" i="1"/>
  <c r="E174" i="1"/>
  <c r="E629" i="1"/>
  <c r="E559" i="1"/>
  <c r="E163" i="1"/>
  <c r="E186" i="1"/>
  <c r="E274" i="1"/>
  <c r="E370" i="1"/>
  <c r="E448" i="1"/>
  <c r="E531" i="1"/>
  <c r="C686" i="1"/>
  <c r="C532" i="1"/>
  <c r="E143" i="1"/>
  <c r="E178" i="1"/>
  <c r="E335" i="1"/>
  <c r="E412" i="1"/>
  <c r="E589" i="1"/>
  <c r="E221" i="1"/>
  <c r="E301" i="1"/>
  <c r="E345" i="1"/>
  <c r="E385" i="1"/>
  <c r="E469" i="1"/>
  <c r="E505" i="1"/>
  <c r="E111" i="1"/>
  <c r="E45" i="1"/>
  <c r="E532" i="1" l="1"/>
  <c r="D659" i="1"/>
  <c r="E686" i="1"/>
  <c r="C688" i="1"/>
  <c r="E70" i="1"/>
  <c r="C659" i="1"/>
  <c r="E657" i="1"/>
  <c r="D688" i="1"/>
  <c r="D699" i="1" s="1"/>
  <c r="E659" i="1" l="1"/>
  <c r="C699" i="1"/>
  <c r="E688" i="1"/>
  <c r="E701" i="1" l="1"/>
  <c r="F142" i="1" l="1"/>
  <c r="F242" i="1"/>
  <c r="F185" i="1"/>
  <c r="F177" i="1"/>
  <c r="F233" i="1"/>
  <c r="F197" i="1"/>
  <c r="F253" i="1"/>
  <c r="F268" i="1"/>
  <c r="F130" i="1"/>
  <c r="F173" i="1"/>
  <c r="F168" i="1"/>
  <c r="F155" i="1"/>
  <c r="F220" i="1"/>
  <c r="F261" i="1"/>
  <c r="F162" i="1"/>
  <c r="F132" i="1"/>
</calcChain>
</file>

<file path=xl/sharedStrings.xml><?xml version="1.0" encoding="utf-8"?>
<sst xmlns="http://schemas.openxmlformats.org/spreadsheetml/2006/main" count="2725" uniqueCount="1190">
  <si>
    <t>01</t>
  </si>
  <si>
    <t>0101</t>
  </si>
  <si>
    <t>0195</t>
  </si>
  <si>
    <t>Total 01</t>
  </si>
  <si>
    <t>02</t>
  </si>
  <si>
    <t>0201</t>
  </si>
  <si>
    <t>0205</t>
  </si>
  <si>
    <t>0215</t>
  </si>
  <si>
    <t>0220</t>
  </si>
  <si>
    <t>0225</t>
  </si>
  <si>
    <t>0227</t>
  </si>
  <si>
    <t>0230</t>
  </si>
  <si>
    <t>0235</t>
  </si>
  <si>
    <t>0260</t>
  </si>
  <si>
    <t>0265</t>
  </si>
  <si>
    <t>0290</t>
  </si>
  <si>
    <t>0295</t>
  </si>
  <si>
    <t>Total 02</t>
  </si>
  <si>
    <t>03</t>
  </si>
  <si>
    <t>0301</t>
  </si>
  <si>
    <t>0305</t>
  </si>
  <si>
    <t>0325</t>
  </si>
  <si>
    <t>0350</t>
  </si>
  <si>
    <t>0360</t>
  </si>
  <si>
    <t>0365</t>
  </si>
  <si>
    <t>0370</t>
  </si>
  <si>
    <t>0395</t>
  </si>
  <si>
    <t>Total 03</t>
  </si>
  <si>
    <t>04</t>
  </si>
  <si>
    <t>0401</t>
  </si>
  <si>
    <t>0405</t>
  </si>
  <si>
    <t>0410</t>
  </si>
  <si>
    <t>0415</t>
  </si>
  <si>
    <t>0425</t>
  </si>
  <si>
    <t>0460</t>
  </si>
  <si>
    <t>0465</t>
  </si>
  <si>
    <t>0470</t>
  </si>
  <si>
    <t>0490</t>
  </si>
  <si>
    <t>0495</t>
  </si>
  <si>
    <t>Total 04</t>
  </si>
  <si>
    <t>05</t>
  </si>
  <si>
    <t>0501</t>
  </si>
  <si>
    <t>0505</t>
  </si>
  <si>
    <t>0507</t>
  </si>
  <si>
    <t>0530</t>
  </si>
  <si>
    <t>0560</t>
  </si>
  <si>
    <t>0565</t>
  </si>
  <si>
    <t>0590</t>
  </si>
  <si>
    <t>0592</t>
  </si>
  <si>
    <t>0595</t>
  </si>
  <si>
    <t>Total 05</t>
  </si>
  <si>
    <t>06</t>
  </si>
  <si>
    <t>0601</t>
  </si>
  <si>
    <t>0604</t>
  </si>
  <si>
    <t>0640</t>
  </si>
  <si>
    <t>0644</t>
  </si>
  <si>
    <t>0660</t>
  </si>
  <si>
    <t>0665</t>
  </si>
  <si>
    <t>0670</t>
  </si>
  <si>
    <t>0672</t>
  </si>
  <si>
    <t>0690</t>
  </si>
  <si>
    <t>0692</t>
  </si>
  <si>
    <t>0695</t>
  </si>
  <si>
    <t>Total 06</t>
  </si>
  <si>
    <t>10</t>
  </si>
  <si>
    <t>1001</t>
  </si>
  <si>
    <t>1004</t>
  </si>
  <si>
    <t>1010</t>
  </si>
  <si>
    <t>1015</t>
  </si>
  <si>
    <t>1018</t>
  </si>
  <si>
    <t>1025</t>
  </si>
  <si>
    <t>1028</t>
  </si>
  <si>
    <t>1030</t>
  </si>
  <si>
    <t>1040</t>
  </si>
  <si>
    <t>1043</t>
  </si>
  <si>
    <t>1050</t>
  </si>
  <si>
    <t>1052</t>
  </si>
  <si>
    <t>1055</t>
  </si>
  <si>
    <t>1060</t>
  </si>
  <si>
    <t>1065</t>
  </si>
  <si>
    <t>1067</t>
  </si>
  <si>
    <t>1070</t>
  </si>
  <si>
    <t>1075</t>
  </si>
  <si>
    <t>1076</t>
  </si>
  <si>
    <t>1077</t>
  </si>
  <si>
    <t>1090</t>
  </si>
  <si>
    <t>1092</t>
  </si>
  <si>
    <t>1095</t>
  </si>
  <si>
    <t>Total 10</t>
  </si>
  <si>
    <t>11</t>
  </si>
  <si>
    <t>1101</t>
  </si>
  <si>
    <t>1110</t>
  </si>
  <si>
    <t>1120</t>
  </si>
  <si>
    <t>1170</t>
  </si>
  <si>
    <t>1172</t>
  </si>
  <si>
    <t>1174</t>
  </si>
  <si>
    <t>1175</t>
  </si>
  <si>
    <t>1180</t>
  </si>
  <si>
    <t>1181</t>
  </si>
  <si>
    <t>1182</t>
  </si>
  <si>
    <t>1185</t>
  </si>
  <si>
    <t>1190</t>
  </si>
  <si>
    <t>1195</t>
  </si>
  <si>
    <t>Total 11</t>
  </si>
  <si>
    <t>12</t>
  </si>
  <si>
    <t>1201</t>
  </si>
  <si>
    <t>1205</t>
  </si>
  <si>
    <t>1208</t>
  </si>
  <si>
    <t>1210</t>
  </si>
  <si>
    <t>1215</t>
  </si>
  <si>
    <t>1220</t>
  </si>
  <si>
    <t>1223</t>
  </si>
  <si>
    <t>1228</t>
  </si>
  <si>
    <t>1235</t>
  </si>
  <si>
    <t>1243</t>
  </si>
  <si>
    <t>1245</t>
  </si>
  <si>
    <t>1248</t>
  </si>
  <si>
    <t>1250</t>
  </si>
  <si>
    <t>1254</t>
  </si>
  <si>
    <t>1260</t>
  </si>
  <si>
    <t>1262</t>
  </si>
  <si>
    <t>1264</t>
  </si>
  <si>
    <t>1270</t>
  </si>
  <si>
    <t>1280</t>
  </si>
  <si>
    <t>1295</t>
  </si>
  <si>
    <t>Total 12</t>
  </si>
  <si>
    <t>13</t>
  </si>
  <si>
    <t>1301</t>
  </si>
  <si>
    <t>1310</t>
  </si>
  <si>
    <t>1312</t>
  </si>
  <si>
    <t>1314</t>
  </si>
  <si>
    <t>1320</t>
  </si>
  <si>
    <t>1330</t>
  </si>
  <si>
    <t>1335</t>
  </si>
  <si>
    <t>1395</t>
  </si>
  <si>
    <t>Total 13</t>
  </si>
  <si>
    <t>14</t>
  </si>
  <si>
    <t>1401</t>
  </si>
  <si>
    <t>1420</t>
  </si>
  <si>
    <t>1425</t>
  </si>
  <si>
    <t>1440</t>
  </si>
  <si>
    <t>1445</t>
  </si>
  <si>
    <t>1450</t>
  </si>
  <si>
    <t>1460</t>
  </si>
  <si>
    <t>1465</t>
  </si>
  <si>
    <t>1470</t>
  </si>
  <si>
    <t>1475</t>
  </si>
  <si>
    <t>1495</t>
  </si>
  <si>
    <t>Total 14</t>
  </si>
  <si>
    <t>15</t>
  </si>
  <si>
    <t>1501</t>
  </si>
  <si>
    <t>1510</t>
  </si>
  <si>
    <t>1520</t>
  </si>
  <si>
    <t>1530</t>
  </si>
  <si>
    <t>1595</t>
  </si>
  <si>
    <t>Total 15</t>
  </si>
  <si>
    <t>16</t>
  </si>
  <si>
    <t>1601</t>
  </si>
  <si>
    <t>1610</t>
  </si>
  <si>
    <t>1616</t>
  </si>
  <si>
    <t>1630</t>
  </si>
  <si>
    <t>Total 16</t>
  </si>
  <si>
    <t>17</t>
  </si>
  <si>
    <t>1701</t>
  </si>
  <si>
    <t>1710</t>
  </si>
  <si>
    <t>1730</t>
  </si>
  <si>
    <t>Total 17</t>
  </si>
  <si>
    <t>18</t>
  </si>
  <si>
    <t>1801</t>
  </si>
  <si>
    <t>1830</t>
  </si>
  <si>
    <t>Total 18</t>
  </si>
  <si>
    <t>19</t>
  </si>
  <si>
    <t>1901</t>
  </si>
  <si>
    <t>1903</t>
  </si>
  <si>
    <t>1905</t>
  </si>
  <si>
    <t>1910</t>
  </si>
  <si>
    <t>1920</t>
  </si>
  <si>
    <t>1930</t>
  </si>
  <si>
    <t>Total 19</t>
  </si>
  <si>
    <t>20</t>
  </si>
  <si>
    <t>2001</t>
  </si>
  <si>
    <t>2010</t>
  </si>
  <si>
    <t>2020</t>
  </si>
  <si>
    <t>2040</t>
  </si>
  <si>
    <t>2050</t>
  </si>
  <si>
    <t>2060</t>
  </si>
  <si>
    <t>2065</t>
  </si>
  <si>
    <t>2070</t>
  </si>
  <si>
    <t>2075</t>
  </si>
  <si>
    <t>2080</t>
  </si>
  <si>
    <t>Total 20</t>
  </si>
  <si>
    <t>21</t>
  </si>
  <si>
    <t>2101</t>
  </si>
  <si>
    <t>2103</t>
  </si>
  <si>
    <t>2105</t>
  </si>
  <si>
    <t>2108</t>
  </si>
  <si>
    <t>2110</t>
  </si>
  <si>
    <t>2112</t>
  </si>
  <si>
    <t>2115</t>
  </si>
  <si>
    <t>2120</t>
  </si>
  <si>
    <t>2125</t>
  </si>
  <si>
    <t>2130</t>
  </si>
  <si>
    <t>2135</t>
  </si>
  <si>
    <t>2140</t>
  </si>
  <si>
    <t>2145</t>
  </si>
  <si>
    <t>2150</t>
  </si>
  <si>
    <t>2155</t>
  </si>
  <si>
    <t>2160</t>
  </si>
  <si>
    <t>2165</t>
  </si>
  <si>
    <t>2170</t>
  </si>
  <si>
    <t>2175</t>
  </si>
  <si>
    <t>2185</t>
  </si>
  <si>
    <t>2195</t>
  </si>
  <si>
    <t>Total 21</t>
  </si>
  <si>
    <t>22</t>
  </si>
  <si>
    <t>2201</t>
  </si>
  <si>
    <t>2205</t>
  </si>
  <si>
    <t>2210</t>
  </si>
  <si>
    <t>2212</t>
  </si>
  <si>
    <t>2220</t>
  </si>
  <si>
    <t>2250</t>
  </si>
  <si>
    <t>2260</t>
  </si>
  <si>
    <t>2263</t>
  </si>
  <si>
    <t>2266</t>
  </si>
  <si>
    <t>2270</t>
  </si>
  <si>
    <t>2295</t>
  </si>
  <si>
    <t>Total 22</t>
  </si>
  <si>
    <t>23</t>
  </si>
  <si>
    <t>2301</t>
  </si>
  <si>
    <t>2310</t>
  </si>
  <si>
    <t>2320</t>
  </si>
  <si>
    <t>2330</t>
  </si>
  <si>
    <t>2340</t>
  </si>
  <si>
    <t>2350</t>
  </si>
  <si>
    <t>2395</t>
  </si>
  <si>
    <t>Total 23</t>
  </si>
  <si>
    <t>24</t>
  </si>
  <si>
    <t>2401</t>
  </si>
  <si>
    <t>2410</t>
  </si>
  <si>
    <t>2420</t>
  </si>
  <si>
    <t>2428</t>
  </si>
  <si>
    <t>2430</t>
  </si>
  <si>
    <t>2440</t>
  </si>
  <si>
    <t>2450</t>
  </si>
  <si>
    <t>2470</t>
  </si>
  <si>
    <t>2495</t>
  </si>
  <si>
    <t>Total 24</t>
  </si>
  <si>
    <t>25</t>
  </si>
  <si>
    <t>2501</t>
  </si>
  <si>
    <t>2510</t>
  </si>
  <si>
    <t>2515</t>
  </si>
  <si>
    <t>2520</t>
  </si>
  <si>
    <t>2570</t>
  </si>
  <si>
    <t>2595</t>
  </si>
  <si>
    <t>Total 25</t>
  </si>
  <si>
    <t>26</t>
  </si>
  <si>
    <t>2601</t>
  </si>
  <si>
    <t>2610</t>
  </si>
  <si>
    <t>2612</t>
  </si>
  <si>
    <t>2620</t>
  </si>
  <si>
    <t>2695</t>
  </si>
  <si>
    <t>Total 26</t>
  </si>
  <si>
    <t>27</t>
  </si>
  <si>
    <t>2701</t>
  </si>
  <si>
    <t>2750</t>
  </si>
  <si>
    <t>2795</t>
  </si>
  <si>
    <t>Total 27</t>
  </si>
  <si>
    <t>28</t>
  </si>
  <si>
    <t>2801</t>
  </si>
  <si>
    <t>2803</t>
  </si>
  <si>
    <t>2805</t>
  </si>
  <si>
    <t>2807</t>
  </si>
  <si>
    <t>2810</t>
  </si>
  <si>
    <t>2815</t>
  </si>
  <si>
    <t>2820</t>
  </si>
  <si>
    <t>2830</t>
  </si>
  <si>
    <t>2835</t>
  </si>
  <si>
    <t>2840</t>
  </si>
  <si>
    <t>2845</t>
  </si>
  <si>
    <t>2850</t>
  </si>
  <si>
    <t>2895</t>
  </si>
  <si>
    <t>Total 28</t>
  </si>
  <si>
    <t>29</t>
  </si>
  <si>
    <t>2901</t>
  </si>
  <si>
    <t>2905</t>
  </si>
  <si>
    <t>2910</t>
  </si>
  <si>
    <t>2915</t>
  </si>
  <si>
    <t>2916</t>
  </si>
  <si>
    <t>2917</t>
  </si>
  <si>
    <t>2920</t>
  </si>
  <si>
    <t>2950</t>
  </si>
  <si>
    <t>2955</t>
  </si>
  <si>
    <t>2995</t>
  </si>
  <si>
    <t>Total 29</t>
  </si>
  <si>
    <t>30</t>
  </si>
  <si>
    <t>3001</t>
  </si>
  <si>
    <t>3005</t>
  </si>
  <si>
    <t>3007</t>
  </si>
  <si>
    <t>3010</t>
  </si>
  <si>
    <t>3020</t>
  </si>
  <si>
    <t>3030</t>
  </si>
  <si>
    <t>3095</t>
  </si>
  <si>
    <t>Total 30</t>
  </si>
  <si>
    <t>31</t>
  </si>
  <si>
    <t>3101</t>
  </si>
  <si>
    <t>3105</t>
  </si>
  <si>
    <t>3107</t>
  </si>
  <si>
    <t>3110</t>
  </si>
  <si>
    <t>3115</t>
  </si>
  <si>
    <t>3120</t>
  </si>
  <si>
    <t>3142</t>
  </si>
  <si>
    <t>3150</t>
  </si>
  <si>
    <t>3152</t>
  </si>
  <si>
    <t>3160</t>
  </si>
  <si>
    <t>3195</t>
  </si>
  <si>
    <t>Total 31</t>
  </si>
  <si>
    <t>32</t>
  </si>
  <si>
    <t>3201</t>
  </si>
  <si>
    <t>3210</t>
  </si>
  <si>
    <t>3215</t>
  </si>
  <si>
    <t>3218</t>
  </si>
  <si>
    <t>3220</t>
  </si>
  <si>
    <t>3225</t>
  </si>
  <si>
    <t>3240</t>
  </si>
  <si>
    <t>3245</t>
  </si>
  <si>
    <t>3260</t>
  </si>
  <si>
    <t>3295</t>
  </si>
  <si>
    <t>Total 32</t>
  </si>
  <si>
    <t>33</t>
  </si>
  <si>
    <t>3301</t>
  </si>
  <si>
    <t>3310</t>
  </si>
  <si>
    <t>3320</t>
  </si>
  <si>
    <t>3330</t>
  </si>
  <si>
    <t>3335</t>
  </si>
  <si>
    <t>3340</t>
  </si>
  <si>
    <t>3350</t>
  </si>
  <si>
    <t>3395</t>
  </si>
  <si>
    <t>Total 33</t>
  </si>
  <si>
    <t>34</t>
  </si>
  <si>
    <t>3401</t>
  </si>
  <si>
    <t>3405</t>
  </si>
  <si>
    <t>3410</t>
  </si>
  <si>
    <t>3412</t>
  </si>
  <si>
    <t>3415</t>
  </si>
  <si>
    <t>3420</t>
  </si>
  <si>
    <t>3430</t>
  </si>
  <si>
    <t>3432</t>
  </si>
  <si>
    <t>3435</t>
  </si>
  <si>
    <t>3440</t>
  </si>
  <si>
    <t>3445</t>
  </si>
  <si>
    <t>3447</t>
  </si>
  <si>
    <t>3450</t>
  </si>
  <si>
    <t>3455</t>
  </si>
  <si>
    <t>3495</t>
  </si>
  <si>
    <t>Total 34</t>
  </si>
  <si>
    <t>35</t>
  </si>
  <si>
    <t>3510</t>
  </si>
  <si>
    <t>3515</t>
  </si>
  <si>
    <t>3520</t>
  </si>
  <si>
    <t>3525</t>
  </si>
  <si>
    <t>3545</t>
  </si>
  <si>
    <t>3595</t>
  </si>
  <si>
    <t>Total 35</t>
  </si>
  <si>
    <t>36</t>
  </si>
  <si>
    <t>3610</t>
  </si>
  <si>
    <t>3612</t>
  </si>
  <si>
    <t>3615</t>
  </si>
  <si>
    <t>3620</t>
  </si>
  <si>
    <t>3622</t>
  </si>
  <si>
    <t>3695</t>
  </si>
  <si>
    <t>Total 36</t>
  </si>
  <si>
    <t>37</t>
  </si>
  <si>
    <t>3710</t>
  </si>
  <si>
    <t>3730</t>
  </si>
  <si>
    <t>3740</t>
  </si>
  <si>
    <t>3748</t>
  </si>
  <si>
    <t>3795</t>
  </si>
  <si>
    <t>Total 37</t>
  </si>
  <si>
    <t>38</t>
  </si>
  <si>
    <t>3810</t>
  </si>
  <si>
    <t>3830</t>
  </si>
  <si>
    <t>3845</t>
  </si>
  <si>
    <t>3848</t>
  </si>
  <si>
    <t>3850</t>
  </si>
  <si>
    <t>3855</t>
  </si>
  <si>
    <t>3857</t>
  </si>
  <si>
    <t>3859</t>
  </si>
  <si>
    <t>3895</t>
  </si>
  <si>
    <t>Total 38</t>
  </si>
  <si>
    <t>39</t>
  </si>
  <si>
    <t>3910</t>
  </si>
  <si>
    <t>3930</t>
  </si>
  <si>
    <t>3940</t>
  </si>
  <si>
    <t>3945</t>
  </si>
  <si>
    <t>3995</t>
  </si>
  <si>
    <t>Total 39</t>
  </si>
  <si>
    <t>40</t>
  </si>
  <si>
    <t>4010</t>
  </si>
  <si>
    <t>4030</t>
  </si>
  <si>
    <t>4040</t>
  </si>
  <si>
    <t>4045</t>
  </si>
  <si>
    <t>TRANSPORT</t>
  </si>
  <si>
    <t>4047</t>
  </si>
  <si>
    <t>4055</t>
  </si>
  <si>
    <t>4095</t>
  </si>
  <si>
    <t>Total 40</t>
  </si>
  <si>
    <t>41</t>
  </si>
  <si>
    <t>4110</t>
  </si>
  <si>
    <t>4130</t>
  </si>
  <si>
    <t>4140</t>
  </si>
  <si>
    <t>4143</t>
  </si>
  <si>
    <t>4148</t>
  </si>
  <si>
    <t>4195</t>
  </si>
  <si>
    <t>Total 41</t>
  </si>
  <si>
    <t>42</t>
  </si>
  <si>
    <t>4210</t>
  </si>
  <si>
    <t>4212</t>
  </si>
  <si>
    <t>4220</t>
  </si>
  <si>
    <t>4222</t>
  </si>
  <si>
    <t>4226</t>
  </si>
  <si>
    <t>4240</t>
  </si>
  <si>
    <t>4243</t>
  </si>
  <si>
    <t>4295</t>
  </si>
  <si>
    <t>Total 42</t>
  </si>
  <si>
    <t>43</t>
  </si>
  <si>
    <t>4301</t>
  </si>
  <si>
    <t>4305</t>
  </si>
  <si>
    <t>4310</t>
  </si>
  <si>
    <t>4315</t>
  </si>
  <si>
    <t>4320</t>
  </si>
  <si>
    <t>4325</t>
  </si>
  <si>
    <t>4330</t>
  </si>
  <si>
    <t>4333</t>
  </si>
  <si>
    <t>4340</t>
  </si>
  <si>
    <t>4342</t>
  </si>
  <si>
    <t>4344</t>
  </si>
  <si>
    <t>4346</t>
  </si>
  <si>
    <t>4350</t>
  </si>
  <si>
    <t>4355</t>
  </si>
  <si>
    <t>4360</t>
  </si>
  <si>
    <t>4395</t>
  </si>
  <si>
    <t>Total 43</t>
  </si>
  <si>
    <t>44</t>
  </si>
  <si>
    <t>4401</t>
  </si>
  <si>
    <t>4405</t>
  </si>
  <si>
    <t>4410</t>
  </si>
  <si>
    <t>4415</t>
  </si>
  <si>
    <t>4420</t>
  </si>
  <si>
    <t>4425</t>
  </si>
  <si>
    <t>4430</t>
  </si>
  <si>
    <t>4435</t>
  </si>
  <si>
    <t>4495</t>
  </si>
  <si>
    <t>Total 44</t>
  </si>
  <si>
    <t>45</t>
  </si>
  <si>
    <t>4510</t>
  </si>
  <si>
    <t>4512</t>
  </si>
  <si>
    <t>4515</t>
  </si>
  <si>
    <t>4525</t>
  </si>
  <si>
    <t>4530</t>
  </si>
  <si>
    <t>4535</t>
  </si>
  <si>
    <t>4543</t>
  </si>
  <si>
    <t>4595</t>
  </si>
  <si>
    <t>Total 45</t>
  </si>
  <si>
    <t>46</t>
  </si>
  <si>
    <t>4610</t>
  </si>
  <si>
    <t>4612</t>
  </si>
  <si>
    <t>4615</t>
  </si>
  <si>
    <t>4626</t>
  </si>
  <si>
    <t>4630</t>
  </si>
  <si>
    <t>4695</t>
  </si>
  <si>
    <t>Total 46</t>
  </si>
  <si>
    <t>47</t>
  </si>
  <si>
    <t>4710</t>
  </si>
  <si>
    <t>4712</t>
  </si>
  <si>
    <t>4715</t>
  </si>
  <si>
    <t>4720</t>
  </si>
  <si>
    <t>4725</t>
  </si>
  <si>
    <t>4730</t>
  </si>
  <si>
    <t>4795</t>
  </si>
  <si>
    <t>Total 47</t>
  </si>
  <si>
    <t>48</t>
  </si>
  <si>
    <t>4810</t>
  </si>
  <si>
    <t>4812</t>
  </si>
  <si>
    <t>4816</t>
  </si>
  <si>
    <t>4828</t>
  </si>
  <si>
    <t>4830</t>
  </si>
  <si>
    <t>4895</t>
  </si>
  <si>
    <t>Total 48</t>
  </si>
  <si>
    <t>49</t>
  </si>
  <si>
    <t>4901</t>
  </si>
  <si>
    <t>4915</t>
  </si>
  <si>
    <t>4920</t>
  </si>
  <si>
    <t>4930</t>
  </si>
  <si>
    <t>4940</t>
  </si>
  <si>
    <t>4942</t>
  </si>
  <si>
    <t>4944</t>
  </si>
  <si>
    <t>4995</t>
  </si>
  <si>
    <t>Total 49</t>
  </si>
  <si>
    <t>50</t>
  </si>
  <si>
    <t>5001</t>
  </si>
  <si>
    <t>5010</t>
  </si>
  <si>
    <t>5020</t>
  </si>
  <si>
    <t>5050</t>
  </si>
  <si>
    <t>5095</t>
  </si>
  <si>
    <t>Total 50</t>
  </si>
  <si>
    <t>51</t>
  </si>
  <si>
    <t>5101</t>
  </si>
  <si>
    <t>5110</t>
  </si>
  <si>
    <t>5115</t>
  </si>
  <si>
    <t>5117</t>
  </si>
  <si>
    <t>5120</t>
  </si>
  <si>
    <t>5122</t>
  </si>
  <si>
    <t>5124</t>
  </si>
  <si>
    <t>5126</t>
  </si>
  <si>
    <t>5130</t>
  </si>
  <si>
    <t>5135</t>
  </si>
  <si>
    <t>5140</t>
  </si>
  <si>
    <t>5150</t>
  </si>
  <si>
    <t>5160</t>
  </si>
  <si>
    <t>5170</t>
  </si>
  <si>
    <t>5195</t>
  </si>
  <si>
    <t>Total 51</t>
  </si>
  <si>
    <t>60</t>
  </si>
  <si>
    <t>6001</t>
  </si>
  <si>
    <t>6010</t>
  </si>
  <si>
    <t>6012</t>
  </si>
  <si>
    <t>6018</t>
  </si>
  <si>
    <t>6020</t>
  </si>
  <si>
    <t>6024</t>
  </si>
  <si>
    <t>6030</t>
  </si>
  <si>
    <t>6035</t>
  </si>
  <si>
    <t>6040</t>
  </si>
  <si>
    <t>6042</t>
  </si>
  <si>
    <t>6050</t>
  </si>
  <si>
    <t>6060</t>
  </si>
  <si>
    <t>6065</t>
  </si>
  <si>
    <t>6070</t>
  </si>
  <si>
    <t>6095</t>
  </si>
  <si>
    <t>Total 60</t>
  </si>
  <si>
    <t>61</t>
  </si>
  <si>
    <t>6101</t>
  </si>
  <si>
    <t>6110</t>
  </si>
  <si>
    <t>6130</t>
  </si>
  <si>
    <t>6135</t>
  </si>
  <si>
    <t>6140</t>
  </si>
  <si>
    <t>6150</t>
  </si>
  <si>
    <t>6195</t>
  </si>
  <si>
    <t>Total 61</t>
  </si>
  <si>
    <t>62</t>
  </si>
  <si>
    <t>6201</t>
  </si>
  <si>
    <t>6205</t>
  </si>
  <si>
    <t>6210</t>
  </si>
  <si>
    <t>6215</t>
  </si>
  <si>
    <t>6220</t>
  </si>
  <si>
    <t>6225</t>
  </si>
  <si>
    <t>6230</t>
  </si>
  <si>
    <t>6240</t>
  </si>
  <si>
    <t>6245</t>
  </si>
  <si>
    <t>6250</t>
  </si>
  <si>
    <t>6260</t>
  </si>
  <si>
    <t>6264</t>
  </si>
  <si>
    <t>6266</t>
  </si>
  <si>
    <t>6268</t>
  </si>
  <si>
    <t>6295</t>
  </si>
  <si>
    <t>Total 62</t>
  </si>
  <si>
    <t>63</t>
  </si>
  <si>
    <t>6301</t>
  </si>
  <si>
    <t>6305</t>
  </si>
  <si>
    <t>6310</t>
  </si>
  <si>
    <t>6315</t>
  </si>
  <si>
    <t>6320</t>
  </si>
  <si>
    <t>6325</t>
  </si>
  <si>
    <t>6330</t>
  </si>
  <si>
    <t>6335</t>
  </si>
  <si>
    <t>6340</t>
  </si>
  <si>
    <t>6395</t>
  </si>
  <si>
    <t>Total 63</t>
  </si>
  <si>
    <t>64</t>
  </si>
  <si>
    <t>6401</t>
  </si>
  <si>
    <t>6405</t>
  </si>
  <si>
    <t>6410</t>
  </si>
  <si>
    <t>6415</t>
  </si>
  <si>
    <t>6420</t>
  </si>
  <si>
    <t>6425</t>
  </si>
  <si>
    <t>6430</t>
  </si>
  <si>
    <t>6435</t>
  </si>
  <si>
    <t>6440</t>
  </si>
  <si>
    <t>6445</t>
  </si>
  <si>
    <t>6450</t>
  </si>
  <si>
    <t>6455</t>
  </si>
  <si>
    <t>6460</t>
  </si>
  <si>
    <t>6470</t>
  </si>
  <si>
    <t>6480</t>
  </si>
  <si>
    <t>6495</t>
  </si>
  <si>
    <t>Total 64</t>
  </si>
  <si>
    <t>65</t>
  </si>
  <si>
    <t>6501</t>
  </si>
  <si>
    <t>6504</t>
  </si>
  <si>
    <t>6508</t>
  </si>
  <si>
    <t>6510</t>
  </si>
  <si>
    <t>6515</t>
  </si>
  <si>
    <t>6520</t>
  </si>
  <si>
    <t>6522</t>
  </si>
  <si>
    <t>6525</t>
  </si>
  <si>
    <t>6530</t>
  </si>
  <si>
    <t>6535</t>
  </si>
  <si>
    <t>6537</t>
  </si>
  <si>
    <t>6540</t>
  </si>
  <si>
    <t>6545</t>
  </si>
  <si>
    <t>6548</t>
  </si>
  <si>
    <t>6550</t>
  </si>
  <si>
    <t>6552</t>
  </si>
  <si>
    <t>6555</t>
  </si>
  <si>
    <t>6560</t>
  </si>
  <si>
    <t>6570</t>
  </si>
  <si>
    <t>6595</t>
  </si>
  <si>
    <t>Total 65</t>
  </si>
  <si>
    <t>66</t>
  </si>
  <si>
    <t>6601</t>
  </si>
  <si>
    <t>6610</t>
  </si>
  <si>
    <t>6615</t>
  </si>
  <si>
    <t>6620</t>
  </si>
  <si>
    <t>6625</t>
  </si>
  <si>
    <t>6638</t>
  </si>
  <si>
    <t>6640</t>
  </si>
  <si>
    <t>6650</t>
  </si>
  <si>
    <t>6655</t>
  </si>
  <si>
    <t>6660</t>
  </si>
  <si>
    <t>6665</t>
  </si>
  <si>
    <t>6670</t>
  </si>
  <si>
    <t>6695</t>
  </si>
  <si>
    <t>Total 66</t>
  </si>
  <si>
    <t>67</t>
  </si>
  <si>
    <t>6701</t>
  </si>
  <si>
    <t>6720</t>
  </si>
  <si>
    <t>6730</t>
  </si>
  <si>
    <t>6795</t>
  </si>
  <si>
    <t>Total 67</t>
  </si>
  <si>
    <t>68</t>
  </si>
  <si>
    <t>6801</t>
  </si>
  <si>
    <t>Total 68</t>
  </si>
  <si>
    <t>69</t>
  </si>
  <si>
    <t>6901</t>
  </si>
  <si>
    <t>Total 69</t>
  </si>
  <si>
    <t>70</t>
  </si>
  <si>
    <t>7001</t>
  </si>
  <si>
    <t>7005</t>
  </si>
  <si>
    <t>7020</t>
  </si>
  <si>
    <t>7025</t>
  </si>
  <si>
    <t>7040</t>
  </si>
  <si>
    <t>7045</t>
  </si>
  <si>
    <t>7050</t>
  </si>
  <si>
    <t>7095</t>
  </si>
  <si>
    <t>Total 70</t>
  </si>
  <si>
    <t>71</t>
  </si>
  <si>
    <t>7101</t>
  </si>
  <si>
    <t>7105</t>
  </si>
  <si>
    <t>7110</t>
  </si>
  <si>
    <t>7120</t>
  </si>
  <si>
    <t>7125</t>
  </si>
  <si>
    <t>7130</t>
  </si>
  <si>
    <t>7195</t>
  </si>
  <si>
    <t>Total 71</t>
  </si>
  <si>
    <t>72</t>
  </si>
  <si>
    <t>7201</t>
  </si>
  <si>
    <t>7220</t>
  </si>
  <si>
    <t>7230</t>
  </si>
  <si>
    <t>7295</t>
  </si>
  <si>
    <t>Total 72</t>
  </si>
  <si>
    <t>80</t>
  </si>
  <si>
    <t>8001</t>
  </si>
  <si>
    <t>81</t>
  </si>
  <si>
    <t>8101</t>
  </si>
  <si>
    <t>Total 81</t>
  </si>
  <si>
    <t>GRAND TOTAL</t>
  </si>
  <si>
    <t>Budget Control Total</t>
  </si>
  <si>
    <t>Crédit d’impôt pour la production cinématographique et télévisuelle ontarienne</t>
  </si>
  <si>
    <t>Cette feuille de calcul a pour but de vous aider à évaluer les dépenses de main-d’oeuvre admissibles dans le cadre du crédit d'impôt pour la production cinématographique et télévisuelle ontarienne. Elle ne se substitue en aucun cas à la Loi de 2007 sur les impôts ni aux règlements applicables. L'ARC fixe le montant du crédit d'impôt d'un contribuable sur le fondement des dispositions législatives précitées.</t>
  </si>
  <si>
    <t>COMPTE</t>
  </si>
  <si>
    <t>CATÉGORIE</t>
  </si>
  <si>
    <t>COÛT TOTAL</t>
  </si>
  <si>
    <t xml:space="preserve">  COÛTS NON-ONTARIENS </t>
  </si>
  <si>
    <t>TOTAL - DÉPENSES DE MAIN-D'OEUVRE ONTARIENNE (D)                        [A x B x C]</t>
  </si>
  <si>
    <t>COMMENTAIRES</t>
  </si>
  <si>
    <t>DROITS D'AUTEUR/ACQUISITIONS</t>
  </si>
  <si>
    <t>Droits d'auteur/acquisitions</t>
  </si>
  <si>
    <t>Divers</t>
  </si>
  <si>
    <t xml:space="preserve">  SCÉNARIO</t>
  </si>
  <si>
    <t>Scénariste(s)</t>
  </si>
  <si>
    <t>Consultant(s)</t>
  </si>
  <si>
    <t>Découpage</t>
  </si>
  <si>
    <t>Script éditeur(s)</t>
  </si>
  <si>
    <t>Recherche</t>
  </si>
  <si>
    <t>Recherche/acquisitions de droits</t>
  </si>
  <si>
    <t>Secrétariat</t>
  </si>
  <si>
    <t>Impression</t>
  </si>
  <si>
    <t>Frais de voyage</t>
  </si>
  <si>
    <t>Frais de séjour</t>
  </si>
  <si>
    <t>Bénéfices marginaux</t>
  </si>
  <si>
    <t>À compter du DP</t>
  </si>
  <si>
    <t xml:space="preserve">DP =  début de la production </t>
  </si>
  <si>
    <t>FRAIS DE DÉVELOPPEMENT</t>
  </si>
  <si>
    <t>Dépouillement préliminaire/budget</t>
  </si>
  <si>
    <t xml:space="preserve">Frais de bureau    </t>
  </si>
  <si>
    <t>Repérage préliminaire</t>
  </si>
  <si>
    <t xml:space="preserve">Frais de voyage </t>
  </si>
  <si>
    <t>Promotion</t>
  </si>
  <si>
    <t>Dépenses de main-d'oeuvre engagées après le DP uniquement</t>
  </si>
  <si>
    <t xml:space="preserve">DP = début de la production </t>
  </si>
  <si>
    <t>PRODUCTEUR</t>
  </si>
  <si>
    <t>Producteur(s) exécutif(s)</t>
  </si>
  <si>
    <t>Producteur(s)</t>
  </si>
  <si>
    <t>Coproducteur(s)</t>
  </si>
  <si>
    <t>Producteur(s) associé(s)</t>
  </si>
  <si>
    <t>Secrétaire du producteur</t>
  </si>
  <si>
    <t>Relations publiques</t>
  </si>
  <si>
    <t>N'inclure que le montant versé à la personne</t>
  </si>
  <si>
    <t>RÉALISATION</t>
  </si>
  <si>
    <t>Réalisateur</t>
  </si>
  <si>
    <t>Réalisateur deuxième équipe</t>
  </si>
  <si>
    <t>Superviseur des dialogues</t>
  </si>
  <si>
    <t>Permis</t>
  </si>
  <si>
    <t>VEDETTES FORFAITAIRES</t>
  </si>
  <si>
    <t>Vedettes forfaitaires</t>
  </si>
  <si>
    <t>Droits</t>
  </si>
  <si>
    <t>Postsynchronisation</t>
  </si>
  <si>
    <t>Frais de voyages</t>
  </si>
  <si>
    <t>Frais de séjours</t>
  </si>
  <si>
    <t>Dépenses afférentes</t>
  </si>
  <si>
    <t>Dépenses post-production</t>
  </si>
  <si>
    <t>Divers / médical</t>
  </si>
  <si>
    <t>Insérer des lignes supplémentaires si besoin</t>
  </si>
  <si>
    <t>COMÉDIENS</t>
  </si>
  <si>
    <t>Premiers rôles</t>
  </si>
  <si>
    <t>Deuxièmes rôles</t>
  </si>
  <si>
    <t>Rôles divers</t>
  </si>
  <si>
    <t>Voix hors-champ</t>
  </si>
  <si>
    <t>Animateurs de foule</t>
  </si>
  <si>
    <t>Post-synch</t>
  </si>
  <si>
    <t>Coordonnateur des cascades</t>
  </si>
  <si>
    <t>Cascadeurs/compensations</t>
  </si>
  <si>
    <t>Chorégraphe</t>
  </si>
  <si>
    <t>Surclassement de rôles</t>
  </si>
  <si>
    <t>Tuteur(s)</t>
  </si>
  <si>
    <t>Responsable de la distribution</t>
  </si>
  <si>
    <t>Frais de distribution</t>
  </si>
  <si>
    <t>Salles de répétition</t>
  </si>
  <si>
    <t>Frais de vidéo/ test de distribution</t>
  </si>
  <si>
    <t>FIGURATION</t>
  </si>
  <si>
    <t>Figurants spécialisés</t>
  </si>
  <si>
    <t xml:space="preserve">Figurants  </t>
  </si>
  <si>
    <t>Doublures</t>
  </si>
  <si>
    <t xml:space="preserve">Honoraires liés à la distribution  </t>
  </si>
  <si>
    <t>Secrétaire de distribution</t>
  </si>
  <si>
    <t>Tuteur</t>
  </si>
  <si>
    <t>Responsable des enfants</t>
  </si>
  <si>
    <t>Chaperons</t>
  </si>
  <si>
    <t>Frais liés à la négociation collective</t>
  </si>
  <si>
    <t>ÉQUIPE DE PRODUCTION</t>
  </si>
  <si>
    <t>Superviseur de la production</t>
  </si>
  <si>
    <t>Directeur de production</t>
  </si>
  <si>
    <t>Ass-directeur de production</t>
  </si>
  <si>
    <t>Régisseur de plateau</t>
  </si>
  <si>
    <t>Régisseur extérieur</t>
  </si>
  <si>
    <t>Premier ass-réalisateur</t>
  </si>
  <si>
    <t>Deuxième ass-réalisateur</t>
  </si>
  <si>
    <t>Troisième ass-réalisateur</t>
  </si>
  <si>
    <t xml:space="preserve">Assistants de production  </t>
  </si>
  <si>
    <t>Coordonnateur de production</t>
  </si>
  <si>
    <t xml:space="preserve">Secrétaire de production </t>
  </si>
  <si>
    <t>Dactylographe</t>
  </si>
  <si>
    <t>Comptable de production</t>
  </si>
  <si>
    <t>Assistant-comptable(s)</t>
  </si>
  <si>
    <t>Personnes ressources en lieux</t>
  </si>
  <si>
    <t>Conseiller technique</t>
  </si>
  <si>
    <t>Interprète</t>
  </si>
  <si>
    <t>Collations</t>
  </si>
  <si>
    <t xml:space="preserve">Scripte </t>
  </si>
  <si>
    <t>ÉQUIPE CONCEPTION ARTISTIQUE</t>
  </si>
  <si>
    <t>Concepteur artistique</t>
  </si>
  <si>
    <t>Directeur artistique</t>
  </si>
  <si>
    <t>Premier ass-dir. artistique</t>
  </si>
  <si>
    <t>Deuxième ass-dir. artistique</t>
  </si>
  <si>
    <t>Assistants de prod/stagiaires</t>
  </si>
  <si>
    <t>Dessinateur</t>
  </si>
  <si>
    <t>Graphiste</t>
  </si>
  <si>
    <t>ÉQUIPE CONSTRUCTION</t>
  </si>
  <si>
    <t>Coordonnateur de la construction</t>
  </si>
  <si>
    <t>Chef menuisier</t>
  </si>
  <si>
    <t>Menuisier(s)</t>
  </si>
  <si>
    <t>Artiste scénique</t>
  </si>
  <si>
    <t>Chef peintre</t>
  </si>
  <si>
    <t>Peintre(s)</t>
  </si>
  <si>
    <t>Menuisier(s) supplémentaire(s)</t>
  </si>
  <si>
    <t>Peintre(s) supplémentaire(s)</t>
  </si>
  <si>
    <t>Équipe démontage</t>
  </si>
  <si>
    <t>Journalier(s)</t>
  </si>
  <si>
    <t>ÉQUIPE DÉCORS</t>
  </si>
  <si>
    <t>Décorateur</t>
  </si>
  <si>
    <t>Assistant(s) décorateur(s)</t>
  </si>
  <si>
    <t>Équipe installation &amp; démontage</t>
  </si>
  <si>
    <t>ÉQUIPE ACCESSOIRES</t>
  </si>
  <si>
    <t>Accessoiriste de plateau</t>
  </si>
  <si>
    <t>Ass-accessoiriste de plateau</t>
  </si>
  <si>
    <t>Accessoiriste extérieur</t>
  </si>
  <si>
    <t>ÉQUIPE EFFETS SPÉCIAUX</t>
  </si>
  <si>
    <t>Superviseur des effets spéciaux</t>
  </si>
  <si>
    <t>Assistants aux effets spéciaux</t>
  </si>
  <si>
    <t>ÉQUIPE RESPONSABLE DES ANIMAUX</t>
  </si>
  <si>
    <t>Responsable des animaux</t>
  </si>
  <si>
    <t>ÉQUIPE COSTUMES</t>
  </si>
  <si>
    <t>Créateur de costumes</t>
  </si>
  <si>
    <t>Assistant créateur de costumes</t>
  </si>
  <si>
    <t>Chef costumier</t>
  </si>
  <si>
    <t>Assistant costumier</t>
  </si>
  <si>
    <t>Couturière(s)</t>
  </si>
  <si>
    <t>ÉQUIPE MAQUILLAGE/COIFFURE</t>
  </si>
  <si>
    <t xml:space="preserve">Maquilleur </t>
  </si>
  <si>
    <t>Assistant maquilleur</t>
  </si>
  <si>
    <t>Maquilleur supplémentaire</t>
  </si>
  <si>
    <t xml:space="preserve">Coiffeur styliste </t>
  </si>
  <si>
    <t xml:space="preserve">Coiffeur </t>
  </si>
  <si>
    <t>Assistant coiffeur</t>
  </si>
  <si>
    <t>Coiffeur supplémentaire</t>
  </si>
  <si>
    <t>Maq./coiffure-effets spéciaux</t>
  </si>
  <si>
    <t>Confection de perruques/postiches</t>
  </si>
  <si>
    <t xml:space="preserve"> ÉQUIPE TECHNIQUE VIDÉO</t>
  </si>
  <si>
    <t>Superviseur technique</t>
  </si>
  <si>
    <t>Directeur technique</t>
  </si>
  <si>
    <t>Consultant éclairage</t>
  </si>
  <si>
    <t>Directeur éclairage</t>
  </si>
  <si>
    <t>Aiguilleur</t>
  </si>
  <si>
    <t>Électricien(s)</t>
  </si>
  <si>
    <t>Preneur de son</t>
  </si>
  <si>
    <t>Perchiste</t>
  </si>
  <si>
    <t>Caméraman</t>
  </si>
  <si>
    <t>Opérateur de grue</t>
  </si>
  <si>
    <t>Chauffeur(s)</t>
  </si>
  <si>
    <t>Opérateur vidéo</t>
  </si>
  <si>
    <t>Opérateur magnétoscopique</t>
  </si>
  <si>
    <t>Entretien</t>
  </si>
  <si>
    <t>Machiniste(s)</t>
  </si>
  <si>
    <t>Assistant(s) machiniste(s)</t>
  </si>
  <si>
    <t>Opérateur de télésouffleur</t>
  </si>
  <si>
    <t>Personnel de service</t>
  </si>
  <si>
    <t>Adjoint(s) de télévision</t>
  </si>
  <si>
    <t>ÉQUIPE CAMÉRA</t>
  </si>
  <si>
    <t>Directeur de la photographie</t>
  </si>
  <si>
    <t>Premier assistant à la caméra</t>
  </si>
  <si>
    <t>Deuxième assistant à la caméra</t>
  </si>
  <si>
    <t>Stagiaire</t>
  </si>
  <si>
    <t>Opérateur équipement spécial</t>
  </si>
  <si>
    <t>Opérateur caméra supplémentaire</t>
  </si>
  <si>
    <t>Premier ass-caméra suppl.</t>
  </si>
  <si>
    <t>Deuxième ass-caméra suppl.</t>
  </si>
  <si>
    <t>Photographe de plateau</t>
  </si>
  <si>
    <t>Chef électricien</t>
  </si>
  <si>
    <t>Premier électricien</t>
  </si>
  <si>
    <t>Deuxième électricien</t>
  </si>
  <si>
    <t>Électricien(s) supplémentaire(s)</t>
  </si>
  <si>
    <t>Pré-éclairage</t>
  </si>
  <si>
    <t>Opérateur de générateur</t>
  </si>
  <si>
    <t>ÉQUIPE MACHINISTE</t>
  </si>
  <si>
    <t>Chef machiniste</t>
  </si>
  <si>
    <t>Premier machiniste</t>
  </si>
  <si>
    <t>Deuxième machiniste</t>
  </si>
  <si>
    <t>Machiniste(s) supplémentaire(s)</t>
  </si>
  <si>
    <t>Pré-installation/démontage</t>
  </si>
  <si>
    <t>ÉQUIPE SON</t>
  </si>
  <si>
    <t>Préposé aux câbles</t>
  </si>
  <si>
    <t>Opérateur de reproduction</t>
  </si>
  <si>
    <t>Opérateur système de sono (P.A)</t>
  </si>
  <si>
    <t>ÉQUIPE TRANSPORT</t>
  </si>
  <si>
    <t xml:space="preserve">Coordonnateur </t>
  </si>
  <si>
    <t xml:space="preserve">Capitaine </t>
  </si>
  <si>
    <t>Co-capitaine/chauffeur en chef</t>
  </si>
  <si>
    <t>Chauffeurs</t>
  </si>
  <si>
    <t>BÉNÉFICES MARGINAUX</t>
  </si>
  <si>
    <t xml:space="preserve">Bénéfices gouvernementaux </t>
  </si>
  <si>
    <t>Bénéfices syndicaux/collectifs</t>
  </si>
  <si>
    <t>FRAIS DE BUREAU DE PRODUCTION</t>
  </si>
  <si>
    <t>Location de bureaux</t>
  </si>
  <si>
    <t>Chauffage/électricité</t>
  </si>
  <si>
    <t>Mobilier de bureau</t>
  </si>
  <si>
    <t>Équipement de bureau</t>
  </si>
  <si>
    <t>Photocopies</t>
  </si>
  <si>
    <t>Papeterie/matériel de bureau</t>
  </si>
  <si>
    <t>Téléphones/télex/postes</t>
  </si>
  <si>
    <t>Messageries</t>
  </si>
  <si>
    <t>Services informatiques</t>
  </si>
  <si>
    <t>Nettoyage</t>
  </si>
  <si>
    <t>Gardiennage</t>
  </si>
  <si>
    <t>FRAIS DE STUDIO</t>
  </si>
  <si>
    <t>Location de studios</t>
  </si>
  <si>
    <t>Électricité</t>
  </si>
  <si>
    <t>Location d'atelier de menuiserie</t>
  </si>
  <si>
    <t>Téléphone</t>
  </si>
  <si>
    <t>Salles d'appui</t>
  </si>
  <si>
    <t>Équip. de studio pour eff. spéc.</t>
  </si>
  <si>
    <t>FRAIS DE BUREAU EN LIEU DE TOURNAGE</t>
  </si>
  <si>
    <t>Location de bureau</t>
  </si>
  <si>
    <t>Meubles de bureau</t>
  </si>
  <si>
    <t>Messagerie</t>
  </si>
  <si>
    <t>FRAIS LIEUX DE TOURNAGE</t>
  </si>
  <si>
    <t xml:space="preserve">Repérage  </t>
  </si>
  <si>
    <t xml:space="preserve">Location/lieux de tournage </t>
  </si>
  <si>
    <t>Électricité/lieux de tournage</t>
  </si>
  <si>
    <t xml:space="preserve">Accès/lieux de tournage </t>
  </si>
  <si>
    <t>Assurance spéciale</t>
  </si>
  <si>
    <t>Réparation/restauration</t>
  </si>
  <si>
    <t>Services policiers</t>
  </si>
  <si>
    <t>FRAIS DE RÉGIE</t>
  </si>
  <si>
    <t>Repas</t>
  </si>
  <si>
    <t>Service de traiteur</t>
  </si>
  <si>
    <t>Collations au plateau</t>
  </si>
  <si>
    <t>Tables/chaises</t>
  </si>
  <si>
    <t>Premiers soins</t>
  </si>
  <si>
    <t>Équipement spécial</t>
  </si>
  <si>
    <t>Frais médicaux/assurances/visa</t>
  </si>
  <si>
    <t>VOYAGES/SÉJOUR</t>
  </si>
  <si>
    <t xml:space="preserve">Billets  </t>
  </si>
  <si>
    <t xml:space="preserve">Hébergement  </t>
  </si>
  <si>
    <t xml:space="preserve">Per diem  </t>
  </si>
  <si>
    <t>Taxis/limousines</t>
  </si>
  <si>
    <t>Excès de bagage</t>
  </si>
  <si>
    <t>Expédition</t>
  </si>
  <si>
    <t>Douanes/courtages</t>
  </si>
  <si>
    <t xml:space="preserve">Autos  </t>
  </si>
  <si>
    <t>Camions/fourgonnettes</t>
  </si>
  <si>
    <t>Autobus</t>
  </si>
  <si>
    <t>Maisons motorisées</t>
  </si>
  <si>
    <t>Autos comédiens</t>
  </si>
  <si>
    <t>Véhicules spéciaux d'appui</t>
  </si>
  <si>
    <t>Essence</t>
  </si>
  <si>
    <t>Réparations</t>
  </si>
  <si>
    <t>Taxis</t>
  </si>
  <si>
    <t>Stationnement</t>
  </si>
  <si>
    <t>Kilométrage</t>
  </si>
  <si>
    <t>Permis/plaques spéciales</t>
  </si>
  <si>
    <t>MATÉRIEL DE CONSTRUCTION</t>
  </si>
  <si>
    <t>Location/menuiserie</t>
  </si>
  <si>
    <t>Achats/menuiserie</t>
  </si>
  <si>
    <t>Location/peinture</t>
  </si>
  <si>
    <t>Achats/peinture</t>
  </si>
  <si>
    <t>Cyclorama/murales</t>
  </si>
  <si>
    <t>MATÉRIEL D'ARTISTE</t>
  </si>
  <si>
    <t>Fournitures/dessins</t>
  </si>
  <si>
    <t>Équipement/dessin</t>
  </si>
  <si>
    <t>Frais de recherche</t>
  </si>
  <si>
    <t>Pellicule/développement</t>
  </si>
  <si>
    <t>Reproductions</t>
  </si>
  <si>
    <t>DÉCORS</t>
  </si>
  <si>
    <t>Locations</t>
  </si>
  <si>
    <t>Achats</t>
  </si>
  <si>
    <t>Fabrication</t>
  </si>
  <si>
    <t>Réparation/remplacement</t>
  </si>
  <si>
    <t>ACCESSOIRES</t>
  </si>
  <si>
    <t>Graphisme/enseigne</t>
  </si>
  <si>
    <t>Locations véhicules</t>
  </si>
  <si>
    <t>Achats véhicules</t>
  </si>
  <si>
    <t>Modification véhicules</t>
  </si>
  <si>
    <t>Assurances véhicules</t>
  </si>
  <si>
    <t>EFFETS SPÉCIAUX</t>
  </si>
  <si>
    <t>Cascades/achats et locations</t>
  </si>
  <si>
    <t>Armes/frais de permis</t>
  </si>
  <si>
    <t>ANIMAUX</t>
  </si>
  <si>
    <t>Alimentation/écurie</t>
  </si>
  <si>
    <t>Transport</t>
  </si>
  <si>
    <t>Frais vétérinaire</t>
  </si>
  <si>
    <t>Douane/courtage</t>
  </si>
  <si>
    <t>COSTUMES</t>
  </si>
  <si>
    <t>Expédition/courtage</t>
  </si>
  <si>
    <t>Réparation/nettoyage</t>
  </si>
  <si>
    <t>MAQUILLAGE/COIFFURE</t>
  </si>
  <si>
    <t>Locations/maquillage</t>
  </si>
  <si>
    <t>Achats/maquillage</t>
  </si>
  <si>
    <t>Locations/coiffure</t>
  </si>
  <si>
    <t>Achats/coiffure</t>
  </si>
  <si>
    <t>Achats/perruques,postiches</t>
  </si>
  <si>
    <t>Effets spéciaux</t>
  </si>
  <si>
    <t>STUDIO VIDÉO</t>
  </si>
  <si>
    <t>Studio</t>
  </si>
  <si>
    <t>Salle de contrôle</t>
  </si>
  <si>
    <t>Traitement de l'image</t>
  </si>
  <si>
    <t>Caméra(s)</t>
  </si>
  <si>
    <t>Magnétoscope</t>
  </si>
  <si>
    <t>Audio</t>
  </si>
  <si>
    <t>Quantel</t>
  </si>
  <si>
    <t>Télécinéma</t>
  </si>
  <si>
    <t>Interphone</t>
  </si>
  <si>
    <t>Générateur de caractères</t>
  </si>
  <si>
    <t>Écran témoin</t>
  </si>
  <si>
    <t>Salles costumes/maquillage</t>
  </si>
  <si>
    <t>Atelier de menuiserie</t>
  </si>
  <si>
    <t>UNITÉ MOBILE VIDÉO</t>
  </si>
  <si>
    <t>Unité mobile</t>
  </si>
  <si>
    <t>Équipement audio</t>
  </si>
  <si>
    <t>Magnétoscope(s)</t>
  </si>
  <si>
    <t>Magnétoscope à ralenti</t>
  </si>
  <si>
    <t>ÉQUIPEMENT CAMÉRA</t>
  </si>
  <si>
    <t>Location de base</t>
  </si>
  <si>
    <t>Locations quotidiennes</t>
  </si>
  <si>
    <t>Location spécial</t>
  </si>
  <si>
    <t>Vidéo/télésouffleur</t>
  </si>
  <si>
    <t>Équipement spécial (steadicam/panaglide)</t>
  </si>
  <si>
    <t>ÉQUIPEMENT ÉLECTRIQUE</t>
  </si>
  <si>
    <t>Générateur(s)</t>
  </si>
  <si>
    <t>ÉQUIPEMENT MACHINISTE</t>
  </si>
  <si>
    <t>Location spéciales</t>
  </si>
  <si>
    <t>Location de grue</t>
  </si>
  <si>
    <t>Échafaudage</t>
  </si>
  <si>
    <t>ÉQUIPEMENT SON</t>
  </si>
  <si>
    <t>Micro(s) radio(s)</t>
  </si>
  <si>
    <t>Émetteurs récepteurs port.</t>
  </si>
  <si>
    <t>DEUXIÈME ÉQUIPE</t>
  </si>
  <si>
    <t>Équipe</t>
  </si>
  <si>
    <t>Frais de voyage/séjour</t>
  </si>
  <si>
    <t>Équipement</t>
  </si>
  <si>
    <t>Pellicule</t>
  </si>
  <si>
    <t>Développement</t>
  </si>
  <si>
    <t>Copie de travail</t>
  </si>
  <si>
    <t>RUBANS MAGNÉTOSCOPIQUES</t>
  </si>
  <si>
    <t>Tournage original</t>
  </si>
  <si>
    <t>Rubans/transfert film à vidéo</t>
  </si>
  <si>
    <t>Copie avec code temporel</t>
  </si>
  <si>
    <t>Transfert sonore de bandes d'1/4 de pouce au format 3/4 de pouce numérique</t>
  </si>
  <si>
    <t>Synchronisation (rushes)</t>
  </si>
  <si>
    <t>Copies de visionnement</t>
  </si>
  <si>
    <t>LABORATOIRE DE PRODUCTION</t>
  </si>
  <si>
    <t>Pellicule vierge</t>
  </si>
  <si>
    <t>Développement spécial</t>
  </si>
  <si>
    <t>Vacuum</t>
  </si>
  <si>
    <t>Cassettes vidéo (rushes)</t>
  </si>
  <si>
    <t>Sélection de prises</t>
  </si>
  <si>
    <t>Tirage spécial</t>
  </si>
  <si>
    <t>Ruban magn. maîtresse 1/4"</t>
  </si>
  <si>
    <t>Repiquage magnétique</t>
  </si>
  <si>
    <t>Synchronisation</t>
  </si>
  <si>
    <t>Numérotage de bord</t>
  </si>
  <si>
    <t>Projections (rushes)</t>
  </si>
  <si>
    <t>Photos de continuité</t>
  </si>
  <si>
    <t>C = 100 % si versés directement à la personne</t>
  </si>
  <si>
    <t>N'inclure que les frais liés aux examens médicaux</t>
  </si>
  <si>
    <t>B = 100 % s'il s'agit uniquement de dépenses de main-d'oeuvre</t>
  </si>
  <si>
    <t>Si le coût comprend des dépenses de main-d'oeuvre</t>
  </si>
  <si>
    <t xml:space="preserve"> </t>
  </si>
  <si>
    <t>ÉQUIPE MONTAGE</t>
  </si>
  <si>
    <t>Superviseur post-prod</t>
  </si>
  <si>
    <t>Monteur</t>
  </si>
  <si>
    <t>Assistant monteur</t>
  </si>
  <si>
    <t>Apprenti monteur</t>
  </si>
  <si>
    <t>Monteur sonore (dialogue)</t>
  </si>
  <si>
    <t>Monteur sonore</t>
  </si>
  <si>
    <t>Monteur de musique</t>
  </si>
  <si>
    <t>Assistant monteur sonore</t>
  </si>
  <si>
    <t>Superviseur sonore ("looping")</t>
  </si>
  <si>
    <t>Autre main-d'oeuvre</t>
  </si>
  <si>
    <t>Transcription des dialogues</t>
  </si>
  <si>
    <t>ÉTAPE DU MONTAGE (équipement et divers)</t>
  </si>
  <si>
    <t>Salles de montage</t>
  </si>
  <si>
    <t>Équipement de montage</t>
  </si>
  <si>
    <t>Achats montage image</t>
  </si>
  <si>
    <t>Achats montage sonore</t>
  </si>
  <si>
    <t>Petite caisse post-production</t>
  </si>
  <si>
    <t>POST-PRODUCTION VIDÉO (IMAGE)</t>
  </si>
  <si>
    <t>Montage</t>
  </si>
  <si>
    <t>Montage en latéral (off line)</t>
  </si>
  <si>
    <t>Programme de montage</t>
  </si>
  <si>
    <t>En ligne</t>
  </si>
  <si>
    <t>"Computer clean"</t>
  </si>
  <si>
    <t>Graphiques</t>
  </si>
  <si>
    <t>Caméra graphique</t>
  </si>
  <si>
    <t>Insertion en studio</t>
  </si>
  <si>
    <t>Copies de sécurité</t>
  </si>
  <si>
    <t>Copies de distribution</t>
  </si>
  <si>
    <t>Copies de rechange</t>
  </si>
  <si>
    <t>Sous-titrage codé</t>
  </si>
  <si>
    <t>POST-PRODUCTION VIDÉO (SON)</t>
  </si>
  <si>
    <t>Bande maîtresse audio</t>
  </si>
  <si>
    <t>Bande maîtresse montée</t>
  </si>
  <si>
    <t>Enregistrement voix hors champ</t>
  </si>
  <si>
    <t>Pré-mixage</t>
  </si>
  <si>
    <t>"Sweetening"</t>
  </si>
  <si>
    <t>Mixage</t>
  </si>
  <si>
    <t>"Re-stripe"</t>
  </si>
  <si>
    <t>Bruitage</t>
  </si>
  <si>
    <t>Bande internationale (M&amp;E)</t>
  </si>
  <si>
    <t>LABORATOIRE FILM POST-PRODUCTION</t>
  </si>
  <si>
    <t>Copie directe (slash)</t>
  </si>
  <si>
    <t>Montage négatif</t>
  </si>
  <si>
    <t>Copie zéro  X 2</t>
  </si>
  <si>
    <t>Fondus/fondus enchaînés</t>
  </si>
  <si>
    <t>Interpositif</t>
  </si>
  <si>
    <t>Internégatif</t>
  </si>
  <si>
    <t>Contretype (C.R.I)</t>
  </si>
  <si>
    <t>Copie(s) d'essai</t>
  </si>
  <si>
    <t>Fenêtre de trempage</t>
  </si>
  <si>
    <t>Cirage/polissage</t>
  </si>
  <si>
    <t>Copies d'exploit./distribution</t>
  </si>
  <si>
    <t>Taxes gouvernementales</t>
  </si>
  <si>
    <t>Réduction/Gonflage</t>
  </si>
  <si>
    <t>Vidéocassettes</t>
  </si>
  <si>
    <t>Voûtes/entreposage</t>
  </si>
  <si>
    <t>POST-PRODUCTION FILM (SON)</t>
  </si>
  <si>
    <t>Enregistrement effets originaux</t>
  </si>
  <si>
    <t>Achats d'effets/sonothèque</t>
  </si>
  <si>
    <t>Traitement sonore</t>
  </si>
  <si>
    <t>Narration/voix sur dialogue</t>
  </si>
  <si>
    <t>Repiquage sonore</t>
  </si>
  <si>
    <t>Copie directe son (slash)</t>
  </si>
  <si>
    <t>Bande rythmo</t>
  </si>
  <si>
    <t>Enreg. post-synch(A.D.R)</t>
  </si>
  <si>
    <t>Projections d'évaluations</t>
  </si>
  <si>
    <t>Projections interlock</t>
  </si>
  <si>
    <t>Mix</t>
  </si>
  <si>
    <t>Copie maîtresse 3 bandes</t>
  </si>
  <si>
    <t>Copie de protection 1/4 pouce</t>
  </si>
  <si>
    <t>Piste optique</t>
  </si>
  <si>
    <t>Réduction/gonflage-piste optique</t>
  </si>
  <si>
    <t>Système Dolby</t>
  </si>
  <si>
    <t>MUSIQUE</t>
  </si>
  <si>
    <t>Bande-témoin pré-enregistrée</t>
  </si>
  <si>
    <t>Compositeur(s)</t>
  </si>
  <si>
    <t>Adapteurs/orchestration</t>
  </si>
  <si>
    <t>Chef d'orchestre</t>
  </si>
  <si>
    <t>Musiciens</t>
  </si>
  <si>
    <t>Matériaux</t>
  </si>
  <si>
    <t>Droits de musique</t>
  </si>
  <si>
    <r>
      <t xml:space="preserve">Divers - </t>
    </r>
    <r>
      <rPr>
        <sz val="8"/>
        <rFont val="Arial"/>
        <family val="2"/>
      </rPr>
      <t>honoraires de composition de chansons et supervision de la musique</t>
    </r>
  </si>
  <si>
    <t>TITRES/OPTIQUES/ARCHIVES</t>
  </si>
  <si>
    <t>Titres</t>
  </si>
  <si>
    <t>Optiques</t>
  </si>
  <si>
    <t>Archives</t>
  </si>
  <si>
    <t>VERSION</t>
  </si>
  <si>
    <t>Version</t>
  </si>
  <si>
    <t>AMORTISSEMENT (SÉRIES)</t>
  </si>
  <si>
    <t>Amortissement (séries)</t>
  </si>
  <si>
    <t>C = 100 % s'il s'agit d'une société de prestation de services personnels</t>
  </si>
  <si>
    <t>Ne pas inclure la licence Dolby</t>
  </si>
  <si>
    <t>PUBLICITÉ</t>
  </si>
  <si>
    <t>Publicité en cours de production</t>
  </si>
  <si>
    <t>Frais de publicité/presse</t>
  </si>
  <si>
    <t>Photos/développement/impression</t>
  </si>
  <si>
    <t>FRAIS GÉNÉRAUX/DIVERS</t>
  </si>
  <si>
    <t>Assurances</t>
  </si>
  <si>
    <t>Frais médicaux</t>
  </si>
  <si>
    <t xml:space="preserve">Frais légaux </t>
  </si>
  <si>
    <t>Comptable post-production</t>
  </si>
  <si>
    <t>Frais de vérification</t>
  </si>
  <si>
    <t>Frais de banque</t>
  </si>
  <si>
    <t>COUTS INDIRECTS</t>
  </si>
  <si>
    <t>Frais d'administration</t>
  </si>
  <si>
    <t>Financement intérimaire</t>
  </si>
  <si>
    <t>Autre financement</t>
  </si>
  <si>
    <t>IMPRÉVUS</t>
  </si>
  <si>
    <t>Imprévus</t>
  </si>
  <si>
    <t xml:space="preserve"> Total 80</t>
  </si>
  <si>
    <t>GARANTIE DE BONNE FIN</t>
  </si>
  <si>
    <t>Garantie de bonne fin</t>
  </si>
  <si>
    <t>ÉQUIPE ÉLECTRIQUE</t>
  </si>
  <si>
    <t>SCÉNARIO</t>
  </si>
  <si>
    <t>COÛTS ONTARIENS                (A)</t>
  </si>
  <si>
    <t>D</t>
  </si>
  <si>
    <t>C</t>
  </si>
  <si>
    <t>B</t>
  </si>
  <si>
    <t>TOTAL PRODUCTION  ( B )</t>
  </si>
  <si>
    <t>A</t>
  </si>
  <si>
    <t>TOTAL ( A )</t>
  </si>
  <si>
    <t>TOTAL (A) (B) (C) PRODUCTION ET (D) COÛTS DIVERS</t>
  </si>
  <si>
    <t>TOTAL PRODUCTION AND POST PRODUCTION (A+B+C)</t>
  </si>
  <si>
    <t>TOTAL POST PRODUCTION  (C)</t>
  </si>
  <si>
    <t>TOTAL PRODUCTION  (B)</t>
  </si>
  <si>
    <t>TOTAL AU-DESSUS DE LA LIGNE  (A)</t>
  </si>
  <si>
    <t>TOTAL DIVERS  (D)</t>
  </si>
  <si>
    <t xml:space="preserve">TOTAL PRODUCTION ET COÛTS DIVERS (A+B+C+D) </t>
  </si>
  <si>
    <t>TOTAL PRODUCTION AND POST PRODUCTION  (A+B+C)</t>
  </si>
  <si>
    <t xml:space="preserve">TOTAL POST PRODUCTION  (C) </t>
  </si>
  <si>
    <t xml:space="preserve">TAUX MAIN-D'OEUVRE (B)           </t>
  </si>
  <si>
    <t xml:space="preserve">%  MAIN-D'OEUVRE  (C)         </t>
  </si>
  <si>
    <t xml:space="preserve">Crédit d’impôt pour la production cinématographique et télévisuelle ontarienne </t>
  </si>
  <si>
    <t>Calcul des dépenses de main-d’œuvre admissibles et autres dépenses</t>
  </si>
  <si>
    <t>Calcul des dépenses de main-d’oeuvre admissibles et autres dépenses</t>
  </si>
  <si>
    <t>DESCRIPTION DES COÛTS NON-ONTARIENS                                       Incluez le nom de la personne, de la société ou du fournisseur et donnez d’autres renseignements</t>
  </si>
  <si>
    <t>Il importe de se rappeler, dans le calcul du crédit d’impôt, que les coûts non-ontariens ne sont pas nécessairement les mêmes que les coûts non-canadiens (au sens de la définition du BCPAC). Les coûts non-ontariens correspondent aux coûts qui ne sont pas versés à des résidents ontariens ou des sociétés ayant un établissement stable en Ontario. Instructions:
1. Identifiez tous les montants qui, dans le budget ou le rapport sur les coûts de la production, sont dus à des personnes et des sociétés qui ne sont pas domiciliées en Ontario, y compris tout paiement différé figurant dans le budget.                                                                                                                                                                                                                                                                                                                                                    2. Saisissez les renseignements concernant les montants non-ontariens dans la catégorie de compte appropriée.</t>
  </si>
  <si>
    <r>
      <rPr>
        <b/>
        <sz val="9"/>
        <rFont val="Arial"/>
        <family val="2"/>
      </rPr>
      <t xml:space="preserve">  COÛTS NON-ONTARIENS</t>
    </r>
    <r>
      <rPr>
        <b/>
        <sz val="8"/>
        <rFont val="Arial"/>
        <family val="2"/>
      </rPr>
      <t xml:space="preserve"> Fournissez des détails sous l’onglet des coûts non-ontariens</t>
    </r>
  </si>
  <si>
    <t>&lt;= Inclure la part des dépenses de main-d'oeuvre du dresseur</t>
  </si>
  <si>
    <t>&lt;= &lt;= &lt;= N'inclure que les bénéfices imposables</t>
  </si>
  <si>
    <t>&lt;= &lt;= &lt;= Part liée à la main-d'oeuvre uniquement</t>
  </si>
  <si>
    <t>&lt;= &lt;= &lt;= N'inclure que la part liée à la main-d'oeuvre</t>
  </si>
  <si>
    <t xml:space="preserve">(B) ci-dessous correspond à la portion liée à la main-d’œuvre. (C) correspond au coût pour les fournisseurs de services moins les coûts indirects et les bénéfices. Si aucun pourcentage n’est donné, utilisez la portion liée aux dépenses de main-d’œuvre réelles dans (D). Si le pourcentage indiqué est inférieur aux dépenses de main-d’œuvre réelles, utilisez la portion liée aux dépenses de main-d’œuvre réelles.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</si>
</sst>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409]mmm\-yy;@"/>
  </numFmts>
  <fonts count="29" x14ac:knownFonts="1">
    <font>
      <sz val="10"/>
      <name val="Arial"/>
    </font>
    <font>
      <sz val="11"/>
      <color theme="1"/>
      <name val="Calibri"/>
      <family val="2"/>
      <scheme val="minor"/>
    </font>
    <font>
      <b/>
      <sz val="10"/>
      <name val="Arial"/>
      <family val="2"/>
    </font>
    <font>
      <sz val="10"/>
      <name val="Arial"/>
      <family val="2"/>
    </font>
    <font>
      <b/>
      <sz val="18"/>
      <name val="Arial"/>
      <family val="2"/>
    </font>
    <font>
      <b/>
      <sz val="10"/>
      <color indexed="9"/>
      <name val="Arial"/>
      <family val="2"/>
    </font>
    <font>
      <sz val="8"/>
      <name val="Arial"/>
      <family val="2"/>
    </font>
    <font>
      <b/>
      <sz val="10"/>
      <name val="Arial"/>
      <family val="2"/>
    </font>
    <font>
      <sz val="10"/>
      <color indexed="18"/>
      <name val="Arial"/>
      <family val="2"/>
    </font>
    <font>
      <sz val="10"/>
      <color indexed="9"/>
      <name val="Arial"/>
      <family val="2"/>
    </font>
    <font>
      <b/>
      <sz val="11"/>
      <name val="Calibri"/>
      <family val="2"/>
      <scheme val="minor"/>
    </font>
    <font>
      <sz val="10"/>
      <color rgb="FF92D050"/>
      <name val="Arial"/>
      <family val="2"/>
    </font>
    <font>
      <b/>
      <sz val="9"/>
      <name val="Arial"/>
      <family val="2"/>
    </font>
    <font>
      <b/>
      <sz val="10"/>
      <name val="Calibri"/>
      <family val="2"/>
      <scheme val="minor"/>
    </font>
    <font>
      <sz val="11"/>
      <name val="Arial"/>
      <family val="2"/>
    </font>
    <font>
      <sz val="11"/>
      <color rgb="FF9C6500"/>
      <name val="Calibri"/>
      <family val="2"/>
      <scheme val="minor"/>
    </font>
    <font>
      <sz val="11"/>
      <color rgb="FF3F3F76"/>
      <name val="Calibri"/>
      <family val="2"/>
      <scheme val="minor"/>
    </font>
    <font>
      <b/>
      <sz val="11"/>
      <color theme="1"/>
      <name val="Calibri"/>
      <family val="2"/>
      <scheme val="minor"/>
    </font>
    <font>
      <i/>
      <sz val="10"/>
      <name val="Arial"/>
      <family val="2"/>
    </font>
    <font>
      <b/>
      <sz val="8"/>
      <name val="Arial"/>
      <family val="2"/>
    </font>
    <font>
      <b/>
      <sz val="10"/>
      <color indexed="18"/>
      <name val="Arial"/>
      <family val="2"/>
    </font>
    <font>
      <sz val="10"/>
      <color rgb="FF9C6500"/>
      <name val="Arial"/>
      <family val="2"/>
    </font>
    <font>
      <sz val="10"/>
      <color rgb="FF3F3F76"/>
      <name val="Arial"/>
      <family val="2"/>
    </font>
    <font>
      <sz val="9"/>
      <name val="Arial"/>
      <family val="2"/>
    </font>
    <font>
      <sz val="9"/>
      <color indexed="18"/>
      <name val="Arial"/>
      <family val="2"/>
    </font>
    <font>
      <sz val="9"/>
      <color indexed="9"/>
      <name val="Arial"/>
      <family val="2"/>
    </font>
    <font>
      <b/>
      <i/>
      <sz val="10"/>
      <name val="Calibri"/>
      <family val="2"/>
      <scheme val="minor"/>
    </font>
    <font>
      <b/>
      <sz val="10"/>
      <color rgb="FFFF0000"/>
      <name val="Arial"/>
      <family val="2"/>
    </font>
    <font>
      <sz val="10"/>
      <color theme="0" tint="-0.34998626667073579"/>
      <name val="Arial"/>
      <family val="2"/>
    </font>
  </fonts>
  <fills count="13">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indexed="18"/>
      </patternFill>
    </fill>
    <fill>
      <patternFill patternType="solid">
        <fgColor indexed="22"/>
        <bgColor indexed="64"/>
      </patternFill>
    </fill>
    <fill>
      <patternFill patternType="gray125">
        <fgColor indexed="18"/>
      </patternFill>
    </fill>
    <fill>
      <patternFill patternType="solid">
        <fgColor indexed="65"/>
        <bgColor indexed="64"/>
      </patternFill>
    </fill>
    <fill>
      <patternFill patternType="solid">
        <fgColor rgb="FFFFFF8B"/>
        <bgColor indexed="64"/>
      </patternFill>
    </fill>
    <fill>
      <patternFill patternType="solid">
        <fgColor rgb="FFFFEB9C"/>
      </patternFill>
    </fill>
    <fill>
      <patternFill patternType="solid">
        <fgColor rgb="FFFFCC99"/>
      </patternFill>
    </fill>
    <fill>
      <patternFill patternType="solid">
        <fgColor theme="9" tint="0.59999389629810485"/>
        <bgColor indexed="65"/>
      </patternFill>
    </fill>
    <fill>
      <patternFill patternType="solid">
        <fgColor theme="0" tint="-0.249977111117893"/>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6">
    <xf numFmtId="0" fontId="0" fillId="0" borderId="0"/>
    <xf numFmtId="0" fontId="7" fillId="0" borderId="0" applyNumberFormat="0" applyFill="0" applyBorder="0" applyAlignment="0" applyProtection="0"/>
    <xf numFmtId="9" fontId="3" fillId="0" borderId="0" applyFont="0" applyFill="0" applyBorder="0" applyProtection="0">
      <alignment horizontal="center" vertical="center"/>
    </xf>
    <xf numFmtId="0" fontId="15" fillId="9" borderId="0" applyNumberFormat="0" applyBorder="0" applyAlignment="0" applyProtection="0"/>
    <xf numFmtId="0" fontId="16" fillId="10" borderId="5" applyNumberFormat="0" applyAlignment="0" applyProtection="0"/>
    <xf numFmtId="0" fontId="1" fillId="11" borderId="0" applyNumberFormat="0" applyBorder="0" applyAlignment="0" applyProtection="0"/>
  </cellStyleXfs>
  <cellXfs count="150">
    <xf numFmtId="0" fontId="0" fillId="0" borderId="0" xfId="0"/>
    <xf numFmtId="0" fontId="10" fillId="0" borderId="2" xfId="0" applyFont="1" applyBorder="1" applyAlignment="1">
      <alignment horizontal="left" vertical="center" wrapText="1"/>
    </xf>
    <xf numFmtId="0" fontId="0" fillId="0" borderId="0" xfId="0" applyAlignment="1">
      <alignment horizontal="center"/>
    </xf>
    <xf numFmtId="0" fontId="7" fillId="0" borderId="0" xfId="1"/>
    <xf numFmtId="0" fontId="0" fillId="0" borderId="0" xfId="0" applyBorder="1" applyAlignment="1">
      <alignment vertical="center"/>
    </xf>
    <xf numFmtId="0" fontId="0" fillId="0" borderId="0" xfId="0" applyAlignment="1">
      <alignment vertical="center"/>
    </xf>
    <xf numFmtId="0" fontId="11" fillId="0" borderId="0" xfId="0" applyFont="1" applyFill="1" applyAlignment="1">
      <alignment vertical="center"/>
    </xf>
    <xf numFmtId="0" fontId="5" fillId="2" borderId="1" xfId="0" applyFont="1" applyFill="1" applyBorder="1" applyAlignment="1">
      <alignment horizontal="center" vertical="top"/>
    </xf>
    <xf numFmtId="0" fontId="5" fillId="4" borderId="1" xfId="0" applyFont="1" applyFill="1" applyBorder="1" applyAlignment="1" applyProtection="1">
      <alignment vertical="top"/>
    </xf>
    <xf numFmtId="164" fontId="3" fillId="4" borderId="1" xfId="0" applyNumberFormat="1" applyFont="1" applyFill="1" applyBorder="1" applyAlignment="1" applyProtection="1">
      <alignment vertical="top"/>
    </xf>
    <xf numFmtId="0" fontId="3" fillId="0" borderId="1" xfId="0" applyFont="1" applyBorder="1" applyAlignment="1" applyProtection="1">
      <alignment horizontal="center" vertical="top"/>
      <protection locked="0"/>
    </xf>
    <xf numFmtId="0" fontId="3" fillId="0" borderId="1" xfId="0" applyFont="1" applyBorder="1" applyAlignment="1" applyProtection="1">
      <alignment vertical="top"/>
      <protection locked="0"/>
    </xf>
    <xf numFmtId="0" fontId="3" fillId="6" borderId="1" xfId="0" applyFont="1" applyFill="1" applyBorder="1" applyAlignment="1" applyProtection="1">
      <alignment horizontal="center" vertical="top"/>
    </xf>
    <xf numFmtId="0" fontId="5" fillId="4" borderId="1" xfId="0" applyFont="1" applyFill="1" applyBorder="1" applyAlignment="1" applyProtection="1">
      <alignment horizontal="center" vertical="top"/>
    </xf>
    <xf numFmtId="0" fontId="2" fillId="0" borderId="1" xfId="0" applyFont="1" applyFill="1" applyBorder="1" applyAlignment="1" applyProtection="1">
      <alignment horizontal="right" vertical="top"/>
    </xf>
    <xf numFmtId="9" fontId="3" fillId="0" borderId="1" xfId="2" applyFont="1" applyBorder="1" applyAlignment="1" applyProtection="1">
      <alignment horizontal="center" vertical="top"/>
      <protection locked="0"/>
    </xf>
    <xf numFmtId="0" fontId="3" fillId="0" borderId="1" xfId="0" quotePrefix="1" applyFont="1" applyBorder="1" applyAlignment="1" applyProtection="1">
      <alignment horizontal="left" vertical="top"/>
      <protection locked="0"/>
    </xf>
    <xf numFmtId="0" fontId="2" fillId="0" borderId="1" xfId="0" applyFont="1" applyBorder="1" applyAlignment="1" applyProtection="1">
      <alignment horizontal="center" vertical="top"/>
    </xf>
    <xf numFmtId="0" fontId="3" fillId="6" borderId="1" xfId="0" applyFont="1" applyFill="1" applyBorder="1" applyAlignment="1" applyProtection="1">
      <alignment vertical="top"/>
    </xf>
    <xf numFmtId="164" fontId="3" fillId="6" borderId="1" xfId="0" applyNumberFormat="1" applyFont="1" applyFill="1" applyBorder="1" applyAlignment="1" applyProtection="1">
      <alignment vertical="top"/>
    </xf>
    <xf numFmtId="0" fontId="3" fillId="0" borderId="1" xfId="0" applyFont="1" applyBorder="1" applyAlignment="1" applyProtection="1">
      <alignment vertical="top" wrapText="1"/>
      <protection locked="0"/>
    </xf>
    <xf numFmtId="0" fontId="2" fillId="0" borderId="1" xfId="0" applyFont="1" applyBorder="1" applyAlignment="1" applyProtection="1">
      <alignment vertical="top"/>
    </xf>
    <xf numFmtId="0" fontId="3" fillId="0" borderId="1" xfId="0" applyFont="1" applyBorder="1" applyAlignment="1" applyProtection="1">
      <alignment horizontal="center" vertical="top"/>
    </xf>
    <xf numFmtId="164" fontId="3" fillId="3" borderId="1" xfId="0" applyNumberFormat="1" applyFont="1" applyFill="1" applyBorder="1" applyAlignment="1" applyProtection="1">
      <alignment vertical="top" wrapText="1"/>
      <protection locked="0"/>
    </xf>
    <xf numFmtId="164" fontId="3" fillId="3" borderId="1" xfId="0" quotePrefix="1" applyNumberFormat="1" applyFont="1" applyFill="1" applyBorder="1" applyAlignment="1" applyProtection="1">
      <alignment vertical="top" wrapText="1"/>
      <protection locked="0"/>
    </xf>
    <xf numFmtId="164" fontId="3" fillId="3" borderId="1" xfId="0" applyNumberFormat="1" applyFont="1" applyFill="1" applyBorder="1" applyAlignment="1" applyProtection="1">
      <alignment vertical="top" wrapText="1" shrinkToFit="1"/>
      <protection locked="0"/>
    </xf>
    <xf numFmtId="0" fontId="5" fillId="4" borderId="1" xfId="0" applyFont="1" applyFill="1" applyBorder="1" applyAlignment="1" applyProtection="1">
      <alignment vertical="top" wrapText="1"/>
      <protection locked="0"/>
    </xf>
    <xf numFmtId="0" fontId="2" fillId="0" borderId="6" xfId="0" applyFont="1" applyBorder="1" applyAlignment="1">
      <alignment horizontal="center" vertical="center" wrapText="1"/>
    </xf>
    <xf numFmtId="0" fontId="2" fillId="0" borderId="6" xfId="0" quotePrefix="1" applyFont="1" applyBorder="1" applyAlignment="1">
      <alignment horizontal="center" vertical="center" wrapText="1"/>
    </xf>
    <xf numFmtId="0" fontId="19" fillId="0" borderId="6" xfId="0" applyFont="1" applyBorder="1" applyAlignment="1">
      <alignment horizontal="center" vertical="center" wrapText="1"/>
    </xf>
    <xf numFmtId="0" fontId="2" fillId="0" borderId="6" xfId="1" quotePrefix="1" applyFont="1" applyBorder="1" applyAlignment="1">
      <alignment horizontal="center" vertical="center" wrapText="1"/>
    </xf>
    <xf numFmtId="0" fontId="2" fillId="0" borderId="6" xfId="0" quotePrefix="1" applyFont="1" applyBorder="1" applyAlignment="1" applyProtection="1">
      <alignment horizontal="center" vertical="center"/>
    </xf>
    <xf numFmtId="0" fontId="5" fillId="2" borderId="7" xfId="0" applyFont="1" applyFill="1" applyBorder="1" applyAlignment="1" applyProtection="1">
      <alignment horizontal="center" vertical="top"/>
    </xf>
    <xf numFmtId="0" fontId="5" fillId="4" borderId="7" xfId="0" applyFont="1" applyFill="1" applyBorder="1" applyAlignment="1" applyProtection="1">
      <alignment vertical="top"/>
    </xf>
    <xf numFmtId="164" fontId="3" fillId="4" borderId="7" xfId="0" applyNumberFormat="1" applyFont="1" applyFill="1" applyBorder="1" applyAlignment="1" applyProtection="1">
      <alignment vertical="top"/>
    </xf>
    <xf numFmtId="164" fontId="8" fillId="4" borderId="7" xfId="0" applyNumberFormat="1" applyFont="1" applyFill="1" applyBorder="1" applyAlignment="1" applyProtection="1">
      <alignment vertical="top"/>
    </xf>
    <xf numFmtId="3" fontId="2" fillId="4" borderId="7" xfId="1" applyNumberFormat="1" applyFont="1" applyFill="1" applyBorder="1" applyAlignment="1" applyProtection="1">
      <alignment vertical="top"/>
    </xf>
    <xf numFmtId="0" fontId="3" fillId="0" borderId="7" xfId="0" quotePrefix="1" applyFont="1" applyBorder="1" applyAlignment="1" applyProtection="1">
      <alignment horizontal="center" vertical="top"/>
    </xf>
    <xf numFmtId="0" fontId="3" fillId="0" borderId="7" xfId="0" applyFont="1" applyBorder="1" applyAlignment="1" applyProtection="1">
      <alignment vertical="top"/>
      <protection locked="0"/>
    </xf>
    <xf numFmtId="3" fontId="3" fillId="0" borderId="7" xfId="0" applyNumberFormat="1" applyFont="1" applyBorder="1" applyAlignment="1" applyProtection="1">
      <alignment vertical="top"/>
      <protection locked="0"/>
    </xf>
    <xf numFmtId="3" fontId="3" fillId="3" borderId="7" xfId="0" applyNumberFormat="1" applyFont="1" applyFill="1" applyBorder="1" applyAlignment="1" applyProtection="1">
      <alignment vertical="top"/>
    </xf>
    <xf numFmtId="9" fontId="3" fillId="5" borderId="7" xfId="0" applyNumberFormat="1" applyFont="1" applyFill="1" applyBorder="1" applyAlignment="1" applyProtection="1">
      <alignment horizontal="center" vertical="top"/>
    </xf>
    <xf numFmtId="3" fontId="3" fillId="5" borderId="7" xfId="0" applyNumberFormat="1" applyFont="1" applyFill="1" applyBorder="1" applyAlignment="1" applyProtection="1">
      <alignment vertical="top"/>
    </xf>
    <xf numFmtId="0" fontId="3" fillId="0" borderId="7" xfId="0" applyFont="1" applyBorder="1" applyAlignment="1" applyProtection="1">
      <alignment horizontal="center" vertical="top"/>
    </xf>
    <xf numFmtId="9" fontId="3" fillId="0" borderId="7" xfId="0" applyNumberFormat="1" applyFont="1" applyFill="1" applyBorder="1" applyAlignment="1" applyProtection="1">
      <alignment horizontal="center" vertical="top"/>
    </xf>
    <xf numFmtId="3" fontId="3" fillId="0" borderId="7" xfId="0" applyNumberFormat="1" applyFont="1" applyFill="1" applyBorder="1" applyAlignment="1" applyProtection="1">
      <alignment vertical="top"/>
      <protection locked="0"/>
    </xf>
    <xf numFmtId="0" fontId="3" fillId="6" borderId="7" xfId="0" applyFont="1" applyFill="1" applyBorder="1" applyAlignment="1" applyProtection="1">
      <alignment horizontal="center" vertical="top"/>
    </xf>
    <xf numFmtId="0" fontId="2" fillId="0" borderId="7" xfId="0" applyFont="1" applyFill="1" applyBorder="1" applyAlignment="1" applyProtection="1">
      <alignment horizontal="right" vertical="top"/>
    </xf>
    <xf numFmtId="3" fontId="2" fillId="3" borderId="7" xfId="0" applyNumberFormat="1" applyFont="1" applyFill="1" applyBorder="1" applyAlignment="1" applyProtection="1">
      <alignment vertical="top"/>
    </xf>
    <xf numFmtId="9" fontId="3" fillId="3" borderId="7" xfId="0" applyNumberFormat="1" applyFont="1" applyFill="1" applyBorder="1" applyAlignment="1" applyProtection="1">
      <alignment horizontal="center" vertical="top"/>
    </xf>
    <xf numFmtId="0" fontId="5" fillId="4" borderId="7" xfId="0" applyFont="1" applyFill="1" applyBorder="1" applyAlignment="1" applyProtection="1">
      <alignment horizontal="center" vertical="top"/>
    </xf>
    <xf numFmtId="3" fontId="5" fillId="4" borderId="7" xfId="0" applyNumberFormat="1" applyFont="1" applyFill="1" applyBorder="1" applyAlignment="1" applyProtection="1">
      <alignment vertical="top"/>
    </xf>
    <xf numFmtId="3" fontId="3" fillId="4" borderId="7" xfId="0" applyNumberFormat="1" applyFont="1" applyFill="1" applyBorder="1" applyAlignment="1" applyProtection="1">
      <alignment vertical="top"/>
    </xf>
    <xf numFmtId="9" fontId="8" fillId="4" borderId="7" xfId="0" applyNumberFormat="1" applyFont="1" applyFill="1" applyBorder="1" applyAlignment="1" applyProtection="1">
      <alignment horizontal="center" vertical="top"/>
    </xf>
    <xf numFmtId="9" fontId="3" fillId="3" borderId="7" xfId="0" applyNumberFormat="1" applyFont="1" applyFill="1" applyBorder="1" applyAlignment="1" applyProtection="1">
      <alignment horizontal="center" vertical="top"/>
      <protection locked="0"/>
    </xf>
    <xf numFmtId="0" fontId="3" fillId="0" borderId="7" xfId="0" quotePrefix="1" applyFont="1" applyBorder="1" applyAlignment="1" applyProtection="1">
      <alignment horizontal="left" vertical="top"/>
      <protection locked="0"/>
    </xf>
    <xf numFmtId="3" fontId="3" fillId="3" borderId="7" xfId="0" applyNumberFormat="1" applyFont="1" applyFill="1" applyBorder="1" applyAlignment="1" applyProtection="1">
      <alignment vertical="top"/>
      <protection locked="0"/>
    </xf>
    <xf numFmtId="9" fontId="2" fillId="3" borderId="7" xfId="0" applyNumberFormat="1" applyFont="1" applyFill="1" applyBorder="1" applyAlignment="1" applyProtection="1">
      <alignment horizontal="center" vertical="top"/>
    </xf>
    <xf numFmtId="9" fontId="3" fillId="0" borderId="7" xfId="0" applyNumberFormat="1" applyFont="1" applyFill="1" applyBorder="1" applyAlignment="1" applyProtection="1">
      <alignment horizontal="center" vertical="top"/>
      <protection locked="0"/>
    </xf>
    <xf numFmtId="9" fontId="3" fillId="0" borderId="7" xfId="2" applyFont="1" applyBorder="1" applyAlignment="1" applyProtection="1">
      <alignment horizontal="center" vertical="top"/>
      <protection locked="0"/>
    </xf>
    <xf numFmtId="3" fontId="3" fillId="0" borderId="7" xfId="0" applyNumberFormat="1" applyFont="1" applyBorder="1" applyAlignment="1" applyProtection="1">
      <alignment horizontal="right" vertical="top"/>
    </xf>
    <xf numFmtId="3" fontId="3" fillId="0" borderId="7" xfId="0" applyNumberFormat="1" applyFont="1" applyBorder="1" applyAlignment="1" applyProtection="1">
      <alignment vertical="top"/>
    </xf>
    <xf numFmtId="9" fontId="3" fillId="0" borderId="7" xfId="0" applyNumberFormat="1" applyFont="1" applyBorder="1" applyAlignment="1" applyProtection="1">
      <alignment horizontal="center" vertical="top"/>
      <protection locked="0"/>
    </xf>
    <xf numFmtId="0" fontId="2" fillId="0" borderId="7" xfId="0" applyFont="1" applyBorder="1" applyAlignment="1" applyProtection="1">
      <alignment horizontal="center" vertical="top"/>
    </xf>
    <xf numFmtId="0" fontId="2" fillId="0" borderId="7" xfId="0" applyFont="1" applyBorder="1" applyAlignment="1" applyProtection="1">
      <alignment vertical="top"/>
    </xf>
    <xf numFmtId="0" fontId="3" fillId="6" borderId="7" xfId="0" applyFont="1" applyFill="1" applyBorder="1" applyAlignment="1" applyProtection="1">
      <alignment vertical="top"/>
    </xf>
    <xf numFmtId="3" fontId="3" fillId="6" borderId="7" xfId="0" applyNumberFormat="1" applyFont="1" applyFill="1" applyBorder="1" applyAlignment="1" applyProtection="1">
      <alignment vertical="top"/>
    </xf>
    <xf numFmtId="9" fontId="3" fillId="6" borderId="7" xfId="0" applyNumberFormat="1" applyFont="1" applyFill="1" applyBorder="1" applyAlignment="1" applyProtection="1">
      <alignment horizontal="center" vertical="top"/>
    </xf>
    <xf numFmtId="3" fontId="2" fillId="0" borderId="7" xfId="0" applyNumberFormat="1" applyFont="1" applyFill="1" applyBorder="1" applyAlignment="1" applyProtection="1">
      <alignment vertical="top"/>
    </xf>
    <xf numFmtId="9" fontId="3" fillId="0" borderId="7" xfId="2" applyFont="1" applyBorder="1" applyAlignment="1" applyProtection="1">
      <alignment horizontal="center" vertical="top"/>
    </xf>
    <xf numFmtId="0" fontId="3" fillId="0" borderId="7" xfId="0" applyFont="1" applyBorder="1" applyAlignment="1" applyProtection="1">
      <alignment horizontal="left" vertical="top" wrapText="1"/>
      <protection locked="0"/>
    </xf>
    <xf numFmtId="0" fontId="3" fillId="0" borderId="7" xfId="0" applyFont="1" applyBorder="1" applyAlignment="1" applyProtection="1">
      <alignment vertical="top" wrapText="1"/>
      <protection locked="0"/>
    </xf>
    <xf numFmtId="3" fontId="2" fillId="0" borderId="7" xfId="0" applyNumberFormat="1" applyFont="1" applyBorder="1" applyAlignment="1" applyProtection="1">
      <alignment vertical="top"/>
    </xf>
    <xf numFmtId="3" fontId="2" fillId="4" borderId="7" xfId="0" applyNumberFormat="1" applyFont="1" applyFill="1" applyBorder="1" applyAlignment="1" applyProtection="1">
      <alignment vertical="top"/>
    </xf>
    <xf numFmtId="9" fontId="20" fillId="4" borderId="7" xfId="0" applyNumberFormat="1" applyFont="1" applyFill="1" applyBorder="1" applyAlignment="1" applyProtection="1">
      <alignment horizontal="center" vertical="top"/>
    </xf>
    <xf numFmtId="9" fontId="3" fillId="12" borderId="7" xfId="0" applyNumberFormat="1" applyFont="1" applyFill="1" applyBorder="1" applyAlignment="1" applyProtection="1">
      <alignment horizontal="center" vertical="top"/>
    </xf>
    <xf numFmtId="3" fontId="3" fillId="5" borderId="7" xfId="0" applyNumberFormat="1" applyFont="1" applyFill="1" applyBorder="1" applyAlignment="1" applyProtection="1">
      <alignment horizontal="center" vertical="top"/>
    </xf>
    <xf numFmtId="3" fontId="3" fillId="0" borderId="7" xfId="0" applyNumberFormat="1" applyFont="1" applyFill="1" applyBorder="1" applyAlignment="1" applyProtection="1">
      <alignment vertical="top"/>
    </xf>
    <xf numFmtId="9" fontId="2" fillId="0" borderId="7" xfId="0" applyNumberFormat="1" applyFont="1" applyFill="1" applyBorder="1" applyAlignment="1" applyProtection="1">
      <alignment horizontal="center" vertical="top"/>
    </xf>
    <xf numFmtId="0" fontId="0" fillId="0" borderId="0" xfId="0" applyProtection="1"/>
    <xf numFmtId="9" fontId="2" fillId="0" borderId="7" xfId="0" applyNumberFormat="1" applyFont="1" applyBorder="1" applyAlignment="1" applyProtection="1">
      <alignment horizontal="center" vertical="top"/>
    </xf>
    <xf numFmtId="0" fontId="3" fillId="0" borderId="7" xfId="0" applyFont="1" applyFill="1" applyBorder="1" applyAlignment="1" applyProtection="1">
      <alignment vertical="top"/>
      <protection locked="0"/>
    </xf>
    <xf numFmtId="9" fontId="3" fillId="0" borderId="7" xfId="0" quotePrefix="1" applyNumberFormat="1" applyFont="1" applyBorder="1" applyAlignment="1" applyProtection="1">
      <alignment horizontal="center" vertical="top"/>
      <protection locked="0"/>
    </xf>
    <xf numFmtId="3" fontId="3" fillId="6" borderId="7" xfId="0" applyNumberFormat="1" applyFont="1" applyFill="1" applyBorder="1" applyAlignment="1" applyProtection="1">
      <alignment horizontal="center" vertical="top"/>
    </xf>
    <xf numFmtId="164" fontId="3" fillId="6" borderId="7" xfId="0" applyNumberFormat="1" applyFont="1" applyFill="1" applyBorder="1" applyAlignment="1" applyProtection="1">
      <alignment vertical="top"/>
    </xf>
    <xf numFmtId="164" fontId="2" fillId="6" borderId="7" xfId="1" applyNumberFormat="1" applyFont="1" applyFill="1" applyBorder="1" applyAlignment="1" applyProtection="1">
      <alignment vertical="top"/>
    </xf>
    <xf numFmtId="0" fontId="9" fillId="7" borderId="7" xfId="0" applyFont="1" applyFill="1" applyBorder="1" applyAlignment="1" applyProtection="1">
      <alignment horizontal="center" vertical="top"/>
    </xf>
    <xf numFmtId="0" fontId="9" fillId="7" borderId="7" xfId="0" applyFont="1" applyFill="1" applyBorder="1" applyAlignment="1" applyProtection="1">
      <alignment vertical="top"/>
    </xf>
    <xf numFmtId="9" fontId="9" fillId="7" borderId="7" xfId="0" applyNumberFormat="1" applyFont="1" applyFill="1" applyBorder="1" applyAlignment="1" applyProtection="1">
      <alignment horizontal="center" vertical="top"/>
    </xf>
    <xf numFmtId="164" fontId="2" fillId="7" borderId="7" xfId="1" applyNumberFormat="1" applyFont="1" applyFill="1" applyBorder="1" applyAlignment="1" applyProtection="1">
      <alignment vertical="top"/>
    </xf>
    <xf numFmtId="0" fontId="10" fillId="0" borderId="0" xfId="0" applyFont="1" applyAlignment="1">
      <alignment vertical="center" wrapText="1"/>
    </xf>
    <xf numFmtId="3" fontId="3" fillId="0" borderId="1" xfId="0" applyNumberFormat="1" applyFont="1" applyBorder="1" applyAlignment="1" applyProtection="1">
      <alignment vertical="top"/>
    </xf>
    <xf numFmtId="3" fontId="1" fillId="0" borderId="1" xfId="3" applyNumberFormat="1" applyFont="1" applyFill="1" applyBorder="1" applyAlignment="1" applyProtection="1">
      <alignment vertical="top"/>
    </xf>
    <xf numFmtId="3" fontId="3" fillId="3" borderId="1" xfId="0" applyNumberFormat="1" applyFont="1" applyFill="1" applyBorder="1" applyAlignment="1" applyProtection="1">
      <alignment vertical="top"/>
    </xf>
    <xf numFmtId="0" fontId="15" fillId="0" borderId="0" xfId="3" applyFill="1"/>
    <xf numFmtId="3" fontId="2" fillId="0" borderId="1" xfId="0" applyNumberFormat="1" applyFont="1" applyBorder="1" applyAlignment="1" applyProtection="1">
      <alignment vertical="top"/>
    </xf>
    <xf numFmtId="164" fontId="2" fillId="3" borderId="1" xfId="0" applyNumberFormat="1" applyFont="1" applyFill="1" applyBorder="1" applyAlignment="1" applyProtection="1">
      <alignment vertical="top" wrapText="1"/>
      <protection locked="0"/>
    </xf>
    <xf numFmtId="3" fontId="2" fillId="3" borderId="1" xfId="0" applyNumberFormat="1" applyFont="1" applyFill="1" applyBorder="1" applyAlignment="1" applyProtection="1">
      <alignment vertical="top"/>
    </xf>
    <xf numFmtId="3" fontId="5" fillId="4" borderId="1" xfId="0" applyNumberFormat="1" applyFont="1" applyFill="1" applyBorder="1" applyAlignment="1" applyProtection="1">
      <alignment vertical="top"/>
    </xf>
    <xf numFmtId="3" fontId="3" fillId="4" borderId="1" xfId="0" applyNumberFormat="1" applyFont="1" applyFill="1" applyBorder="1" applyAlignment="1" applyProtection="1">
      <alignment vertical="top"/>
    </xf>
    <xf numFmtId="3" fontId="3" fillId="6" borderId="1" xfId="0" applyNumberFormat="1" applyFont="1" applyFill="1" applyBorder="1" applyAlignment="1" applyProtection="1">
      <alignment vertical="top"/>
    </xf>
    <xf numFmtId="0" fontId="3" fillId="6" borderId="1" xfId="0" applyFont="1" applyFill="1" applyBorder="1" applyAlignment="1" applyProtection="1">
      <alignment vertical="top" wrapText="1"/>
      <protection locked="0"/>
    </xf>
    <xf numFmtId="0" fontId="3" fillId="0" borderId="1" xfId="0" applyFont="1" applyFill="1" applyBorder="1" applyAlignment="1" applyProtection="1">
      <alignment horizontal="right" vertical="top"/>
    </xf>
    <xf numFmtId="0" fontId="3" fillId="0" borderId="1" xfId="0" applyFont="1" applyBorder="1" applyAlignment="1" applyProtection="1">
      <alignment horizontal="left" vertical="top" wrapText="1"/>
      <protection locked="0"/>
    </xf>
    <xf numFmtId="3" fontId="2" fillId="4" borderId="1" xfId="0" applyNumberFormat="1" applyFont="1" applyFill="1" applyBorder="1" applyAlignment="1" applyProtection="1">
      <alignment vertical="top"/>
    </xf>
    <xf numFmtId="3" fontId="21" fillId="0" borderId="1" xfId="3" applyNumberFormat="1" applyFont="1" applyFill="1" applyBorder="1" applyAlignment="1" applyProtection="1">
      <alignment vertical="top"/>
    </xf>
    <xf numFmtId="3" fontId="22" fillId="0" borderId="1" xfId="4" applyNumberFormat="1" applyFont="1" applyFill="1" applyBorder="1" applyAlignment="1" applyProtection="1">
      <alignment vertical="top"/>
    </xf>
    <xf numFmtId="3" fontId="3" fillId="0" borderId="1" xfId="0" applyNumberFormat="1" applyFont="1" applyFill="1" applyBorder="1" applyAlignment="1" applyProtection="1">
      <alignment vertical="top"/>
    </xf>
    <xf numFmtId="3" fontId="2" fillId="0" borderId="1" xfId="0" applyNumberFormat="1" applyFont="1" applyFill="1" applyBorder="1" applyAlignment="1" applyProtection="1">
      <alignment vertical="top"/>
    </xf>
    <xf numFmtId="3" fontId="17" fillId="0" borderId="1" xfId="5" applyNumberFormat="1" applyFont="1" applyFill="1" applyBorder="1" applyAlignment="1" applyProtection="1">
      <alignment vertical="top"/>
    </xf>
    <xf numFmtId="164" fontId="2" fillId="0" borderId="1" xfId="0" applyNumberFormat="1" applyFont="1" applyBorder="1" applyAlignment="1" applyProtection="1">
      <alignment vertical="top" wrapText="1"/>
      <protection locked="0"/>
    </xf>
    <xf numFmtId="3" fontId="3" fillId="6" borderId="1" xfId="0" applyNumberFormat="1" applyFont="1" applyFill="1" applyBorder="1" applyAlignment="1" applyProtection="1">
      <alignment horizontal="center" vertical="top"/>
    </xf>
    <xf numFmtId="0" fontId="3" fillId="6" borderId="1" xfId="0" applyFont="1" applyFill="1" applyBorder="1" applyAlignment="1" applyProtection="1">
      <alignment horizontal="center" vertical="top"/>
      <protection locked="0"/>
    </xf>
    <xf numFmtId="0" fontId="0" fillId="0" borderId="0" xfId="0" applyBorder="1"/>
    <xf numFmtId="0" fontId="0" fillId="0" borderId="0" xfId="0" applyBorder="1" applyProtection="1"/>
    <xf numFmtId="0" fontId="7" fillId="0" borderId="0" xfId="1" applyBorder="1"/>
    <xf numFmtId="164" fontId="23" fillId="5" borderId="7" xfId="0" applyNumberFormat="1" applyFont="1" applyFill="1" applyBorder="1" applyAlignment="1" applyProtection="1">
      <alignment horizontal="center" vertical="top"/>
    </xf>
    <xf numFmtId="164" fontId="23" fillId="0" borderId="7" xfId="0" applyNumberFormat="1" applyFont="1" applyFill="1" applyBorder="1" applyAlignment="1" applyProtection="1">
      <alignment horizontal="center" vertical="top"/>
    </xf>
    <xf numFmtId="164" fontId="23" fillId="3" borderId="7" xfId="0" applyNumberFormat="1" applyFont="1" applyFill="1" applyBorder="1" applyAlignment="1" applyProtection="1">
      <alignment horizontal="center" vertical="top"/>
    </xf>
    <xf numFmtId="164" fontId="24" fillId="4" borderId="7" xfId="0" applyNumberFormat="1" applyFont="1" applyFill="1" applyBorder="1" applyAlignment="1" applyProtection="1">
      <alignment horizontal="center" vertical="top"/>
    </xf>
    <xf numFmtId="164" fontId="12" fillId="3" borderId="7" xfId="0" applyNumberFormat="1" applyFont="1" applyFill="1" applyBorder="1" applyAlignment="1" applyProtection="1">
      <alignment horizontal="center" vertical="top"/>
    </xf>
    <xf numFmtId="164" fontId="23" fillId="0" borderId="7" xfId="0" applyNumberFormat="1" applyFont="1" applyBorder="1" applyAlignment="1" applyProtection="1">
      <alignment horizontal="center" vertical="top"/>
    </xf>
    <xf numFmtId="164" fontId="23" fillId="0" borderId="7" xfId="0" applyNumberFormat="1" applyFont="1" applyBorder="1" applyAlignment="1" applyProtection="1">
      <alignment horizontal="center" vertical="top" wrapText="1"/>
    </xf>
    <xf numFmtId="164" fontId="23" fillId="6" borderId="7" xfId="0" applyNumberFormat="1" applyFont="1" applyFill="1" applyBorder="1" applyAlignment="1" applyProtection="1">
      <alignment horizontal="center" vertical="top"/>
    </xf>
    <xf numFmtId="9" fontId="23" fillId="5" borderId="7" xfId="0" applyNumberFormat="1" applyFont="1" applyFill="1" applyBorder="1" applyAlignment="1" applyProtection="1">
      <alignment horizontal="center" vertical="top"/>
    </xf>
    <xf numFmtId="164" fontId="12" fillId="0" borderId="7" xfId="0" applyNumberFormat="1" applyFont="1" applyFill="1" applyBorder="1" applyAlignment="1" applyProtection="1">
      <alignment horizontal="center" vertical="top"/>
    </xf>
    <xf numFmtId="0" fontId="23" fillId="6" borderId="7" xfId="0" applyFont="1" applyFill="1" applyBorder="1" applyAlignment="1" applyProtection="1">
      <alignment horizontal="center" vertical="top"/>
    </xf>
    <xf numFmtId="164" fontId="25" fillId="7" borderId="7" xfId="0" applyNumberFormat="1" applyFont="1" applyFill="1" applyBorder="1" applyAlignment="1" applyProtection="1">
      <alignment horizontal="center" vertical="top"/>
    </xf>
    <xf numFmtId="164" fontId="12" fillId="3" borderId="7" xfId="0" applyNumberFormat="1" applyFont="1" applyFill="1" applyBorder="1" applyAlignment="1" applyProtection="1">
      <alignment horizontal="center" vertical="top" wrapText="1"/>
    </xf>
    <xf numFmtId="164" fontId="6" fillId="0" borderId="7" xfId="0" applyNumberFormat="1" applyFont="1" applyBorder="1" applyAlignment="1" applyProtection="1">
      <alignment horizontal="center" vertical="top"/>
    </xf>
    <xf numFmtId="164" fontId="27" fillId="7" borderId="7" xfId="0" applyNumberFormat="1" applyFont="1" applyFill="1" applyBorder="1" applyAlignment="1" applyProtection="1">
      <alignment horizontal="left" vertical="top"/>
    </xf>
    <xf numFmtId="165" fontId="14" fillId="0" borderId="0" xfId="0" applyNumberFormat="1" applyFont="1" applyBorder="1" applyAlignment="1" applyProtection="1">
      <alignment horizontal="right" vertical="center"/>
    </xf>
    <xf numFmtId="0" fontId="4" fillId="0" borderId="0"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0" fontId="18" fillId="0" borderId="8" xfId="0" applyFont="1" applyBorder="1" applyAlignment="1">
      <alignment vertical="center" wrapText="1"/>
    </xf>
    <xf numFmtId="0" fontId="18" fillId="0" borderId="0" xfId="0" applyFont="1" applyBorder="1" applyAlignment="1">
      <alignment vertical="center" wrapText="1"/>
    </xf>
    <xf numFmtId="0" fontId="2" fillId="0" borderId="9" xfId="0" applyFont="1" applyBorder="1" applyAlignment="1" applyProtection="1">
      <alignment horizontal="center" vertical="center" wrapText="1"/>
    </xf>
    <xf numFmtId="0" fontId="2" fillId="0" borderId="9" xfId="0" quotePrefix="1" applyFont="1" applyBorder="1" applyAlignment="1" applyProtection="1">
      <alignment horizontal="center" vertical="center" wrapText="1"/>
    </xf>
    <xf numFmtId="0" fontId="17" fillId="8" borderId="9" xfId="3" applyFont="1" applyFill="1" applyBorder="1" applyAlignment="1" applyProtection="1">
      <alignment horizontal="center" vertical="center" wrapText="1"/>
    </xf>
    <xf numFmtId="9" fontId="28" fillId="0" borderId="7" xfId="0" applyNumberFormat="1" applyFont="1" applyFill="1" applyBorder="1" applyAlignment="1" applyProtection="1">
      <alignment horizontal="center"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4" fillId="0" borderId="0" xfId="0" applyFont="1" applyBorder="1" applyAlignment="1" applyProtection="1">
      <alignment horizontal="left" vertical="center"/>
    </xf>
    <xf numFmtId="0" fontId="13" fillId="0" borderId="10" xfId="0" applyFont="1" applyBorder="1" applyAlignment="1" applyProtection="1">
      <alignment horizontal="left" vertical="center" wrapText="1"/>
    </xf>
    <xf numFmtId="0" fontId="13" fillId="0" borderId="11" xfId="0" applyFont="1" applyBorder="1" applyAlignment="1" applyProtection="1">
      <alignment horizontal="left" vertical="center" wrapText="1"/>
    </xf>
    <xf numFmtId="0" fontId="13" fillId="0" borderId="12" xfId="0" applyFont="1" applyBorder="1" applyAlignment="1" applyProtection="1">
      <alignment horizontal="left" vertical="center" wrapText="1"/>
    </xf>
  </cellXfs>
  <cellStyles count="6">
    <cellStyle name="40% - Accent6" xfId="5" builtinId="51"/>
    <cellStyle name="ColLevel_1" xfId="1" builtinId="2" iLevel="0"/>
    <cellStyle name="Input" xfId="4" builtinId="20"/>
    <cellStyle name="Neutral" xfId="3" builtinId="28"/>
    <cellStyle name="Normal" xfId="0" builtinId="0"/>
    <cellStyle name="Percent" xfId="2" builtinId="5"/>
  </cellStyles>
  <dxfs count="80">
    <dxf>
      <font>
        <b/>
        <i val="0"/>
        <color theme="1"/>
      </font>
      <fill>
        <patternFill>
          <bgColor rgb="FFFFFF8B"/>
        </patternFill>
      </fill>
    </dxf>
    <dxf>
      <font>
        <b val="0"/>
        <i val="0"/>
        <color theme="1"/>
      </font>
      <fill>
        <patternFill>
          <bgColor rgb="FFFFFF8B"/>
        </patternFill>
      </fill>
    </dxf>
    <dxf>
      <font>
        <b val="0"/>
        <i val="0"/>
        <color theme="1"/>
      </font>
      <fill>
        <patternFill>
          <bgColor rgb="FFFFFF8B"/>
        </patternFill>
      </fill>
    </dxf>
    <dxf>
      <font>
        <b val="0"/>
        <i val="0"/>
        <color theme="1"/>
      </font>
      <fill>
        <patternFill>
          <bgColor rgb="FFFFFF8B"/>
        </patternFill>
      </fill>
    </dxf>
    <dxf>
      <font>
        <color rgb="FF9C0006"/>
      </font>
      <fill>
        <patternFill>
          <bgColor rgb="FFFFC7CE"/>
        </patternFill>
      </fill>
    </dxf>
    <dxf>
      <font>
        <b val="0"/>
        <i val="0"/>
        <color theme="1"/>
      </font>
      <fill>
        <patternFill>
          <bgColor rgb="FFFFFF8B"/>
        </patternFill>
      </fill>
    </dxf>
    <dxf>
      <font>
        <b val="0"/>
        <i val="0"/>
        <color theme="1"/>
      </font>
      <fill>
        <patternFill>
          <bgColor rgb="FFFFFF8B"/>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bgColor rgb="FFFFFF8B"/>
        </patternFill>
      </fill>
    </dxf>
    <dxf>
      <font>
        <b val="0"/>
        <i val="0"/>
        <color theme="1"/>
      </font>
      <fill>
        <patternFill>
          <bgColor rgb="FFFFFF8B"/>
        </patternFill>
      </fill>
    </dxf>
    <dxf>
      <font>
        <b val="0"/>
        <i val="0"/>
        <color theme="1"/>
      </font>
      <fill>
        <patternFill patternType="none">
          <bgColor indexed="65"/>
        </patternFill>
      </fill>
    </dxf>
    <dxf>
      <font>
        <b val="0"/>
        <i val="0"/>
        <color theme="1"/>
      </font>
      <fill>
        <patternFill>
          <bgColor rgb="FFFFFF8B"/>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b val="0"/>
        <i/>
        <strike val="0"/>
      </font>
      <fill>
        <patternFill>
          <bgColor rgb="FFFFFF00"/>
        </patternFill>
      </fill>
    </dxf>
    <dxf>
      <font>
        <color rgb="FF9C0006"/>
      </font>
      <fill>
        <patternFill>
          <bgColor rgb="FFFFC7CE"/>
        </patternFill>
      </fill>
    </dxf>
    <dxf>
      <font>
        <color rgb="FF9C0006"/>
      </font>
      <fill>
        <patternFill>
          <bgColor rgb="FFFFC7CE"/>
        </patternFill>
      </fill>
    </dxf>
    <dxf>
      <font>
        <b val="0"/>
        <i val="0"/>
      </font>
    </dxf>
    <dxf>
      <font>
        <color rgb="FF9C0006"/>
      </font>
      <fill>
        <patternFill>
          <bgColor rgb="FFFFC7CE"/>
        </patternFill>
      </fill>
    </dxf>
    <dxf>
      <fill>
        <patternFill>
          <bgColor theme="6"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2124076</xdr:colOff>
      <xdr:row>0</xdr:row>
      <xdr:rowOff>0</xdr:rowOff>
    </xdr:from>
    <xdr:to>
      <xdr:col>9</xdr:col>
      <xdr:colOff>9525</xdr:colOff>
      <xdr:row>2</xdr:row>
      <xdr:rowOff>8257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11076" y="0"/>
          <a:ext cx="1400174" cy="617857"/>
        </a:xfrm>
        <a:prstGeom prst="rect">
          <a:avLst/>
        </a:prstGeom>
        <a:solidFill>
          <a:schemeClr val="tx1">
            <a:lumMod val="65000"/>
            <a:lumOff val="35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2647950</xdr:colOff>
      <xdr:row>0</xdr:row>
      <xdr:rowOff>0</xdr:rowOff>
    </xdr:from>
    <xdr:to>
      <xdr:col>6</xdr:col>
      <xdr:colOff>0</xdr:colOff>
      <xdr:row>2</xdr:row>
      <xdr:rowOff>2089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20175" y="0"/>
          <a:ext cx="1343025" cy="592639"/>
        </a:xfrm>
        <a:prstGeom prst="rect">
          <a:avLst/>
        </a:prstGeom>
        <a:solidFill>
          <a:schemeClr val="tx1">
            <a:lumMod val="65000"/>
            <a:lumOff val="35000"/>
          </a:schemeClr>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outlinePr applyStyles="1"/>
    <pageSetUpPr fitToPage="1"/>
  </sheetPr>
  <dimension ref="A1:O701"/>
  <sheetViews>
    <sheetView showZeros="0" tabSelected="1" zoomScaleNormal="100" zoomScaleSheetLayoutView="100" workbookViewId="0">
      <pane ySplit="5" topLeftCell="A6" activePane="bottomLeft" state="frozen"/>
      <selection pane="bottomLeft" activeCell="B8" sqref="B8"/>
    </sheetView>
  </sheetViews>
  <sheetFormatPr defaultColWidth="9.140625" defaultRowHeight="12.75" customHeight="1" x14ac:dyDescent="0.2"/>
  <cols>
    <col min="1" max="1" width="11.42578125" customWidth="1"/>
    <col min="2" max="2" width="49.5703125" customWidth="1"/>
    <col min="3" max="4" width="18" customWidth="1"/>
    <col min="5" max="5" width="18" style="3" customWidth="1"/>
    <col min="6" max="6" width="10" customWidth="1"/>
    <col min="7" max="7" width="11.28515625" customWidth="1"/>
    <col min="8" max="8" width="18" customWidth="1"/>
    <col min="9" max="9" width="52.7109375" style="2" customWidth="1"/>
    <col min="10" max="10" width="15.42578125" customWidth="1"/>
  </cols>
  <sheetData>
    <row r="1" spans="1:15" s="5" customFormat="1" ht="24" customHeight="1" x14ac:dyDescent="0.2">
      <c r="A1" s="132" t="s">
        <v>676</v>
      </c>
      <c r="B1" s="4"/>
      <c r="C1" s="4"/>
      <c r="D1" s="4"/>
      <c r="E1" s="4"/>
      <c r="F1" s="136"/>
      <c r="G1" s="136"/>
      <c r="H1" s="131">
        <v>43724</v>
      </c>
      <c r="I1" s="131"/>
    </row>
    <row r="2" spans="1:15" s="5" customFormat="1" ht="24" customHeight="1" x14ac:dyDescent="0.2">
      <c r="A2" s="133" t="s">
        <v>1181</v>
      </c>
      <c r="B2" s="134"/>
      <c r="C2" s="134"/>
      <c r="D2" s="134"/>
      <c r="E2" s="134"/>
      <c r="F2" s="135"/>
      <c r="G2" s="135"/>
      <c r="H2" s="134"/>
      <c r="I2" s="134"/>
    </row>
    <row r="3" spans="1:15" s="5" customFormat="1" ht="36" customHeight="1" x14ac:dyDescent="0.2">
      <c r="A3" s="1" t="s">
        <v>677</v>
      </c>
      <c r="B3" s="141"/>
      <c r="C3" s="141"/>
      <c r="D3" s="141"/>
      <c r="E3" s="141"/>
      <c r="F3" s="141"/>
      <c r="G3" s="141"/>
      <c r="H3" s="141"/>
      <c r="I3" s="142"/>
      <c r="O3" s="6"/>
    </row>
    <row r="4" spans="1:15" s="5" customFormat="1" ht="27" customHeight="1" x14ac:dyDescent="0.2">
      <c r="A4" s="143" t="s">
        <v>1189</v>
      </c>
      <c r="B4" s="144"/>
      <c r="C4" s="144"/>
      <c r="D4" s="144"/>
      <c r="E4" s="144"/>
      <c r="F4" s="144"/>
      <c r="G4" s="144"/>
      <c r="H4" s="144"/>
      <c r="I4" s="145"/>
      <c r="O4" s="6"/>
    </row>
    <row r="5" spans="1:15" s="5" customFormat="1" ht="71.25" customHeight="1" x14ac:dyDescent="0.2">
      <c r="A5" s="27" t="s">
        <v>678</v>
      </c>
      <c r="B5" s="28" t="s">
        <v>679</v>
      </c>
      <c r="C5" s="27" t="s">
        <v>680</v>
      </c>
      <c r="D5" s="29" t="s">
        <v>1184</v>
      </c>
      <c r="E5" s="28" t="s">
        <v>1161</v>
      </c>
      <c r="F5" s="28" t="s">
        <v>1177</v>
      </c>
      <c r="G5" s="28" t="s">
        <v>1178</v>
      </c>
      <c r="H5" s="30" t="s">
        <v>682</v>
      </c>
      <c r="I5" s="31" t="s">
        <v>683</v>
      </c>
    </row>
    <row r="6" spans="1:15" ht="12.75" customHeight="1" x14ac:dyDescent="0.2">
      <c r="A6" s="32" t="s">
        <v>0</v>
      </c>
      <c r="B6" s="33" t="s">
        <v>684</v>
      </c>
      <c r="C6" s="33"/>
      <c r="D6" s="33"/>
      <c r="E6" s="34"/>
      <c r="F6" s="35"/>
      <c r="G6" s="35"/>
      <c r="H6" s="36"/>
      <c r="I6" s="119"/>
    </row>
    <row r="7" spans="1:15" ht="12.75" customHeight="1" x14ac:dyDescent="0.2">
      <c r="A7" s="37" t="s">
        <v>1</v>
      </c>
      <c r="B7" s="38" t="s">
        <v>685</v>
      </c>
      <c r="C7" s="39"/>
      <c r="D7" s="39"/>
      <c r="E7" s="40">
        <f>SUM(C7-D7)</f>
        <v>0</v>
      </c>
      <c r="F7" s="41"/>
      <c r="G7" s="41"/>
      <c r="H7" s="42"/>
      <c r="I7" s="116"/>
    </row>
    <row r="8" spans="1:15" ht="12.75" customHeight="1" x14ac:dyDescent="0.2">
      <c r="A8" s="43" t="s">
        <v>2</v>
      </c>
      <c r="B8" s="38" t="s">
        <v>686</v>
      </c>
      <c r="C8" s="39"/>
      <c r="D8" s="39"/>
      <c r="E8" s="40">
        <f>SUM(C8-D8)</f>
        <v>0</v>
      </c>
      <c r="F8" s="140">
        <f>IFERROR(H8/E8,0)</f>
        <v>0</v>
      </c>
      <c r="G8" s="44"/>
      <c r="H8" s="45"/>
      <c r="I8" s="117"/>
    </row>
    <row r="9" spans="1:15" ht="12.75" customHeight="1" x14ac:dyDescent="0.2">
      <c r="A9" s="46"/>
      <c r="B9" s="47" t="s">
        <v>3</v>
      </c>
      <c r="C9" s="48">
        <f>SUM(C7:C8)</f>
        <v>0</v>
      </c>
      <c r="D9" s="48">
        <f>SUM(D7:D8)</f>
        <v>0</v>
      </c>
      <c r="E9" s="48">
        <f>SUM(C9-D9)</f>
        <v>0</v>
      </c>
      <c r="F9" s="49"/>
      <c r="G9" s="49"/>
      <c r="H9" s="48">
        <f>SUM(H7:H8)</f>
        <v>0</v>
      </c>
      <c r="I9" s="118"/>
    </row>
    <row r="10" spans="1:15" ht="12.75" customHeight="1" x14ac:dyDescent="0.2">
      <c r="A10" s="50" t="s">
        <v>4</v>
      </c>
      <c r="B10" s="33" t="s">
        <v>687</v>
      </c>
      <c r="C10" s="51"/>
      <c r="D10" s="51"/>
      <c r="E10" s="52"/>
      <c r="F10" s="53"/>
      <c r="G10" s="53"/>
      <c r="H10" s="52"/>
      <c r="I10" s="119"/>
    </row>
    <row r="11" spans="1:15" ht="12.75" customHeight="1" x14ac:dyDescent="0.2">
      <c r="A11" s="43" t="s">
        <v>5</v>
      </c>
      <c r="B11" s="38" t="s">
        <v>688</v>
      </c>
      <c r="C11" s="39"/>
      <c r="D11" s="39"/>
      <c r="E11" s="40">
        <f t="shared" ref="E11:E70" si="0">SUM(C11-D11)</f>
        <v>0</v>
      </c>
      <c r="F11" s="54">
        <v>1</v>
      </c>
      <c r="G11" s="54">
        <v>1</v>
      </c>
      <c r="H11" s="40">
        <f>G11*F11*E11</f>
        <v>0</v>
      </c>
      <c r="I11" s="118" t="s">
        <v>699</v>
      </c>
    </row>
    <row r="12" spans="1:15" ht="12.75" customHeight="1" x14ac:dyDescent="0.2">
      <c r="A12" s="43" t="s">
        <v>6</v>
      </c>
      <c r="B12" s="38" t="s">
        <v>689</v>
      </c>
      <c r="C12" s="39"/>
      <c r="D12" s="39"/>
      <c r="E12" s="40">
        <f t="shared" si="0"/>
        <v>0</v>
      </c>
      <c r="F12" s="54">
        <v>1</v>
      </c>
      <c r="G12" s="54">
        <v>1</v>
      </c>
      <c r="H12" s="40">
        <f t="shared" ref="H12:H18" si="1">G12*F12*E12</f>
        <v>0</v>
      </c>
      <c r="I12" s="118" t="s">
        <v>699</v>
      </c>
    </row>
    <row r="13" spans="1:15" ht="12.75" customHeight="1" x14ac:dyDescent="0.2">
      <c r="A13" s="43" t="s">
        <v>7</v>
      </c>
      <c r="B13" s="38" t="s">
        <v>690</v>
      </c>
      <c r="C13" s="39"/>
      <c r="D13" s="39"/>
      <c r="E13" s="40">
        <f t="shared" si="0"/>
        <v>0</v>
      </c>
      <c r="F13" s="54">
        <v>1</v>
      </c>
      <c r="G13" s="54">
        <v>1</v>
      </c>
      <c r="H13" s="40">
        <f t="shared" si="1"/>
        <v>0</v>
      </c>
      <c r="I13" s="118" t="s">
        <v>699</v>
      </c>
    </row>
    <row r="14" spans="1:15" ht="12.75" customHeight="1" x14ac:dyDescent="0.2">
      <c r="A14" s="43" t="s">
        <v>8</v>
      </c>
      <c r="B14" s="38" t="s">
        <v>691</v>
      </c>
      <c r="C14" s="39"/>
      <c r="D14" s="39"/>
      <c r="E14" s="40">
        <f t="shared" si="0"/>
        <v>0</v>
      </c>
      <c r="F14" s="54">
        <v>1</v>
      </c>
      <c r="G14" s="54">
        <v>1</v>
      </c>
      <c r="H14" s="40">
        <f t="shared" si="1"/>
        <v>0</v>
      </c>
      <c r="I14" s="118" t="s">
        <v>699</v>
      </c>
    </row>
    <row r="15" spans="1:15" ht="12.75" customHeight="1" x14ac:dyDescent="0.2">
      <c r="A15" s="43" t="s">
        <v>9</v>
      </c>
      <c r="B15" s="38" t="s">
        <v>692</v>
      </c>
      <c r="C15" s="39"/>
      <c r="D15" s="39"/>
      <c r="E15" s="40">
        <f t="shared" si="0"/>
        <v>0</v>
      </c>
      <c r="F15" s="54">
        <v>1</v>
      </c>
      <c r="G15" s="54">
        <v>1</v>
      </c>
      <c r="H15" s="40">
        <f t="shared" si="1"/>
        <v>0</v>
      </c>
      <c r="I15" s="118" t="s">
        <v>699</v>
      </c>
    </row>
    <row r="16" spans="1:15" ht="12.75" customHeight="1" x14ac:dyDescent="0.2">
      <c r="A16" s="43" t="s">
        <v>10</v>
      </c>
      <c r="B16" s="38" t="s">
        <v>693</v>
      </c>
      <c r="C16" s="39"/>
      <c r="D16" s="39"/>
      <c r="E16" s="40">
        <f t="shared" si="0"/>
        <v>0</v>
      </c>
      <c r="F16" s="54">
        <v>1</v>
      </c>
      <c r="G16" s="54">
        <v>0.65</v>
      </c>
      <c r="H16" s="40">
        <f t="shared" si="1"/>
        <v>0</v>
      </c>
      <c r="I16" s="118" t="s">
        <v>699</v>
      </c>
    </row>
    <row r="17" spans="1:9" ht="12.75" customHeight="1" x14ac:dyDescent="0.2">
      <c r="A17" s="43" t="s">
        <v>11</v>
      </c>
      <c r="B17" s="55" t="s">
        <v>694</v>
      </c>
      <c r="C17" s="39"/>
      <c r="D17" s="39"/>
      <c r="E17" s="40">
        <f t="shared" si="0"/>
        <v>0</v>
      </c>
      <c r="F17" s="54">
        <v>1</v>
      </c>
      <c r="G17" s="54">
        <v>1</v>
      </c>
      <c r="H17" s="40">
        <f t="shared" si="1"/>
        <v>0</v>
      </c>
      <c r="I17" s="118" t="s">
        <v>699</v>
      </c>
    </row>
    <row r="18" spans="1:9" ht="12.75" customHeight="1" x14ac:dyDescent="0.2">
      <c r="A18" s="43" t="s">
        <v>12</v>
      </c>
      <c r="B18" s="38" t="s">
        <v>695</v>
      </c>
      <c r="C18" s="39"/>
      <c r="D18" s="39"/>
      <c r="E18" s="40">
        <f t="shared" si="0"/>
        <v>0</v>
      </c>
      <c r="F18" s="54">
        <v>1</v>
      </c>
      <c r="G18" s="54">
        <v>0.65</v>
      </c>
      <c r="H18" s="40">
        <f t="shared" si="1"/>
        <v>0</v>
      </c>
      <c r="I18" s="118" t="s">
        <v>699</v>
      </c>
    </row>
    <row r="19" spans="1:9" ht="12.75" customHeight="1" x14ac:dyDescent="0.2">
      <c r="A19" s="43" t="s">
        <v>13</v>
      </c>
      <c r="B19" s="38" t="s">
        <v>696</v>
      </c>
      <c r="C19" s="39"/>
      <c r="D19" s="39"/>
      <c r="E19" s="40">
        <f t="shared" si="0"/>
        <v>0</v>
      </c>
      <c r="F19" s="41"/>
      <c r="G19" s="41"/>
      <c r="H19" s="42"/>
      <c r="I19" s="116"/>
    </row>
    <row r="20" spans="1:9" ht="12.75" customHeight="1" x14ac:dyDescent="0.2">
      <c r="A20" s="43" t="s">
        <v>14</v>
      </c>
      <c r="B20" s="38" t="s">
        <v>697</v>
      </c>
      <c r="C20" s="39"/>
      <c r="D20" s="39"/>
      <c r="E20" s="40">
        <f t="shared" si="0"/>
        <v>0</v>
      </c>
      <c r="F20" s="41"/>
      <c r="G20" s="41"/>
      <c r="H20" s="42"/>
      <c r="I20" s="116"/>
    </row>
    <row r="21" spans="1:9" ht="12.75" customHeight="1" x14ac:dyDescent="0.2">
      <c r="A21" s="43" t="s">
        <v>15</v>
      </c>
      <c r="B21" s="38" t="s">
        <v>698</v>
      </c>
      <c r="C21" s="39"/>
      <c r="D21" s="39"/>
      <c r="E21" s="40">
        <f t="shared" si="0"/>
        <v>0</v>
      </c>
      <c r="F21" s="140">
        <f t="shared" ref="F21:F22" si="2">IFERROR(H21/E21,0)</f>
        <v>0</v>
      </c>
      <c r="G21" s="44"/>
      <c r="H21" s="56"/>
      <c r="I21" s="120" t="s">
        <v>1186</v>
      </c>
    </row>
    <row r="22" spans="1:9" ht="12.75" customHeight="1" x14ac:dyDescent="0.2">
      <c r="A22" s="43" t="s">
        <v>16</v>
      </c>
      <c r="B22" s="38" t="s">
        <v>686</v>
      </c>
      <c r="C22" s="39"/>
      <c r="D22" s="39"/>
      <c r="E22" s="40">
        <f t="shared" si="0"/>
        <v>0</v>
      </c>
      <c r="F22" s="140">
        <f t="shared" si="2"/>
        <v>0</v>
      </c>
      <c r="G22" s="44"/>
      <c r="H22" s="56"/>
      <c r="I22" s="117"/>
    </row>
    <row r="23" spans="1:9" ht="12.75" customHeight="1" x14ac:dyDescent="0.2">
      <c r="A23" s="46"/>
      <c r="B23" s="47" t="s">
        <v>17</v>
      </c>
      <c r="C23" s="48">
        <f>SUM(C11:C22)</f>
        <v>0</v>
      </c>
      <c r="D23" s="48">
        <f>SUM(D11:D22)</f>
        <v>0</v>
      </c>
      <c r="E23" s="48">
        <f t="shared" si="0"/>
        <v>0</v>
      </c>
      <c r="F23" s="57"/>
      <c r="G23" s="57"/>
      <c r="H23" s="48">
        <f>SUM(H11:H22)</f>
        <v>0</v>
      </c>
      <c r="I23" s="120" t="s">
        <v>700</v>
      </c>
    </row>
    <row r="24" spans="1:9" ht="12.75" customHeight="1" x14ac:dyDescent="0.2">
      <c r="A24" s="50" t="s">
        <v>18</v>
      </c>
      <c r="B24" s="33" t="s">
        <v>701</v>
      </c>
      <c r="C24" s="51"/>
      <c r="D24" s="51"/>
      <c r="E24" s="52"/>
      <c r="F24" s="53"/>
      <c r="G24" s="53"/>
      <c r="H24" s="52"/>
      <c r="I24" s="119"/>
    </row>
    <row r="25" spans="1:9" ht="12.75" customHeight="1" x14ac:dyDescent="0.2">
      <c r="A25" s="43" t="s">
        <v>19</v>
      </c>
      <c r="B25" s="38" t="s">
        <v>702</v>
      </c>
      <c r="C25" s="39"/>
      <c r="D25" s="39"/>
      <c r="E25" s="40">
        <f t="shared" si="0"/>
        <v>0</v>
      </c>
      <c r="F25" s="58">
        <v>1</v>
      </c>
      <c r="G25" s="54">
        <v>1</v>
      </c>
      <c r="H25" s="40">
        <f>G25*F25*E25</f>
        <v>0</v>
      </c>
      <c r="I25" s="117" t="s">
        <v>707</v>
      </c>
    </row>
    <row r="26" spans="1:9" ht="12.75" customHeight="1" x14ac:dyDescent="0.2">
      <c r="A26" s="43" t="s">
        <v>20</v>
      </c>
      <c r="B26" s="38" t="s">
        <v>689</v>
      </c>
      <c r="C26" s="39"/>
      <c r="D26" s="39"/>
      <c r="E26" s="40">
        <f t="shared" si="0"/>
        <v>0</v>
      </c>
      <c r="F26" s="58">
        <v>1</v>
      </c>
      <c r="G26" s="54">
        <v>1</v>
      </c>
      <c r="H26" s="40">
        <f>G26*F26*E26</f>
        <v>0</v>
      </c>
      <c r="I26" s="117" t="s">
        <v>707</v>
      </c>
    </row>
    <row r="27" spans="1:9" ht="12.75" customHeight="1" x14ac:dyDescent="0.2">
      <c r="A27" s="43" t="s">
        <v>21</v>
      </c>
      <c r="B27" s="38" t="s">
        <v>703</v>
      </c>
      <c r="C27" s="39"/>
      <c r="D27" s="39"/>
      <c r="E27" s="40">
        <f t="shared" si="0"/>
        <v>0</v>
      </c>
      <c r="F27" s="41"/>
      <c r="G27" s="41"/>
      <c r="H27" s="42"/>
      <c r="I27" s="116"/>
    </row>
    <row r="28" spans="1:9" ht="12.75" customHeight="1" x14ac:dyDescent="0.2">
      <c r="A28" s="43" t="s">
        <v>22</v>
      </c>
      <c r="B28" s="38" t="s">
        <v>704</v>
      </c>
      <c r="C28" s="39"/>
      <c r="D28" s="39"/>
      <c r="E28" s="40">
        <f t="shared" si="0"/>
        <v>0</v>
      </c>
      <c r="F28" s="58">
        <v>1</v>
      </c>
      <c r="G28" s="54">
        <v>1</v>
      </c>
      <c r="H28" s="40">
        <f>G28*F28*E28</f>
        <v>0</v>
      </c>
      <c r="I28" s="117" t="s">
        <v>707</v>
      </c>
    </row>
    <row r="29" spans="1:9" ht="12.75" customHeight="1" x14ac:dyDescent="0.2">
      <c r="A29" s="43" t="s">
        <v>23</v>
      </c>
      <c r="B29" s="38" t="s">
        <v>705</v>
      </c>
      <c r="C29" s="39"/>
      <c r="D29" s="39"/>
      <c r="E29" s="40">
        <f t="shared" si="0"/>
        <v>0</v>
      </c>
      <c r="F29" s="41"/>
      <c r="G29" s="41"/>
      <c r="H29" s="42"/>
      <c r="I29" s="116"/>
    </row>
    <row r="30" spans="1:9" ht="12.75" customHeight="1" x14ac:dyDescent="0.2">
      <c r="A30" s="43" t="s">
        <v>24</v>
      </c>
      <c r="B30" s="38" t="s">
        <v>697</v>
      </c>
      <c r="C30" s="39"/>
      <c r="D30" s="39"/>
      <c r="E30" s="40">
        <f t="shared" si="0"/>
        <v>0</v>
      </c>
      <c r="F30" s="41"/>
      <c r="G30" s="41"/>
      <c r="H30" s="42"/>
      <c r="I30" s="116"/>
    </row>
    <row r="31" spans="1:9" ht="12.75" customHeight="1" x14ac:dyDescent="0.2">
      <c r="A31" s="43" t="s">
        <v>25</v>
      </c>
      <c r="B31" s="38" t="s">
        <v>706</v>
      </c>
      <c r="C31" s="39"/>
      <c r="D31" s="39"/>
      <c r="E31" s="40">
        <f t="shared" si="0"/>
        <v>0</v>
      </c>
      <c r="F31" s="58">
        <v>1</v>
      </c>
      <c r="G31" s="54">
        <v>1</v>
      </c>
      <c r="H31" s="40">
        <f>G31*F31*E31</f>
        <v>0</v>
      </c>
      <c r="I31" s="117" t="s">
        <v>707</v>
      </c>
    </row>
    <row r="32" spans="1:9" ht="12.75" customHeight="1" x14ac:dyDescent="0.2">
      <c r="A32" s="43" t="s">
        <v>26</v>
      </c>
      <c r="B32" s="38" t="s">
        <v>686</v>
      </c>
      <c r="C32" s="39"/>
      <c r="D32" s="39"/>
      <c r="E32" s="40">
        <f t="shared" si="0"/>
        <v>0</v>
      </c>
      <c r="F32" s="140">
        <f>IFERROR(H32/E32,0)</f>
        <v>0</v>
      </c>
      <c r="G32" s="44"/>
      <c r="H32" s="45"/>
      <c r="I32" s="117"/>
    </row>
    <row r="33" spans="1:9" ht="12.75" customHeight="1" x14ac:dyDescent="0.2">
      <c r="A33" s="46"/>
      <c r="B33" s="47" t="s">
        <v>27</v>
      </c>
      <c r="C33" s="48">
        <f>SUM(C25:C32)</f>
        <v>0</v>
      </c>
      <c r="D33" s="48">
        <f>SUM(D25:D32)</f>
        <v>0</v>
      </c>
      <c r="E33" s="48">
        <f t="shared" si="0"/>
        <v>0</v>
      </c>
      <c r="F33" s="57"/>
      <c r="G33" s="57"/>
      <c r="H33" s="48">
        <f>SUM(H25:H32)</f>
        <v>0</v>
      </c>
      <c r="I33" s="120" t="s">
        <v>708</v>
      </c>
    </row>
    <row r="34" spans="1:9" ht="12.75" customHeight="1" x14ac:dyDescent="0.2">
      <c r="A34" s="50" t="s">
        <v>28</v>
      </c>
      <c r="B34" s="33" t="s">
        <v>709</v>
      </c>
      <c r="C34" s="51"/>
      <c r="D34" s="51"/>
      <c r="E34" s="52"/>
      <c r="F34" s="53"/>
      <c r="G34" s="53"/>
      <c r="H34" s="52"/>
      <c r="I34" s="119"/>
    </row>
    <row r="35" spans="1:9" ht="12.75" customHeight="1" x14ac:dyDescent="0.2">
      <c r="A35" s="43" t="s">
        <v>29</v>
      </c>
      <c r="B35" s="38" t="s">
        <v>710</v>
      </c>
      <c r="C35" s="39"/>
      <c r="D35" s="39"/>
      <c r="E35" s="40">
        <f t="shared" si="0"/>
        <v>0</v>
      </c>
      <c r="F35" s="59">
        <v>1</v>
      </c>
      <c r="G35" s="59">
        <v>1</v>
      </c>
      <c r="H35" s="60">
        <f>G35*F35*E35</f>
        <v>0</v>
      </c>
      <c r="I35" s="121" t="s">
        <v>716</v>
      </c>
    </row>
    <row r="36" spans="1:9" ht="12.75" customHeight="1" x14ac:dyDescent="0.2">
      <c r="A36" s="43" t="s">
        <v>30</v>
      </c>
      <c r="B36" s="38" t="s">
        <v>711</v>
      </c>
      <c r="C36" s="39"/>
      <c r="D36" s="39"/>
      <c r="E36" s="40">
        <f t="shared" si="0"/>
        <v>0</v>
      </c>
      <c r="F36" s="59">
        <v>1</v>
      </c>
      <c r="G36" s="59">
        <v>1</v>
      </c>
      <c r="H36" s="60">
        <f>G36*F36*E36</f>
        <v>0</v>
      </c>
      <c r="I36" s="121" t="s">
        <v>716</v>
      </c>
    </row>
    <row r="37" spans="1:9" ht="12.75" customHeight="1" x14ac:dyDescent="0.2">
      <c r="A37" s="43" t="s">
        <v>31</v>
      </c>
      <c r="B37" s="38" t="s">
        <v>712</v>
      </c>
      <c r="C37" s="39"/>
      <c r="D37" s="39"/>
      <c r="E37" s="40">
        <f t="shared" si="0"/>
        <v>0</v>
      </c>
      <c r="F37" s="59">
        <v>1</v>
      </c>
      <c r="G37" s="59">
        <v>1</v>
      </c>
      <c r="H37" s="61">
        <f>G37*F37*E37</f>
        <v>0</v>
      </c>
      <c r="I37" s="121" t="s">
        <v>716</v>
      </c>
    </row>
    <row r="38" spans="1:9" ht="12.75" customHeight="1" x14ac:dyDescent="0.2">
      <c r="A38" s="43" t="s">
        <v>32</v>
      </c>
      <c r="B38" s="38" t="s">
        <v>713</v>
      </c>
      <c r="C38" s="39"/>
      <c r="D38" s="39"/>
      <c r="E38" s="40">
        <f t="shared" si="0"/>
        <v>0</v>
      </c>
      <c r="F38" s="59">
        <v>1</v>
      </c>
      <c r="G38" s="59">
        <v>1</v>
      </c>
      <c r="H38" s="61">
        <f>G38*F38*E38</f>
        <v>0</v>
      </c>
      <c r="I38" s="121" t="s">
        <v>716</v>
      </c>
    </row>
    <row r="39" spans="1:9" ht="12.75" customHeight="1" x14ac:dyDescent="0.2">
      <c r="A39" s="43" t="s">
        <v>33</v>
      </c>
      <c r="B39" s="55" t="s">
        <v>714</v>
      </c>
      <c r="C39" s="39"/>
      <c r="D39" s="39"/>
      <c r="E39" s="40">
        <f t="shared" si="0"/>
        <v>0</v>
      </c>
      <c r="F39" s="59">
        <v>1</v>
      </c>
      <c r="G39" s="59">
        <v>1</v>
      </c>
      <c r="H39" s="61">
        <f>G39*F39*E39</f>
        <v>0</v>
      </c>
      <c r="I39" s="121" t="s">
        <v>716</v>
      </c>
    </row>
    <row r="40" spans="1:9" ht="12.75" customHeight="1" x14ac:dyDescent="0.2">
      <c r="A40" s="43" t="s">
        <v>34</v>
      </c>
      <c r="B40" s="38" t="s">
        <v>696</v>
      </c>
      <c r="C40" s="39"/>
      <c r="D40" s="39"/>
      <c r="E40" s="40">
        <f t="shared" si="0"/>
        <v>0</v>
      </c>
      <c r="F40" s="41"/>
      <c r="G40" s="41"/>
      <c r="H40" s="42"/>
      <c r="I40" s="116"/>
    </row>
    <row r="41" spans="1:9" ht="12.75" customHeight="1" x14ac:dyDescent="0.2">
      <c r="A41" s="43" t="s">
        <v>35</v>
      </c>
      <c r="B41" s="38" t="s">
        <v>697</v>
      </c>
      <c r="C41" s="39"/>
      <c r="D41" s="39"/>
      <c r="E41" s="40">
        <f t="shared" si="0"/>
        <v>0</v>
      </c>
      <c r="F41" s="41"/>
      <c r="G41" s="41"/>
      <c r="H41" s="42"/>
      <c r="I41" s="116"/>
    </row>
    <row r="42" spans="1:9" ht="12.75" customHeight="1" x14ac:dyDescent="0.2">
      <c r="A42" s="43" t="s">
        <v>36</v>
      </c>
      <c r="B42" s="38" t="s">
        <v>715</v>
      </c>
      <c r="C42" s="39"/>
      <c r="D42" s="39"/>
      <c r="E42" s="40">
        <f t="shared" si="0"/>
        <v>0</v>
      </c>
      <c r="F42" s="41"/>
      <c r="G42" s="41"/>
      <c r="H42" s="42"/>
      <c r="I42" s="116"/>
    </row>
    <row r="43" spans="1:9" ht="12.75" customHeight="1" x14ac:dyDescent="0.2">
      <c r="A43" s="43" t="s">
        <v>37</v>
      </c>
      <c r="B43" s="38" t="s">
        <v>698</v>
      </c>
      <c r="C43" s="39"/>
      <c r="D43" s="39"/>
      <c r="E43" s="40">
        <f t="shared" si="0"/>
        <v>0</v>
      </c>
      <c r="F43" s="140">
        <f t="shared" ref="F43:F44" si="3">IFERROR(H43/E43,0)</f>
        <v>0</v>
      </c>
      <c r="G43" s="44"/>
      <c r="H43" s="56"/>
      <c r="I43" s="120" t="s">
        <v>1186</v>
      </c>
    </row>
    <row r="44" spans="1:9" ht="12.75" customHeight="1" x14ac:dyDescent="0.2">
      <c r="A44" s="43" t="s">
        <v>38</v>
      </c>
      <c r="B44" s="38" t="s">
        <v>686</v>
      </c>
      <c r="C44" s="39"/>
      <c r="D44" s="39"/>
      <c r="E44" s="40">
        <f t="shared" si="0"/>
        <v>0</v>
      </c>
      <c r="F44" s="140">
        <f t="shared" si="3"/>
        <v>0</v>
      </c>
      <c r="G44" s="44"/>
      <c r="H44" s="45"/>
      <c r="I44" s="117"/>
    </row>
    <row r="45" spans="1:9" ht="12.75" customHeight="1" x14ac:dyDescent="0.2">
      <c r="A45" s="46"/>
      <c r="B45" s="47" t="s">
        <v>39</v>
      </c>
      <c r="C45" s="48">
        <f>SUM(C35:C44)</f>
        <v>0</v>
      </c>
      <c r="D45" s="48">
        <f>SUM(D35:D44)</f>
        <v>0</v>
      </c>
      <c r="E45" s="48">
        <f t="shared" si="0"/>
        <v>0</v>
      </c>
      <c r="F45" s="57"/>
      <c r="G45" s="57"/>
      <c r="H45" s="48">
        <f>SUM(H35:H44)</f>
        <v>0</v>
      </c>
      <c r="I45" s="117"/>
    </row>
    <row r="46" spans="1:9" ht="12.75" customHeight="1" x14ac:dyDescent="0.2">
      <c r="A46" s="50" t="s">
        <v>40</v>
      </c>
      <c r="B46" s="33" t="s">
        <v>717</v>
      </c>
      <c r="C46" s="51"/>
      <c r="D46" s="51"/>
      <c r="E46" s="52"/>
      <c r="F46" s="53"/>
      <c r="G46" s="53"/>
      <c r="H46" s="52"/>
      <c r="I46" s="119"/>
    </row>
    <row r="47" spans="1:9" ht="12.75" customHeight="1" x14ac:dyDescent="0.2">
      <c r="A47" s="43" t="s">
        <v>41</v>
      </c>
      <c r="B47" s="38" t="s">
        <v>718</v>
      </c>
      <c r="C47" s="39"/>
      <c r="D47" s="39"/>
      <c r="E47" s="40">
        <f t="shared" si="0"/>
        <v>0</v>
      </c>
      <c r="F47" s="59">
        <v>1</v>
      </c>
      <c r="G47" s="59">
        <v>1</v>
      </c>
      <c r="H47" s="61">
        <f>G47*F47*E47</f>
        <v>0</v>
      </c>
      <c r="I47" s="121"/>
    </row>
    <row r="48" spans="1:9" ht="12.75" customHeight="1" x14ac:dyDescent="0.2">
      <c r="A48" s="43" t="s">
        <v>42</v>
      </c>
      <c r="B48" s="38" t="s">
        <v>719</v>
      </c>
      <c r="C48" s="39"/>
      <c r="D48" s="39"/>
      <c r="E48" s="40">
        <f t="shared" si="0"/>
        <v>0</v>
      </c>
      <c r="F48" s="62">
        <v>1</v>
      </c>
      <c r="G48" s="62">
        <v>1</v>
      </c>
      <c r="H48" s="61">
        <f>G48*F48*E48</f>
        <v>0</v>
      </c>
      <c r="I48" s="121"/>
    </row>
    <row r="49" spans="1:9" ht="12.75" customHeight="1" x14ac:dyDescent="0.2">
      <c r="A49" s="43" t="s">
        <v>43</v>
      </c>
      <c r="B49" s="38" t="s">
        <v>720</v>
      </c>
      <c r="C49" s="39"/>
      <c r="D49" s="39"/>
      <c r="E49" s="40">
        <f t="shared" si="0"/>
        <v>0</v>
      </c>
      <c r="F49" s="62">
        <v>1</v>
      </c>
      <c r="G49" s="62">
        <v>1</v>
      </c>
      <c r="H49" s="61">
        <f>G49*F49*E49</f>
        <v>0</v>
      </c>
      <c r="I49" s="121"/>
    </row>
    <row r="50" spans="1:9" ht="12.75" customHeight="1" x14ac:dyDescent="0.2">
      <c r="A50" s="43" t="s">
        <v>44</v>
      </c>
      <c r="B50" s="38" t="s">
        <v>694</v>
      </c>
      <c r="C50" s="39"/>
      <c r="D50" s="39"/>
      <c r="E50" s="40">
        <f t="shared" si="0"/>
        <v>0</v>
      </c>
      <c r="F50" s="62">
        <v>1</v>
      </c>
      <c r="G50" s="62">
        <v>1</v>
      </c>
      <c r="H50" s="61">
        <f>G50*F50*E50</f>
        <v>0</v>
      </c>
      <c r="I50" s="121"/>
    </row>
    <row r="51" spans="1:9" ht="12.75" customHeight="1" x14ac:dyDescent="0.2">
      <c r="A51" s="43" t="s">
        <v>45</v>
      </c>
      <c r="B51" s="38" t="s">
        <v>696</v>
      </c>
      <c r="C51" s="39"/>
      <c r="D51" s="39"/>
      <c r="E51" s="40">
        <f t="shared" si="0"/>
        <v>0</v>
      </c>
      <c r="F51" s="41"/>
      <c r="G51" s="41"/>
      <c r="H51" s="42"/>
      <c r="I51" s="116"/>
    </row>
    <row r="52" spans="1:9" ht="12.75" customHeight="1" x14ac:dyDescent="0.2">
      <c r="A52" s="43" t="s">
        <v>46</v>
      </c>
      <c r="B52" s="38" t="s">
        <v>697</v>
      </c>
      <c r="C52" s="39"/>
      <c r="D52" s="39"/>
      <c r="E52" s="40">
        <f t="shared" si="0"/>
        <v>0</v>
      </c>
      <c r="F52" s="41"/>
      <c r="G52" s="41"/>
      <c r="H52" s="42"/>
      <c r="I52" s="116"/>
    </row>
    <row r="53" spans="1:9" ht="12.75" customHeight="1" x14ac:dyDescent="0.2">
      <c r="A53" s="43" t="s">
        <v>47</v>
      </c>
      <c r="B53" s="38" t="s">
        <v>698</v>
      </c>
      <c r="C53" s="39"/>
      <c r="D53" s="39"/>
      <c r="E53" s="40">
        <f t="shared" si="0"/>
        <v>0</v>
      </c>
      <c r="F53" s="140">
        <f>IFERROR(H53/E53,0)</f>
        <v>0</v>
      </c>
      <c r="G53" s="44"/>
      <c r="H53" s="56"/>
      <c r="I53" s="120" t="s">
        <v>1186</v>
      </c>
    </row>
    <row r="54" spans="1:9" ht="12.75" customHeight="1" x14ac:dyDescent="0.2">
      <c r="A54" s="43" t="s">
        <v>48</v>
      </c>
      <c r="B54" s="38" t="s">
        <v>721</v>
      </c>
      <c r="C54" s="39"/>
      <c r="D54" s="39"/>
      <c r="E54" s="40">
        <f t="shared" si="0"/>
        <v>0</v>
      </c>
      <c r="F54" s="41"/>
      <c r="G54" s="41"/>
      <c r="H54" s="42"/>
      <c r="I54" s="116"/>
    </row>
    <row r="55" spans="1:9" ht="12.75" customHeight="1" x14ac:dyDescent="0.2">
      <c r="A55" s="43" t="s">
        <v>49</v>
      </c>
      <c r="B55" s="38" t="s">
        <v>686</v>
      </c>
      <c r="C55" s="39"/>
      <c r="D55" s="39"/>
      <c r="E55" s="40">
        <f t="shared" si="0"/>
        <v>0</v>
      </c>
      <c r="F55" s="140">
        <f>IFERROR(H55/E55,0)</f>
        <v>0</v>
      </c>
      <c r="G55" s="44"/>
      <c r="H55" s="45"/>
      <c r="I55" s="117"/>
    </row>
    <row r="56" spans="1:9" ht="12.75" customHeight="1" x14ac:dyDescent="0.2">
      <c r="A56" s="46"/>
      <c r="B56" s="47" t="s">
        <v>50</v>
      </c>
      <c r="C56" s="48">
        <f>SUM(C47:C55)</f>
        <v>0</v>
      </c>
      <c r="D56" s="48">
        <f>SUM(D47:D55)</f>
        <v>0</v>
      </c>
      <c r="E56" s="48">
        <f t="shared" si="0"/>
        <v>0</v>
      </c>
      <c r="F56" s="57"/>
      <c r="G56" s="57"/>
      <c r="H56" s="48">
        <f>SUM(H47:H55)</f>
        <v>0</v>
      </c>
      <c r="I56" s="118"/>
    </row>
    <row r="57" spans="1:9" ht="12.75" customHeight="1" x14ac:dyDescent="0.2">
      <c r="A57" s="50" t="s">
        <v>51</v>
      </c>
      <c r="B57" s="33" t="s">
        <v>722</v>
      </c>
      <c r="C57" s="51"/>
      <c r="D57" s="51"/>
      <c r="E57" s="52"/>
      <c r="F57" s="53"/>
      <c r="G57" s="53"/>
      <c r="H57" s="52"/>
      <c r="I57" s="119"/>
    </row>
    <row r="58" spans="1:9" x14ac:dyDescent="0.2">
      <c r="A58" s="43" t="s">
        <v>52</v>
      </c>
      <c r="B58" s="38" t="s">
        <v>723</v>
      </c>
      <c r="C58" s="39"/>
      <c r="D58" s="39"/>
      <c r="E58" s="40">
        <f t="shared" si="0"/>
        <v>0</v>
      </c>
      <c r="F58" s="59">
        <v>1</v>
      </c>
      <c r="G58" s="59">
        <v>1</v>
      </c>
      <c r="H58" s="61">
        <f>G58*F58*E58</f>
        <v>0</v>
      </c>
      <c r="I58" s="122" t="s">
        <v>731</v>
      </c>
    </row>
    <row r="59" spans="1:9" ht="12.75" customHeight="1" x14ac:dyDescent="0.2">
      <c r="A59" s="43" t="s">
        <v>53</v>
      </c>
      <c r="B59" s="38" t="s">
        <v>724</v>
      </c>
      <c r="C59" s="39"/>
      <c r="D59" s="39"/>
      <c r="E59" s="40">
        <f t="shared" si="0"/>
        <v>0</v>
      </c>
      <c r="F59" s="62">
        <v>1</v>
      </c>
      <c r="G59" s="62">
        <v>1</v>
      </c>
      <c r="H59" s="61">
        <f>G59*F59*E59</f>
        <v>0</v>
      </c>
      <c r="I59" s="121"/>
    </row>
    <row r="60" spans="1:9" ht="12.75" customHeight="1" x14ac:dyDescent="0.2">
      <c r="A60" s="43" t="s">
        <v>54</v>
      </c>
      <c r="B60" s="38" t="s">
        <v>725</v>
      </c>
      <c r="C60" s="39"/>
      <c r="D60" s="39"/>
      <c r="E60" s="40">
        <f t="shared" si="0"/>
        <v>0</v>
      </c>
      <c r="F60" s="62">
        <v>1</v>
      </c>
      <c r="G60" s="62">
        <v>1</v>
      </c>
      <c r="H60" s="61">
        <f>G60*F60*E60</f>
        <v>0</v>
      </c>
      <c r="I60" s="121"/>
    </row>
    <row r="61" spans="1:9" ht="12.75" customHeight="1" x14ac:dyDescent="0.2">
      <c r="A61" s="43" t="s">
        <v>55</v>
      </c>
      <c r="B61" s="38" t="s">
        <v>724</v>
      </c>
      <c r="C61" s="39"/>
      <c r="D61" s="39"/>
      <c r="E61" s="40">
        <f t="shared" si="0"/>
        <v>0</v>
      </c>
      <c r="F61" s="62">
        <v>1</v>
      </c>
      <c r="G61" s="62">
        <v>1</v>
      </c>
      <c r="H61" s="61">
        <f>G61*F61*E61</f>
        <v>0</v>
      </c>
      <c r="I61" s="121"/>
    </row>
    <row r="62" spans="1:9" ht="12.75" customHeight="1" x14ac:dyDescent="0.2">
      <c r="A62" s="43" t="s">
        <v>56</v>
      </c>
      <c r="B62" s="38" t="s">
        <v>726</v>
      </c>
      <c r="C62" s="39"/>
      <c r="D62" s="39"/>
      <c r="E62" s="40">
        <f t="shared" si="0"/>
        <v>0</v>
      </c>
      <c r="F62" s="41"/>
      <c r="G62" s="41"/>
      <c r="H62" s="42"/>
      <c r="I62" s="116"/>
    </row>
    <row r="63" spans="1:9" ht="12.75" customHeight="1" x14ac:dyDescent="0.2">
      <c r="A63" s="43" t="s">
        <v>57</v>
      </c>
      <c r="B63" s="38" t="s">
        <v>727</v>
      </c>
      <c r="C63" s="39"/>
      <c r="D63" s="39"/>
      <c r="E63" s="40">
        <f t="shared" si="0"/>
        <v>0</v>
      </c>
      <c r="F63" s="41"/>
      <c r="G63" s="41"/>
      <c r="H63" s="42"/>
      <c r="I63" s="116"/>
    </row>
    <row r="64" spans="1:9" ht="12.75" customHeight="1" x14ac:dyDescent="0.2">
      <c r="A64" s="43" t="s">
        <v>58</v>
      </c>
      <c r="B64" s="38" t="s">
        <v>728</v>
      </c>
      <c r="C64" s="39"/>
      <c r="D64" s="39"/>
      <c r="E64" s="40">
        <f t="shared" si="0"/>
        <v>0</v>
      </c>
      <c r="F64" s="41"/>
      <c r="G64" s="41"/>
      <c r="H64" s="42"/>
      <c r="I64" s="116"/>
    </row>
    <row r="65" spans="1:9" ht="12.75" customHeight="1" x14ac:dyDescent="0.2">
      <c r="A65" s="43" t="s">
        <v>59</v>
      </c>
      <c r="B65" s="38" t="s">
        <v>729</v>
      </c>
      <c r="C65" s="39"/>
      <c r="D65" s="39"/>
      <c r="E65" s="40">
        <f t="shared" si="0"/>
        <v>0</v>
      </c>
      <c r="F65" s="41"/>
      <c r="G65" s="41"/>
      <c r="H65" s="42"/>
      <c r="I65" s="116"/>
    </row>
    <row r="66" spans="1:9" ht="12.75" customHeight="1" x14ac:dyDescent="0.2">
      <c r="A66" s="43" t="s">
        <v>60</v>
      </c>
      <c r="B66" s="38" t="s">
        <v>698</v>
      </c>
      <c r="C66" s="39"/>
      <c r="D66" s="39"/>
      <c r="E66" s="40">
        <f t="shared" si="0"/>
        <v>0</v>
      </c>
      <c r="F66" s="140">
        <f>IFERROR(H66/E66,0)</f>
        <v>0</v>
      </c>
      <c r="G66" s="44"/>
      <c r="H66" s="56"/>
      <c r="I66" s="120" t="s">
        <v>1186</v>
      </c>
    </row>
    <row r="67" spans="1:9" ht="12.75" customHeight="1" x14ac:dyDescent="0.2">
      <c r="A67" s="43" t="s">
        <v>61</v>
      </c>
      <c r="B67" s="38" t="s">
        <v>721</v>
      </c>
      <c r="C67" s="39"/>
      <c r="D67" s="39"/>
      <c r="E67" s="40">
        <f t="shared" si="0"/>
        <v>0</v>
      </c>
      <c r="F67" s="41"/>
      <c r="G67" s="41"/>
      <c r="H67" s="42"/>
      <c r="I67" s="116"/>
    </row>
    <row r="68" spans="1:9" ht="12.75" customHeight="1" x14ac:dyDescent="0.2">
      <c r="A68" s="43" t="s">
        <v>62</v>
      </c>
      <c r="B68" s="38" t="s">
        <v>730</v>
      </c>
      <c r="C68" s="39"/>
      <c r="D68" s="39"/>
      <c r="E68" s="40">
        <f t="shared" si="0"/>
        <v>0</v>
      </c>
      <c r="F68" s="140">
        <f>IFERROR(H68/E68,0)</f>
        <v>0</v>
      </c>
      <c r="G68" s="44"/>
      <c r="H68" s="45"/>
      <c r="I68" s="117"/>
    </row>
    <row r="69" spans="1:9" ht="12.75" customHeight="1" x14ac:dyDescent="0.2">
      <c r="A69" s="46"/>
      <c r="B69" s="47" t="s">
        <v>63</v>
      </c>
      <c r="C69" s="48">
        <f>SUM(C58:C68)</f>
        <v>0</v>
      </c>
      <c r="D69" s="48">
        <f>SUM(D58:D68)</f>
        <v>0</v>
      </c>
      <c r="E69" s="48">
        <f t="shared" si="0"/>
        <v>0</v>
      </c>
      <c r="F69" s="57"/>
      <c r="G69" s="57"/>
      <c r="H69" s="48">
        <f>SUM(H58:H68)</f>
        <v>0</v>
      </c>
      <c r="I69" s="117"/>
    </row>
    <row r="70" spans="1:9" ht="12.75" customHeight="1" x14ac:dyDescent="0.2">
      <c r="A70" s="63" t="s">
        <v>1166</v>
      </c>
      <c r="B70" s="64" t="s">
        <v>1172</v>
      </c>
      <c r="C70" s="48">
        <f>C69+C56+C45+C33+C23+C9</f>
        <v>0</v>
      </c>
      <c r="D70" s="48">
        <f>D69+D56+D45+D33+D23+D9</f>
        <v>0</v>
      </c>
      <c r="E70" s="48">
        <f t="shared" si="0"/>
        <v>0</v>
      </c>
      <c r="F70" s="57"/>
      <c r="G70" s="57"/>
      <c r="H70" s="48">
        <f>H69+H56+H45+H33+H23+H9</f>
        <v>0</v>
      </c>
      <c r="I70" s="121"/>
    </row>
    <row r="71" spans="1:9" ht="12" customHeight="1" x14ac:dyDescent="0.2">
      <c r="A71" s="46"/>
      <c r="B71" s="65"/>
      <c r="C71" s="66"/>
      <c r="D71" s="66"/>
      <c r="E71" s="66"/>
      <c r="F71" s="67"/>
      <c r="G71" s="67"/>
      <c r="H71" s="66"/>
      <c r="I71" s="123"/>
    </row>
    <row r="72" spans="1:9" ht="12.75" customHeight="1" x14ac:dyDescent="0.2">
      <c r="A72" s="50" t="s">
        <v>64</v>
      </c>
      <c r="B72" s="33" t="s">
        <v>732</v>
      </c>
      <c r="C72" s="51"/>
      <c r="D72" s="51"/>
      <c r="E72" s="52"/>
      <c r="F72" s="53"/>
      <c r="G72" s="53"/>
      <c r="H72" s="52"/>
      <c r="I72" s="119"/>
    </row>
    <row r="73" spans="1:9" x14ac:dyDescent="0.2">
      <c r="A73" s="43" t="s">
        <v>65</v>
      </c>
      <c r="B73" s="55" t="s">
        <v>733</v>
      </c>
      <c r="C73" s="39"/>
      <c r="D73" s="39"/>
      <c r="E73" s="40">
        <f t="shared" ref="E73:E136" si="4">SUM(C73-D73)</f>
        <v>0</v>
      </c>
      <c r="F73" s="62">
        <v>1</v>
      </c>
      <c r="G73" s="62">
        <v>1</v>
      </c>
      <c r="H73" s="61">
        <f>G73*F73*E73</f>
        <v>0</v>
      </c>
      <c r="I73" s="122"/>
    </row>
    <row r="74" spans="1:9" x14ac:dyDescent="0.2">
      <c r="A74" s="43" t="s">
        <v>66</v>
      </c>
      <c r="B74" s="55" t="s">
        <v>724</v>
      </c>
      <c r="C74" s="39"/>
      <c r="D74" s="39"/>
      <c r="E74" s="40">
        <f t="shared" si="4"/>
        <v>0</v>
      </c>
      <c r="F74" s="62">
        <v>1</v>
      </c>
      <c r="G74" s="62">
        <v>1</v>
      </c>
      <c r="H74" s="61">
        <f t="shared" ref="H74:H89" si="5">G74*F74*E74</f>
        <v>0</v>
      </c>
      <c r="I74" s="121"/>
    </row>
    <row r="75" spans="1:9" x14ac:dyDescent="0.2">
      <c r="A75" s="43" t="s">
        <v>67</v>
      </c>
      <c r="B75" s="55" t="s">
        <v>734</v>
      </c>
      <c r="C75" s="39"/>
      <c r="D75" s="39"/>
      <c r="E75" s="40">
        <f t="shared" si="4"/>
        <v>0</v>
      </c>
      <c r="F75" s="62">
        <v>1</v>
      </c>
      <c r="G75" s="62">
        <v>1</v>
      </c>
      <c r="H75" s="61">
        <f t="shared" si="5"/>
        <v>0</v>
      </c>
      <c r="I75" s="122"/>
    </row>
    <row r="76" spans="1:9" x14ac:dyDescent="0.2">
      <c r="A76" s="43" t="s">
        <v>68</v>
      </c>
      <c r="B76" s="55" t="s">
        <v>735</v>
      </c>
      <c r="C76" s="39"/>
      <c r="D76" s="39"/>
      <c r="E76" s="40">
        <f t="shared" si="4"/>
        <v>0</v>
      </c>
      <c r="F76" s="62">
        <v>1</v>
      </c>
      <c r="G76" s="62">
        <v>1</v>
      </c>
      <c r="H76" s="61">
        <f t="shared" si="5"/>
        <v>0</v>
      </c>
      <c r="I76" s="122"/>
    </row>
    <row r="77" spans="1:9" x14ac:dyDescent="0.2">
      <c r="A77" s="43" t="s">
        <v>69</v>
      </c>
      <c r="B77" s="38" t="s">
        <v>724</v>
      </c>
      <c r="C77" s="39"/>
      <c r="D77" s="39"/>
      <c r="E77" s="40">
        <f t="shared" si="4"/>
        <v>0</v>
      </c>
      <c r="F77" s="62">
        <v>1</v>
      </c>
      <c r="G77" s="62">
        <v>1</v>
      </c>
      <c r="H77" s="61">
        <f t="shared" si="5"/>
        <v>0</v>
      </c>
      <c r="I77" s="121"/>
    </row>
    <row r="78" spans="1:9" x14ac:dyDescent="0.2">
      <c r="A78" s="43" t="s">
        <v>70</v>
      </c>
      <c r="B78" s="38" t="s">
        <v>736</v>
      </c>
      <c r="C78" s="39"/>
      <c r="D78" s="39"/>
      <c r="E78" s="40">
        <f t="shared" si="4"/>
        <v>0</v>
      </c>
      <c r="F78" s="62">
        <v>1</v>
      </c>
      <c r="G78" s="62">
        <v>1</v>
      </c>
      <c r="H78" s="61">
        <f t="shared" si="5"/>
        <v>0</v>
      </c>
      <c r="I78" s="122"/>
    </row>
    <row r="79" spans="1:9" x14ac:dyDescent="0.2">
      <c r="A79" s="43" t="s">
        <v>71</v>
      </c>
      <c r="B79" s="38" t="s">
        <v>724</v>
      </c>
      <c r="C79" s="39"/>
      <c r="D79" s="39"/>
      <c r="E79" s="40">
        <f t="shared" si="4"/>
        <v>0</v>
      </c>
      <c r="F79" s="62">
        <v>1</v>
      </c>
      <c r="G79" s="62">
        <v>1</v>
      </c>
      <c r="H79" s="61">
        <f t="shared" si="5"/>
        <v>0</v>
      </c>
      <c r="I79" s="121"/>
    </row>
    <row r="80" spans="1:9" x14ac:dyDescent="0.2">
      <c r="A80" s="43" t="s">
        <v>72</v>
      </c>
      <c r="B80" s="38" t="s">
        <v>737</v>
      </c>
      <c r="C80" s="39"/>
      <c r="D80" s="39"/>
      <c r="E80" s="40">
        <f t="shared" si="4"/>
        <v>0</v>
      </c>
      <c r="F80" s="62">
        <v>1</v>
      </c>
      <c r="G80" s="62">
        <v>1</v>
      </c>
      <c r="H80" s="61">
        <f t="shared" si="5"/>
        <v>0</v>
      </c>
      <c r="I80" s="122"/>
    </row>
    <row r="81" spans="1:9" x14ac:dyDescent="0.2">
      <c r="A81" s="43" t="s">
        <v>73</v>
      </c>
      <c r="B81" s="38" t="s">
        <v>738</v>
      </c>
      <c r="C81" s="39"/>
      <c r="D81" s="39"/>
      <c r="E81" s="40">
        <f t="shared" si="4"/>
        <v>0</v>
      </c>
      <c r="F81" s="62">
        <v>1</v>
      </c>
      <c r="G81" s="62">
        <v>1</v>
      </c>
      <c r="H81" s="61">
        <f t="shared" si="5"/>
        <v>0</v>
      </c>
      <c r="I81" s="121"/>
    </row>
    <row r="82" spans="1:9" x14ac:dyDescent="0.2">
      <c r="A82" s="43" t="s">
        <v>74</v>
      </c>
      <c r="B82" s="38" t="s">
        <v>724</v>
      </c>
      <c r="C82" s="39"/>
      <c r="D82" s="39"/>
      <c r="E82" s="40">
        <f t="shared" si="4"/>
        <v>0</v>
      </c>
      <c r="F82" s="62">
        <v>1</v>
      </c>
      <c r="G82" s="62">
        <v>1</v>
      </c>
      <c r="H82" s="61">
        <f t="shared" si="5"/>
        <v>0</v>
      </c>
      <c r="I82" s="121"/>
    </row>
    <row r="83" spans="1:9" x14ac:dyDescent="0.2">
      <c r="A83" s="43" t="s">
        <v>75</v>
      </c>
      <c r="B83" s="38" t="s">
        <v>739</v>
      </c>
      <c r="C83" s="39"/>
      <c r="D83" s="39"/>
      <c r="E83" s="40">
        <f t="shared" si="4"/>
        <v>0</v>
      </c>
      <c r="F83" s="62">
        <v>1</v>
      </c>
      <c r="G83" s="62">
        <v>1</v>
      </c>
      <c r="H83" s="61">
        <f t="shared" si="5"/>
        <v>0</v>
      </c>
      <c r="I83" s="122"/>
    </row>
    <row r="84" spans="1:9" x14ac:dyDescent="0.2">
      <c r="A84" s="43" t="s">
        <v>76</v>
      </c>
      <c r="B84" s="38" t="s">
        <v>740</v>
      </c>
      <c r="C84" s="39"/>
      <c r="D84" s="39"/>
      <c r="E84" s="40">
        <f t="shared" si="4"/>
        <v>0</v>
      </c>
      <c r="F84" s="62">
        <v>1</v>
      </c>
      <c r="G84" s="62">
        <v>1</v>
      </c>
      <c r="H84" s="61">
        <f t="shared" si="5"/>
        <v>0</v>
      </c>
      <c r="I84" s="122"/>
    </row>
    <row r="85" spans="1:9" ht="12.75" customHeight="1" x14ac:dyDescent="0.2">
      <c r="A85" s="43" t="s">
        <v>77</v>
      </c>
      <c r="B85" s="38" t="s">
        <v>724</v>
      </c>
      <c r="C85" s="39"/>
      <c r="D85" s="39"/>
      <c r="E85" s="40">
        <f t="shared" si="4"/>
        <v>0</v>
      </c>
      <c r="F85" s="62">
        <v>1</v>
      </c>
      <c r="G85" s="62">
        <v>1</v>
      </c>
      <c r="H85" s="61">
        <f t="shared" si="5"/>
        <v>0</v>
      </c>
      <c r="I85" s="121"/>
    </row>
    <row r="86" spans="1:9" ht="12.75" customHeight="1" x14ac:dyDescent="0.2">
      <c r="A86" s="43" t="s">
        <v>78</v>
      </c>
      <c r="B86" s="38" t="s">
        <v>741</v>
      </c>
      <c r="C86" s="39"/>
      <c r="D86" s="39"/>
      <c r="E86" s="40">
        <f t="shared" si="4"/>
        <v>0</v>
      </c>
      <c r="F86" s="62">
        <v>1</v>
      </c>
      <c r="G86" s="62">
        <v>1</v>
      </c>
      <c r="H86" s="61">
        <f t="shared" si="5"/>
        <v>0</v>
      </c>
      <c r="I86" s="121"/>
    </row>
    <row r="87" spans="1:9" ht="12.75" customHeight="1" x14ac:dyDescent="0.2">
      <c r="A87" s="43" t="s">
        <v>79</v>
      </c>
      <c r="B87" s="38" t="s">
        <v>742</v>
      </c>
      <c r="C87" s="39"/>
      <c r="D87" s="39"/>
      <c r="E87" s="40">
        <f t="shared" si="4"/>
        <v>0</v>
      </c>
      <c r="F87" s="62">
        <v>1</v>
      </c>
      <c r="G87" s="62">
        <v>1</v>
      </c>
      <c r="H87" s="61">
        <f t="shared" si="5"/>
        <v>0</v>
      </c>
      <c r="I87" s="121"/>
    </row>
    <row r="88" spans="1:9" ht="12.75" customHeight="1" x14ac:dyDescent="0.2">
      <c r="A88" s="43" t="s">
        <v>80</v>
      </c>
      <c r="B88" s="38" t="s">
        <v>743</v>
      </c>
      <c r="C88" s="39"/>
      <c r="D88" s="39"/>
      <c r="E88" s="40">
        <f t="shared" si="4"/>
        <v>0</v>
      </c>
      <c r="F88" s="62">
        <v>1</v>
      </c>
      <c r="G88" s="62">
        <v>1</v>
      </c>
      <c r="H88" s="61">
        <f t="shared" si="5"/>
        <v>0</v>
      </c>
      <c r="I88" s="121"/>
    </row>
    <row r="89" spans="1:9" ht="12.75" customHeight="1" x14ac:dyDescent="0.2">
      <c r="A89" s="43" t="s">
        <v>81</v>
      </c>
      <c r="B89" s="38" t="s">
        <v>744</v>
      </c>
      <c r="C89" s="39"/>
      <c r="D89" s="39"/>
      <c r="E89" s="40">
        <f t="shared" si="4"/>
        <v>0</v>
      </c>
      <c r="F89" s="62">
        <v>1</v>
      </c>
      <c r="G89" s="62">
        <v>1</v>
      </c>
      <c r="H89" s="61">
        <f t="shared" si="5"/>
        <v>0</v>
      </c>
      <c r="I89" s="121"/>
    </row>
    <row r="90" spans="1:9" ht="12.75" customHeight="1" x14ac:dyDescent="0.2">
      <c r="A90" s="43" t="s">
        <v>82</v>
      </c>
      <c r="B90" s="38" t="s">
        <v>745</v>
      </c>
      <c r="C90" s="39"/>
      <c r="D90" s="39"/>
      <c r="E90" s="40">
        <f t="shared" si="4"/>
        <v>0</v>
      </c>
      <c r="F90" s="41"/>
      <c r="G90" s="41"/>
      <c r="H90" s="42"/>
      <c r="I90" s="116"/>
    </row>
    <row r="91" spans="1:9" ht="12.75" customHeight="1" x14ac:dyDescent="0.2">
      <c r="A91" s="43" t="s">
        <v>83</v>
      </c>
      <c r="B91" s="38" t="s">
        <v>746</v>
      </c>
      <c r="C91" s="39"/>
      <c r="D91" s="39"/>
      <c r="E91" s="40">
        <f t="shared" si="4"/>
        <v>0</v>
      </c>
      <c r="F91" s="41"/>
      <c r="G91" s="41"/>
      <c r="H91" s="42"/>
      <c r="I91" s="116"/>
    </row>
    <row r="92" spans="1:9" ht="12.75" customHeight="1" x14ac:dyDescent="0.2">
      <c r="A92" s="43" t="s">
        <v>84</v>
      </c>
      <c r="B92" s="38" t="s">
        <v>747</v>
      </c>
      <c r="C92" s="39"/>
      <c r="D92" s="39"/>
      <c r="E92" s="40">
        <f t="shared" si="4"/>
        <v>0</v>
      </c>
      <c r="F92" s="140">
        <f t="shared" ref="F92:F93" si="6">IFERROR(H92/E92,0)</f>
        <v>0</v>
      </c>
      <c r="G92" s="44"/>
      <c r="H92" s="56"/>
      <c r="I92" s="120" t="s">
        <v>1187</v>
      </c>
    </row>
    <row r="93" spans="1:9" ht="12.75" customHeight="1" x14ac:dyDescent="0.2">
      <c r="A93" s="43" t="s">
        <v>85</v>
      </c>
      <c r="B93" s="38" t="s">
        <v>698</v>
      </c>
      <c r="C93" s="39"/>
      <c r="D93" s="39"/>
      <c r="E93" s="40">
        <f t="shared" si="4"/>
        <v>0</v>
      </c>
      <c r="F93" s="140">
        <f t="shared" si="6"/>
        <v>0</v>
      </c>
      <c r="G93" s="44"/>
      <c r="H93" s="56"/>
      <c r="I93" s="120" t="s">
        <v>1186</v>
      </c>
    </row>
    <row r="94" spans="1:9" ht="12.75" customHeight="1" x14ac:dyDescent="0.2">
      <c r="A94" s="43" t="s">
        <v>86</v>
      </c>
      <c r="B94" s="38" t="s">
        <v>721</v>
      </c>
      <c r="C94" s="39"/>
      <c r="D94" s="39"/>
      <c r="E94" s="40">
        <f t="shared" si="4"/>
        <v>0</v>
      </c>
      <c r="F94" s="41"/>
      <c r="G94" s="41"/>
      <c r="H94" s="42"/>
      <c r="I94" s="116"/>
    </row>
    <row r="95" spans="1:9" ht="12.75" customHeight="1" x14ac:dyDescent="0.2">
      <c r="A95" s="43" t="s">
        <v>87</v>
      </c>
      <c r="B95" s="38" t="s">
        <v>686</v>
      </c>
      <c r="C95" s="39"/>
      <c r="D95" s="39"/>
      <c r="E95" s="40">
        <f t="shared" si="4"/>
        <v>0</v>
      </c>
      <c r="F95" s="140">
        <f>IFERROR(H95/E95,0)</f>
        <v>0</v>
      </c>
      <c r="G95" s="44"/>
      <c r="H95" s="45"/>
      <c r="I95" s="117"/>
    </row>
    <row r="96" spans="1:9" ht="12.75" customHeight="1" x14ac:dyDescent="0.2">
      <c r="A96" s="46"/>
      <c r="B96" s="47" t="s">
        <v>88</v>
      </c>
      <c r="C96" s="48">
        <f>SUM(C73:C95)</f>
        <v>0</v>
      </c>
      <c r="D96" s="48">
        <f>SUM(D73:D95)</f>
        <v>0</v>
      </c>
      <c r="E96" s="48">
        <f t="shared" si="4"/>
        <v>0</v>
      </c>
      <c r="F96" s="57"/>
      <c r="G96" s="57"/>
      <c r="H96" s="68">
        <f>SUM(H73:H95)</f>
        <v>0</v>
      </c>
      <c r="I96" s="117"/>
    </row>
    <row r="97" spans="1:9" ht="12.75" customHeight="1" x14ac:dyDescent="0.2">
      <c r="A97" s="50" t="s">
        <v>89</v>
      </c>
      <c r="B97" s="33" t="s">
        <v>748</v>
      </c>
      <c r="C97" s="51"/>
      <c r="D97" s="51"/>
      <c r="E97" s="52"/>
      <c r="F97" s="53"/>
      <c r="G97" s="53"/>
      <c r="H97" s="52"/>
      <c r="I97" s="119"/>
    </row>
    <row r="98" spans="1:9" ht="12.75" customHeight="1" x14ac:dyDescent="0.2">
      <c r="A98" s="43" t="s">
        <v>90</v>
      </c>
      <c r="B98" s="38" t="s">
        <v>749</v>
      </c>
      <c r="C98" s="39"/>
      <c r="D98" s="39"/>
      <c r="E98" s="40">
        <f t="shared" si="4"/>
        <v>0</v>
      </c>
      <c r="F98" s="62">
        <v>1</v>
      </c>
      <c r="G98" s="62">
        <v>1</v>
      </c>
      <c r="H98" s="61">
        <f>G98*F98*E98</f>
        <v>0</v>
      </c>
      <c r="I98" s="121"/>
    </row>
    <row r="99" spans="1:9" ht="12.75" customHeight="1" x14ac:dyDescent="0.2">
      <c r="A99" s="43" t="s">
        <v>91</v>
      </c>
      <c r="B99" s="38" t="s">
        <v>750</v>
      </c>
      <c r="C99" s="39"/>
      <c r="D99" s="39"/>
      <c r="E99" s="40">
        <f t="shared" si="4"/>
        <v>0</v>
      </c>
      <c r="F99" s="62">
        <v>1</v>
      </c>
      <c r="G99" s="62">
        <v>1</v>
      </c>
      <c r="H99" s="61">
        <f>G99*F99*E99</f>
        <v>0</v>
      </c>
      <c r="I99" s="121"/>
    </row>
    <row r="100" spans="1:9" ht="12.75" customHeight="1" x14ac:dyDescent="0.2">
      <c r="A100" s="43" t="s">
        <v>92</v>
      </c>
      <c r="B100" s="38" t="s">
        <v>751</v>
      </c>
      <c r="C100" s="39"/>
      <c r="D100" s="39"/>
      <c r="E100" s="40">
        <f t="shared" si="4"/>
        <v>0</v>
      </c>
      <c r="F100" s="62">
        <v>1</v>
      </c>
      <c r="G100" s="62">
        <v>1</v>
      </c>
      <c r="H100" s="61">
        <f>G100*F100*E100</f>
        <v>0</v>
      </c>
      <c r="I100" s="121"/>
    </row>
    <row r="101" spans="1:9" ht="12.75" customHeight="1" x14ac:dyDescent="0.2">
      <c r="A101" s="69" t="s">
        <v>93</v>
      </c>
      <c r="B101" s="38" t="s">
        <v>744</v>
      </c>
      <c r="C101" s="39"/>
      <c r="D101" s="39"/>
      <c r="E101" s="40">
        <f t="shared" si="4"/>
        <v>0</v>
      </c>
      <c r="F101" s="62">
        <v>1</v>
      </c>
      <c r="G101" s="62">
        <v>1</v>
      </c>
      <c r="H101" s="61">
        <f>G101*F101*E101</f>
        <v>0</v>
      </c>
      <c r="I101" s="121"/>
    </row>
    <row r="102" spans="1:9" ht="12.75" customHeight="1" x14ac:dyDescent="0.2">
      <c r="A102" s="43" t="s">
        <v>94</v>
      </c>
      <c r="B102" s="38" t="s">
        <v>752</v>
      </c>
      <c r="C102" s="39"/>
      <c r="D102" s="39"/>
      <c r="E102" s="40">
        <f t="shared" si="4"/>
        <v>0</v>
      </c>
      <c r="F102" s="41"/>
      <c r="G102" s="41"/>
      <c r="H102" s="42"/>
      <c r="I102" s="116"/>
    </row>
    <row r="103" spans="1:9" ht="12.75" customHeight="1" x14ac:dyDescent="0.2">
      <c r="A103" s="43" t="s">
        <v>95</v>
      </c>
      <c r="B103" s="38" t="s">
        <v>753</v>
      </c>
      <c r="C103" s="39"/>
      <c r="D103" s="39"/>
      <c r="E103" s="40">
        <f t="shared" si="4"/>
        <v>0</v>
      </c>
      <c r="F103" s="62">
        <v>1</v>
      </c>
      <c r="G103" s="62">
        <v>1</v>
      </c>
      <c r="H103" s="61">
        <f>G103*F103*E103</f>
        <v>0</v>
      </c>
      <c r="I103" s="121"/>
    </row>
    <row r="104" spans="1:9" ht="12.75" customHeight="1" x14ac:dyDescent="0.2">
      <c r="A104" s="43" t="s">
        <v>96</v>
      </c>
      <c r="B104" s="38" t="s">
        <v>745</v>
      </c>
      <c r="C104" s="39"/>
      <c r="D104" s="39"/>
      <c r="E104" s="40">
        <f t="shared" si="4"/>
        <v>0</v>
      </c>
      <c r="F104" s="41"/>
      <c r="G104" s="41"/>
      <c r="H104" s="42"/>
      <c r="I104" s="116"/>
    </row>
    <row r="105" spans="1:9" ht="12.75" customHeight="1" x14ac:dyDescent="0.2">
      <c r="A105" s="43" t="s">
        <v>97</v>
      </c>
      <c r="B105" s="38" t="s">
        <v>754</v>
      </c>
      <c r="C105" s="39"/>
      <c r="D105" s="39"/>
      <c r="E105" s="40">
        <f t="shared" si="4"/>
        <v>0</v>
      </c>
      <c r="F105" s="62">
        <v>1</v>
      </c>
      <c r="G105" s="62">
        <v>1</v>
      </c>
      <c r="H105" s="61">
        <f>G105*F105*E105</f>
        <v>0</v>
      </c>
      <c r="I105" s="121"/>
    </row>
    <row r="106" spans="1:9" ht="12.75" customHeight="1" x14ac:dyDescent="0.2">
      <c r="A106" s="43" t="s">
        <v>98</v>
      </c>
      <c r="B106" s="38" t="s">
        <v>755</v>
      </c>
      <c r="C106" s="39"/>
      <c r="D106" s="39"/>
      <c r="E106" s="40">
        <f t="shared" si="4"/>
        <v>0</v>
      </c>
      <c r="F106" s="62">
        <v>1</v>
      </c>
      <c r="G106" s="62">
        <v>1</v>
      </c>
      <c r="H106" s="61">
        <f>G106*F106*E106</f>
        <v>0</v>
      </c>
      <c r="I106" s="121"/>
    </row>
    <row r="107" spans="1:9" ht="12.75" customHeight="1" x14ac:dyDescent="0.2">
      <c r="A107" s="43" t="s">
        <v>99</v>
      </c>
      <c r="B107" s="38" t="s">
        <v>756</v>
      </c>
      <c r="C107" s="39"/>
      <c r="D107" s="39"/>
      <c r="E107" s="40">
        <f t="shared" si="4"/>
        <v>0</v>
      </c>
      <c r="F107" s="62">
        <v>1</v>
      </c>
      <c r="G107" s="62">
        <v>1</v>
      </c>
      <c r="H107" s="61">
        <f>G107*F107*E107</f>
        <v>0</v>
      </c>
      <c r="I107" s="121"/>
    </row>
    <row r="108" spans="1:9" ht="12.75" customHeight="1" x14ac:dyDescent="0.2">
      <c r="A108" s="43" t="s">
        <v>100</v>
      </c>
      <c r="B108" s="70" t="s">
        <v>757</v>
      </c>
      <c r="C108" s="39"/>
      <c r="D108" s="39"/>
      <c r="E108" s="40">
        <f t="shared" si="4"/>
        <v>0</v>
      </c>
      <c r="F108" s="41"/>
      <c r="G108" s="41"/>
      <c r="H108" s="42"/>
      <c r="I108" s="116"/>
    </row>
    <row r="109" spans="1:9" ht="12.75" customHeight="1" x14ac:dyDescent="0.2">
      <c r="A109" s="43" t="s">
        <v>101</v>
      </c>
      <c r="B109" s="38" t="s">
        <v>698</v>
      </c>
      <c r="C109" s="39"/>
      <c r="D109" s="39"/>
      <c r="E109" s="40">
        <f t="shared" si="4"/>
        <v>0</v>
      </c>
      <c r="F109" s="140">
        <f t="shared" ref="F109:F110" si="7">IFERROR(H109/E109,0)</f>
        <v>0</v>
      </c>
      <c r="G109" s="44"/>
      <c r="H109" s="39"/>
      <c r="I109" s="120" t="s">
        <v>1186</v>
      </c>
    </row>
    <row r="110" spans="1:9" ht="12.75" customHeight="1" x14ac:dyDescent="0.2">
      <c r="A110" s="43" t="s">
        <v>102</v>
      </c>
      <c r="B110" s="38" t="s">
        <v>686</v>
      </c>
      <c r="C110" s="39"/>
      <c r="D110" s="39"/>
      <c r="E110" s="40">
        <f t="shared" si="4"/>
        <v>0</v>
      </c>
      <c r="F110" s="140">
        <f t="shared" si="7"/>
        <v>0</v>
      </c>
      <c r="G110" s="44"/>
      <c r="H110" s="45"/>
      <c r="I110" s="117"/>
    </row>
    <row r="111" spans="1:9" ht="12.75" customHeight="1" x14ac:dyDescent="0.2">
      <c r="A111" s="46"/>
      <c r="B111" s="47" t="s">
        <v>103</v>
      </c>
      <c r="C111" s="48">
        <f>SUM(C98:C110)</f>
        <v>0</v>
      </c>
      <c r="D111" s="48">
        <f>SUM(D98:D110)</f>
        <v>0</v>
      </c>
      <c r="E111" s="48">
        <f t="shared" si="4"/>
        <v>0</v>
      </c>
      <c r="F111" s="57"/>
      <c r="G111" s="57"/>
      <c r="H111" s="48">
        <f>SUM(H98:H110)</f>
        <v>0</v>
      </c>
      <c r="I111" s="117"/>
    </row>
    <row r="112" spans="1:9" ht="12.75" customHeight="1" x14ac:dyDescent="0.2">
      <c r="A112" s="50" t="s">
        <v>104</v>
      </c>
      <c r="B112" s="33" t="s">
        <v>758</v>
      </c>
      <c r="C112" s="51"/>
      <c r="D112" s="51"/>
      <c r="E112" s="52"/>
      <c r="F112" s="53"/>
      <c r="G112" s="53"/>
      <c r="H112" s="52"/>
      <c r="I112" s="119"/>
    </row>
    <row r="113" spans="1:9" ht="12.75" customHeight="1" x14ac:dyDescent="0.2">
      <c r="A113" s="43" t="s">
        <v>105</v>
      </c>
      <c r="B113" s="38" t="s">
        <v>759</v>
      </c>
      <c r="C113" s="39"/>
      <c r="D113" s="39"/>
      <c r="E113" s="40">
        <f t="shared" si="4"/>
        <v>0</v>
      </c>
      <c r="F113" s="62">
        <v>1</v>
      </c>
      <c r="G113" s="62">
        <v>1</v>
      </c>
      <c r="H113" s="61">
        <f t="shared" ref="H113:H131" si="8">G113*F113*E113</f>
        <v>0</v>
      </c>
      <c r="I113" s="121"/>
    </row>
    <row r="114" spans="1:9" ht="12.75" customHeight="1" x14ac:dyDescent="0.2">
      <c r="A114" s="43" t="s">
        <v>106</v>
      </c>
      <c r="B114" s="38" t="s">
        <v>760</v>
      </c>
      <c r="C114" s="39"/>
      <c r="D114" s="39"/>
      <c r="E114" s="40">
        <f t="shared" si="4"/>
        <v>0</v>
      </c>
      <c r="F114" s="62">
        <v>1</v>
      </c>
      <c r="G114" s="62">
        <v>1</v>
      </c>
      <c r="H114" s="61">
        <f t="shared" si="8"/>
        <v>0</v>
      </c>
      <c r="I114" s="121"/>
    </row>
    <row r="115" spans="1:9" ht="12.75" customHeight="1" x14ac:dyDescent="0.2">
      <c r="A115" s="43" t="s">
        <v>107</v>
      </c>
      <c r="B115" s="38" t="s">
        <v>761</v>
      </c>
      <c r="C115" s="39"/>
      <c r="D115" s="39"/>
      <c r="E115" s="40">
        <f t="shared" si="4"/>
        <v>0</v>
      </c>
      <c r="F115" s="62">
        <v>1</v>
      </c>
      <c r="G115" s="62">
        <v>1</v>
      </c>
      <c r="H115" s="61">
        <f t="shared" si="8"/>
        <v>0</v>
      </c>
      <c r="I115" s="121"/>
    </row>
    <row r="116" spans="1:9" ht="12.75" customHeight="1" x14ac:dyDescent="0.2">
      <c r="A116" s="43" t="s">
        <v>108</v>
      </c>
      <c r="B116" s="38" t="s">
        <v>762</v>
      </c>
      <c r="C116" s="39"/>
      <c r="D116" s="39"/>
      <c r="E116" s="40">
        <f t="shared" si="4"/>
        <v>0</v>
      </c>
      <c r="F116" s="62">
        <v>1</v>
      </c>
      <c r="G116" s="62">
        <v>1</v>
      </c>
      <c r="H116" s="61">
        <f t="shared" si="8"/>
        <v>0</v>
      </c>
      <c r="I116" s="121"/>
    </row>
    <row r="117" spans="1:9" ht="12.75" customHeight="1" x14ac:dyDescent="0.2">
      <c r="A117" s="43" t="s">
        <v>109</v>
      </c>
      <c r="B117" s="38" t="s">
        <v>763</v>
      </c>
      <c r="C117" s="39"/>
      <c r="D117" s="39"/>
      <c r="E117" s="40">
        <f t="shared" si="4"/>
        <v>0</v>
      </c>
      <c r="F117" s="62">
        <v>1</v>
      </c>
      <c r="G117" s="62">
        <v>1</v>
      </c>
      <c r="H117" s="61">
        <f t="shared" si="8"/>
        <v>0</v>
      </c>
      <c r="I117" s="121"/>
    </row>
    <row r="118" spans="1:9" ht="12.75" customHeight="1" x14ac:dyDescent="0.2">
      <c r="A118" s="43" t="s">
        <v>110</v>
      </c>
      <c r="B118" s="38" t="s">
        <v>764</v>
      </c>
      <c r="C118" s="39"/>
      <c r="D118" s="39"/>
      <c r="E118" s="40">
        <f t="shared" si="4"/>
        <v>0</v>
      </c>
      <c r="F118" s="62">
        <v>1</v>
      </c>
      <c r="G118" s="62">
        <v>1</v>
      </c>
      <c r="H118" s="61">
        <f t="shared" si="8"/>
        <v>0</v>
      </c>
      <c r="I118" s="121"/>
    </row>
    <row r="119" spans="1:9" ht="12.75" customHeight="1" x14ac:dyDescent="0.2">
      <c r="A119" s="43" t="s">
        <v>111</v>
      </c>
      <c r="B119" s="38" t="s">
        <v>765</v>
      </c>
      <c r="C119" s="39"/>
      <c r="D119" s="39"/>
      <c r="E119" s="40">
        <f t="shared" si="4"/>
        <v>0</v>
      </c>
      <c r="F119" s="62">
        <v>1</v>
      </c>
      <c r="G119" s="62">
        <v>1</v>
      </c>
      <c r="H119" s="61">
        <f t="shared" si="8"/>
        <v>0</v>
      </c>
      <c r="I119" s="121"/>
    </row>
    <row r="120" spans="1:9" ht="12.75" customHeight="1" x14ac:dyDescent="0.2">
      <c r="A120" s="43" t="s">
        <v>112</v>
      </c>
      <c r="B120" s="38" t="s">
        <v>766</v>
      </c>
      <c r="C120" s="39"/>
      <c r="D120" s="39"/>
      <c r="E120" s="40">
        <f t="shared" si="4"/>
        <v>0</v>
      </c>
      <c r="F120" s="62">
        <v>1</v>
      </c>
      <c r="G120" s="62">
        <v>1</v>
      </c>
      <c r="H120" s="61">
        <f t="shared" si="8"/>
        <v>0</v>
      </c>
      <c r="I120" s="121"/>
    </row>
    <row r="121" spans="1:9" ht="12.75" customHeight="1" x14ac:dyDescent="0.2">
      <c r="A121" s="43" t="s">
        <v>113</v>
      </c>
      <c r="B121" s="71" t="s">
        <v>767</v>
      </c>
      <c r="C121" s="39"/>
      <c r="D121" s="39"/>
      <c r="E121" s="40">
        <f t="shared" si="4"/>
        <v>0</v>
      </c>
      <c r="F121" s="62">
        <v>1</v>
      </c>
      <c r="G121" s="62">
        <v>1</v>
      </c>
      <c r="H121" s="61">
        <f t="shared" si="8"/>
        <v>0</v>
      </c>
      <c r="I121" s="121"/>
    </row>
    <row r="122" spans="1:9" ht="12.75" customHeight="1" x14ac:dyDescent="0.2">
      <c r="A122" s="43" t="s">
        <v>114</v>
      </c>
      <c r="B122" s="38" t="s">
        <v>768</v>
      </c>
      <c r="C122" s="39"/>
      <c r="D122" s="39"/>
      <c r="E122" s="40">
        <f t="shared" si="4"/>
        <v>0</v>
      </c>
      <c r="F122" s="62">
        <v>1</v>
      </c>
      <c r="G122" s="62">
        <v>1</v>
      </c>
      <c r="H122" s="61">
        <f t="shared" si="8"/>
        <v>0</v>
      </c>
      <c r="I122" s="121"/>
    </row>
    <row r="123" spans="1:9" ht="12.75" customHeight="1" x14ac:dyDescent="0.2">
      <c r="A123" s="43" t="s">
        <v>115</v>
      </c>
      <c r="B123" s="38" t="s">
        <v>769</v>
      </c>
      <c r="C123" s="39"/>
      <c r="D123" s="39"/>
      <c r="E123" s="40">
        <f t="shared" si="4"/>
        <v>0</v>
      </c>
      <c r="F123" s="62">
        <v>1</v>
      </c>
      <c r="G123" s="62">
        <v>1</v>
      </c>
      <c r="H123" s="61">
        <f t="shared" si="8"/>
        <v>0</v>
      </c>
      <c r="I123" s="121"/>
    </row>
    <row r="124" spans="1:9" ht="12.75" customHeight="1" x14ac:dyDescent="0.2">
      <c r="A124" s="43" t="s">
        <v>116</v>
      </c>
      <c r="B124" s="38" t="s">
        <v>770</v>
      </c>
      <c r="C124" s="39"/>
      <c r="D124" s="39"/>
      <c r="E124" s="40">
        <f t="shared" si="4"/>
        <v>0</v>
      </c>
      <c r="F124" s="62">
        <v>1</v>
      </c>
      <c r="G124" s="62">
        <v>1</v>
      </c>
      <c r="H124" s="61">
        <f t="shared" si="8"/>
        <v>0</v>
      </c>
      <c r="I124" s="121"/>
    </row>
    <row r="125" spans="1:9" ht="12.75" customHeight="1" x14ac:dyDescent="0.2">
      <c r="A125" s="43" t="s">
        <v>117</v>
      </c>
      <c r="B125" s="38" t="s">
        <v>771</v>
      </c>
      <c r="C125" s="39"/>
      <c r="D125" s="39"/>
      <c r="E125" s="40">
        <f t="shared" si="4"/>
        <v>0</v>
      </c>
      <c r="F125" s="62">
        <v>1</v>
      </c>
      <c r="G125" s="62">
        <v>1</v>
      </c>
      <c r="H125" s="61">
        <f t="shared" si="8"/>
        <v>0</v>
      </c>
      <c r="I125" s="121"/>
    </row>
    <row r="126" spans="1:9" ht="12.75" customHeight="1" x14ac:dyDescent="0.2">
      <c r="A126" s="43" t="s">
        <v>118</v>
      </c>
      <c r="B126" s="38" t="s">
        <v>772</v>
      </c>
      <c r="C126" s="39"/>
      <c r="D126" s="39"/>
      <c r="E126" s="40">
        <f t="shared" si="4"/>
        <v>0</v>
      </c>
      <c r="F126" s="62">
        <v>1</v>
      </c>
      <c r="G126" s="62">
        <v>1</v>
      </c>
      <c r="H126" s="61">
        <f t="shared" si="8"/>
        <v>0</v>
      </c>
      <c r="I126" s="121"/>
    </row>
    <row r="127" spans="1:9" ht="12.75" customHeight="1" x14ac:dyDescent="0.2">
      <c r="A127" s="43" t="s">
        <v>119</v>
      </c>
      <c r="B127" s="38" t="s">
        <v>773</v>
      </c>
      <c r="C127" s="39"/>
      <c r="D127" s="39"/>
      <c r="E127" s="40">
        <f t="shared" si="4"/>
        <v>0</v>
      </c>
      <c r="F127" s="62">
        <v>1</v>
      </c>
      <c r="G127" s="62">
        <v>1</v>
      </c>
      <c r="H127" s="61">
        <f t="shared" si="8"/>
        <v>0</v>
      </c>
      <c r="I127" s="121"/>
    </row>
    <row r="128" spans="1:9" ht="12.75" customHeight="1" x14ac:dyDescent="0.2">
      <c r="A128" s="43" t="s">
        <v>120</v>
      </c>
      <c r="B128" s="38" t="s">
        <v>774</v>
      </c>
      <c r="C128" s="39"/>
      <c r="D128" s="39"/>
      <c r="E128" s="40">
        <f t="shared" si="4"/>
        <v>0</v>
      </c>
      <c r="F128" s="62">
        <v>1</v>
      </c>
      <c r="G128" s="62">
        <v>1</v>
      </c>
      <c r="H128" s="61">
        <f t="shared" si="8"/>
        <v>0</v>
      </c>
      <c r="I128" s="121"/>
    </row>
    <row r="129" spans="1:9" ht="12.75" customHeight="1" x14ac:dyDescent="0.2">
      <c r="A129" s="43" t="s">
        <v>121</v>
      </c>
      <c r="B129" s="38" t="s">
        <v>775</v>
      </c>
      <c r="C129" s="39"/>
      <c r="D129" s="39"/>
      <c r="E129" s="40">
        <f t="shared" si="4"/>
        <v>0</v>
      </c>
      <c r="F129" s="62">
        <v>1</v>
      </c>
      <c r="G129" s="62">
        <v>1</v>
      </c>
      <c r="H129" s="61">
        <f t="shared" si="8"/>
        <v>0</v>
      </c>
      <c r="I129" s="121"/>
    </row>
    <row r="130" spans="1:9" ht="12.75" customHeight="1" x14ac:dyDescent="0.2">
      <c r="A130" s="43" t="s">
        <v>122</v>
      </c>
      <c r="B130" s="38" t="s">
        <v>776</v>
      </c>
      <c r="C130" s="39"/>
      <c r="D130" s="39"/>
      <c r="E130" s="40">
        <f t="shared" si="4"/>
        <v>0</v>
      </c>
      <c r="F130" s="140">
        <f>IFERROR(H130/E130,0)</f>
        <v>0</v>
      </c>
      <c r="G130" s="44"/>
      <c r="H130" s="45"/>
      <c r="I130" s="120" t="s">
        <v>1187</v>
      </c>
    </row>
    <row r="131" spans="1:9" ht="12.75" customHeight="1" x14ac:dyDescent="0.2">
      <c r="A131" s="43" t="s">
        <v>123</v>
      </c>
      <c r="B131" s="38" t="s">
        <v>777</v>
      </c>
      <c r="C131" s="39"/>
      <c r="D131" s="39"/>
      <c r="E131" s="40">
        <f t="shared" si="4"/>
        <v>0</v>
      </c>
      <c r="F131" s="62">
        <v>1</v>
      </c>
      <c r="G131" s="62">
        <v>1</v>
      </c>
      <c r="H131" s="61">
        <f t="shared" si="8"/>
        <v>0</v>
      </c>
      <c r="I131" s="121"/>
    </row>
    <row r="132" spans="1:9" ht="12.75" customHeight="1" x14ac:dyDescent="0.2">
      <c r="A132" s="43" t="s">
        <v>124</v>
      </c>
      <c r="B132" s="38" t="s">
        <v>686</v>
      </c>
      <c r="C132" s="39"/>
      <c r="D132" s="39"/>
      <c r="E132" s="40">
        <f t="shared" si="4"/>
        <v>0</v>
      </c>
      <c r="F132" s="140">
        <f>IFERROR(H132/E132,0)</f>
        <v>0</v>
      </c>
      <c r="G132" s="44"/>
      <c r="H132" s="45"/>
      <c r="I132" s="117"/>
    </row>
    <row r="133" spans="1:9" ht="12.75" customHeight="1" x14ac:dyDescent="0.2">
      <c r="A133" s="46"/>
      <c r="B133" s="47" t="s">
        <v>125</v>
      </c>
      <c r="C133" s="48">
        <f>SUM(C113:C132)</f>
        <v>0</v>
      </c>
      <c r="D133" s="48">
        <f>SUM(D113:D132)</f>
        <v>0</v>
      </c>
      <c r="E133" s="48">
        <f t="shared" si="4"/>
        <v>0</v>
      </c>
      <c r="F133" s="57"/>
      <c r="G133" s="57"/>
      <c r="H133" s="72">
        <f>SUM(H113:H132)</f>
        <v>0</v>
      </c>
      <c r="I133" s="117"/>
    </row>
    <row r="134" spans="1:9" ht="12.75" customHeight="1" x14ac:dyDescent="0.2">
      <c r="A134" s="50" t="s">
        <v>126</v>
      </c>
      <c r="B134" s="33" t="s">
        <v>778</v>
      </c>
      <c r="C134" s="51"/>
      <c r="D134" s="51"/>
      <c r="E134" s="52"/>
      <c r="F134" s="53"/>
      <c r="G134" s="53"/>
      <c r="H134" s="52"/>
      <c r="I134" s="119"/>
    </row>
    <row r="135" spans="1:9" ht="12.75" customHeight="1" x14ac:dyDescent="0.2">
      <c r="A135" s="43" t="s">
        <v>127</v>
      </c>
      <c r="B135" s="38" t="s">
        <v>779</v>
      </c>
      <c r="C135" s="39"/>
      <c r="D135" s="39"/>
      <c r="E135" s="40">
        <f t="shared" si="4"/>
        <v>0</v>
      </c>
      <c r="F135" s="62">
        <v>1</v>
      </c>
      <c r="G135" s="62">
        <v>1</v>
      </c>
      <c r="H135" s="61">
        <f t="shared" ref="H135:H141" si="9">G135*F135*E135</f>
        <v>0</v>
      </c>
      <c r="I135" s="121"/>
    </row>
    <row r="136" spans="1:9" ht="12.75" customHeight="1" x14ac:dyDescent="0.2">
      <c r="A136" s="43" t="s">
        <v>128</v>
      </c>
      <c r="B136" s="38" t="s">
        <v>780</v>
      </c>
      <c r="C136" s="39"/>
      <c r="D136" s="39"/>
      <c r="E136" s="40">
        <f t="shared" si="4"/>
        <v>0</v>
      </c>
      <c r="F136" s="62">
        <v>1</v>
      </c>
      <c r="G136" s="62">
        <v>1</v>
      </c>
      <c r="H136" s="61">
        <f t="shared" si="9"/>
        <v>0</v>
      </c>
      <c r="I136" s="121"/>
    </row>
    <row r="137" spans="1:9" ht="12.75" customHeight="1" x14ac:dyDescent="0.2">
      <c r="A137" s="43" t="s">
        <v>129</v>
      </c>
      <c r="B137" s="38" t="s">
        <v>781</v>
      </c>
      <c r="C137" s="39"/>
      <c r="D137" s="39"/>
      <c r="E137" s="40">
        <f t="shared" ref="E137:E200" si="10">SUM(C137-D137)</f>
        <v>0</v>
      </c>
      <c r="F137" s="62">
        <v>1</v>
      </c>
      <c r="G137" s="62">
        <v>1</v>
      </c>
      <c r="H137" s="61">
        <f t="shared" si="9"/>
        <v>0</v>
      </c>
      <c r="I137" s="121"/>
    </row>
    <row r="138" spans="1:9" ht="12.75" customHeight="1" x14ac:dyDescent="0.2">
      <c r="A138" s="43" t="s">
        <v>130</v>
      </c>
      <c r="B138" s="38" t="s">
        <v>782</v>
      </c>
      <c r="C138" s="39"/>
      <c r="D138" s="39"/>
      <c r="E138" s="40">
        <f t="shared" si="10"/>
        <v>0</v>
      </c>
      <c r="F138" s="62">
        <v>1</v>
      </c>
      <c r="G138" s="62">
        <v>1</v>
      </c>
      <c r="H138" s="61">
        <f t="shared" si="9"/>
        <v>0</v>
      </c>
      <c r="I138" s="121"/>
    </row>
    <row r="139" spans="1:9" ht="12.75" customHeight="1" x14ac:dyDescent="0.2">
      <c r="A139" s="43" t="s">
        <v>131</v>
      </c>
      <c r="B139" s="55" t="s">
        <v>783</v>
      </c>
      <c r="C139" s="39"/>
      <c r="D139" s="39"/>
      <c r="E139" s="40">
        <f t="shared" si="10"/>
        <v>0</v>
      </c>
      <c r="F139" s="62">
        <v>1</v>
      </c>
      <c r="G139" s="62">
        <v>1</v>
      </c>
      <c r="H139" s="61">
        <f t="shared" si="9"/>
        <v>0</v>
      </c>
      <c r="I139" s="121"/>
    </row>
    <row r="140" spans="1:9" ht="12.75" customHeight="1" x14ac:dyDescent="0.2">
      <c r="A140" s="43" t="s">
        <v>132</v>
      </c>
      <c r="B140" s="38" t="s">
        <v>784</v>
      </c>
      <c r="C140" s="39"/>
      <c r="D140" s="39"/>
      <c r="E140" s="40">
        <f t="shared" si="10"/>
        <v>0</v>
      </c>
      <c r="F140" s="62">
        <v>1</v>
      </c>
      <c r="G140" s="62">
        <v>1</v>
      </c>
      <c r="H140" s="61">
        <f t="shared" si="9"/>
        <v>0</v>
      </c>
      <c r="I140" s="121"/>
    </row>
    <row r="141" spans="1:9" ht="12.75" customHeight="1" x14ac:dyDescent="0.2">
      <c r="A141" s="43" t="s">
        <v>133</v>
      </c>
      <c r="B141" s="38" t="s">
        <v>785</v>
      </c>
      <c r="C141" s="39"/>
      <c r="D141" s="39"/>
      <c r="E141" s="40">
        <f t="shared" si="10"/>
        <v>0</v>
      </c>
      <c r="F141" s="62">
        <v>1</v>
      </c>
      <c r="G141" s="62">
        <v>1</v>
      </c>
      <c r="H141" s="61">
        <f t="shared" si="9"/>
        <v>0</v>
      </c>
      <c r="I141" s="121"/>
    </row>
    <row r="142" spans="1:9" ht="12.75" customHeight="1" x14ac:dyDescent="0.2">
      <c r="A142" s="43" t="s">
        <v>134</v>
      </c>
      <c r="B142" s="38" t="s">
        <v>686</v>
      </c>
      <c r="C142" s="39"/>
      <c r="D142" s="39"/>
      <c r="E142" s="40">
        <f t="shared" si="10"/>
        <v>0</v>
      </c>
      <c r="F142" s="140">
        <f>IFERROR(H142/E142,0)</f>
        <v>0</v>
      </c>
      <c r="G142" s="44"/>
      <c r="H142" s="45"/>
      <c r="I142" s="117"/>
    </row>
    <row r="143" spans="1:9" ht="12.75" customHeight="1" x14ac:dyDescent="0.2">
      <c r="A143" s="46"/>
      <c r="B143" s="47" t="s">
        <v>135</v>
      </c>
      <c r="C143" s="48">
        <f>SUM(C135:C142)</f>
        <v>0</v>
      </c>
      <c r="D143" s="48">
        <f>SUM(D135:D142)</f>
        <v>0</v>
      </c>
      <c r="E143" s="48">
        <f t="shared" si="10"/>
        <v>0</v>
      </c>
      <c r="F143" s="57"/>
      <c r="G143" s="57"/>
      <c r="H143" s="48">
        <f>SUM(H135:H142)</f>
        <v>0</v>
      </c>
      <c r="I143" s="117"/>
    </row>
    <row r="144" spans="1:9" ht="12.75" customHeight="1" x14ac:dyDescent="0.2">
      <c r="A144" s="50" t="s">
        <v>136</v>
      </c>
      <c r="B144" s="33" t="s">
        <v>786</v>
      </c>
      <c r="C144" s="51"/>
      <c r="D144" s="51"/>
      <c r="E144" s="52"/>
      <c r="F144" s="53"/>
      <c r="G144" s="53"/>
      <c r="H144" s="52"/>
      <c r="I144" s="119"/>
    </row>
    <row r="145" spans="1:9" ht="12.75" customHeight="1" x14ac:dyDescent="0.2">
      <c r="A145" s="43" t="s">
        <v>137</v>
      </c>
      <c r="B145" s="55" t="s">
        <v>787</v>
      </c>
      <c r="C145" s="39"/>
      <c r="D145" s="39"/>
      <c r="E145" s="40">
        <f t="shared" si="10"/>
        <v>0</v>
      </c>
      <c r="F145" s="62">
        <v>1</v>
      </c>
      <c r="G145" s="62">
        <v>1</v>
      </c>
      <c r="H145" s="61">
        <f t="shared" ref="H145:H154" si="11">G145*F145*E145</f>
        <v>0</v>
      </c>
      <c r="I145" s="121"/>
    </row>
    <row r="146" spans="1:9" ht="12.75" customHeight="1" x14ac:dyDescent="0.2">
      <c r="A146" s="43" t="s">
        <v>138</v>
      </c>
      <c r="B146" s="38" t="s">
        <v>788</v>
      </c>
      <c r="C146" s="39"/>
      <c r="D146" s="39"/>
      <c r="E146" s="40">
        <f t="shared" si="10"/>
        <v>0</v>
      </c>
      <c r="F146" s="62">
        <v>1</v>
      </c>
      <c r="G146" s="62">
        <v>1</v>
      </c>
      <c r="H146" s="61">
        <f t="shared" si="11"/>
        <v>0</v>
      </c>
      <c r="I146" s="121"/>
    </row>
    <row r="147" spans="1:9" ht="12.75" customHeight="1" x14ac:dyDescent="0.2">
      <c r="A147" s="43" t="s">
        <v>139</v>
      </c>
      <c r="B147" s="38" t="s">
        <v>789</v>
      </c>
      <c r="C147" s="39"/>
      <c r="D147" s="39"/>
      <c r="E147" s="40">
        <f t="shared" si="10"/>
        <v>0</v>
      </c>
      <c r="F147" s="62">
        <v>1</v>
      </c>
      <c r="G147" s="62">
        <v>1</v>
      </c>
      <c r="H147" s="61">
        <f t="shared" si="11"/>
        <v>0</v>
      </c>
      <c r="I147" s="121"/>
    </row>
    <row r="148" spans="1:9" ht="12.75" customHeight="1" x14ac:dyDescent="0.2">
      <c r="A148" s="43" t="s">
        <v>140</v>
      </c>
      <c r="B148" s="38" t="s">
        <v>790</v>
      </c>
      <c r="C148" s="39"/>
      <c r="D148" s="39"/>
      <c r="E148" s="40">
        <f t="shared" si="10"/>
        <v>0</v>
      </c>
      <c r="F148" s="62">
        <v>1</v>
      </c>
      <c r="G148" s="62">
        <v>1</v>
      </c>
      <c r="H148" s="61">
        <f t="shared" si="11"/>
        <v>0</v>
      </c>
      <c r="I148" s="121"/>
    </row>
    <row r="149" spans="1:9" ht="12.75" customHeight="1" x14ac:dyDescent="0.2">
      <c r="A149" s="43" t="s">
        <v>141</v>
      </c>
      <c r="B149" s="38" t="s">
        <v>791</v>
      </c>
      <c r="C149" s="39"/>
      <c r="D149" s="39"/>
      <c r="E149" s="40">
        <f t="shared" si="10"/>
        <v>0</v>
      </c>
      <c r="F149" s="62">
        <v>1</v>
      </c>
      <c r="G149" s="62">
        <v>1</v>
      </c>
      <c r="H149" s="61">
        <f t="shared" si="11"/>
        <v>0</v>
      </c>
      <c r="I149" s="121"/>
    </row>
    <row r="150" spans="1:9" ht="12.75" customHeight="1" x14ac:dyDescent="0.2">
      <c r="A150" s="43" t="s">
        <v>142</v>
      </c>
      <c r="B150" s="38" t="s">
        <v>792</v>
      </c>
      <c r="C150" s="39"/>
      <c r="D150" s="39"/>
      <c r="E150" s="40">
        <f t="shared" si="10"/>
        <v>0</v>
      </c>
      <c r="F150" s="62">
        <v>1</v>
      </c>
      <c r="G150" s="62">
        <v>1</v>
      </c>
      <c r="H150" s="61">
        <f t="shared" si="11"/>
        <v>0</v>
      </c>
      <c r="I150" s="121"/>
    </row>
    <row r="151" spans="1:9" ht="12.75" customHeight="1" x14ac:dyDescent="0.2">
      <c r="A151" s="43" t="s">
        <v>143</v>
      </c>
      <c r="B151" s="38" t="s">
        <v>793</v>
      </c>
      <c r="C151" s="39"/>
      <c r="D151" s="39"/>
      <c r="E151" s="40">
        <f t="shared" si="10"/>
        <v>0</v>
      </c>
      <c r="F151" s="62">
        <v>1</v>
      </c>
      <c r="G151" s="62">
        <v>1</v>
      </c>
      <c r="H151" s="61">
        <f t="shared" si="11"/>
        <v>0</v>
      </c>
      <c r="I151" s="121"/>
    </row>
    <row r="152" spans="1:9" ht="12.75" customHeight="1" x14ac:dyDescent="0.2">
      <c r="A152" s="43" t="s">
        <v>144</v>
      </c>
      <c r="B152" s="38" t="s">
        <v>794</v>
      </c>
      <c r="C152" s="39"/>
      <c r="D152" s="39"/>
      <c r="E152" s="40">
        <f t="shared" si="10"/>
        <v>0</v>
      </c>
      <c r="F152" s="62">
        <v>1</v>
      </c>
      <c r="G152" s="62">
        <v>1</v>
      </c>
      <c r="H152" s="61">
        <f t="shared" si="11"/>
        <v>0</v>
      </c>
      <c r="I152" s="121"/>
    </row>
    <row r="153" spans="1:9" ht="12.75" customHeight="1" x14ac:dyDescent="0.2">
      <c r="A153" s="43" t="s">
        <v>145</v>
      </c>
      <c r="B153" s="38" t="s">
        <v>795</v>
      </c>
      <c r="C153" s="39"/>
      <c r="D153" s="39"/>
      <c r="E153" s="40">
        <f t="shared" si="10"/>
        <v>0</v>
      </c>
      <c r="F153" s="62">
        <v>1</v>
      </c>
      <c r="G153" s="62">
        <v>1</v>
      </c>
      <c r="H153" s="61">
        <f t="shared" si="11"/>
        <v>0</v>
      </c>
      <c r="I153" s="121"/>
    </row>
    <row r="154" spans="1:9" ht="12.75" customHeight="1" x14ac:dyDescent="0.2">
      <c r="A154" s="43" t="s">
        <v>146</v>
      </c>
      <c r="B154" s="38" t="s">
        <v>796</v>
      </c>
      <c r="C154" s="39"/>
      <c r="D154" s="39"/>
      <c r="E154" s="40">
        <f t="shared" si="10"/>
        <v>0</v>
      </c>
      <c r="F154" s="62">
        <v>1</v>
      </c>
      <c r="G154" s="62">
        <v>1</v>
      </c>
      <c r="H154" s="61">
        <f t="shared" si="11"/>
        <v>0</v>
      </c>
      <c r="I154" s="121"/>
    </row>
    <row r="155" spans="1:9" ht="12.75" customHeight="1" x14ac:dyDescent="0.2">
      <c r="A155" s="43" t="s">
        <v>147</v>
      </c>
      <c r="B155" s="38" t="s">
        <v>686</v>
      </c>
      <c r="C155" s="39"/>
      <c r="D155" s="39"/>
      <c r="E155" s="40">
        <f t="shared" si="10"/>
        <v>0</v>
      </c>
      <c r="F155" s="140">
        <f>IFERROR(H155/E155,0)</f>
        <v>0</v>
      </c>
      <c r="G155" s="44"/>
      <c r="H155" s="45"/>
      <c r="I155" s="117"/>
    </row>
    <row r="156" spans="1:9" ht="12.75" customHeight="1" x14ac:dyDescent="0.2">
      <c r="A156" s="46"/>
      <c r="B156" s="47" t="s">
        <v>148</v>
      </c>
      <c r="C156" s="48">
        <f>SUM(C145:C155)</f>
        <v>0</v>
      </c>
      <c r="D156" s="48">
        <f>SUM(D145:D155)</f>
        <v>0</v>
      </c>
      <c r="E156" s="48">
        <f t="shared" si="10"/>
        <v>0</v>
      </c>
      <c r="F156" s="57"/>
      <c r="G156" s="57"/>
      <c r="H156" s="68">
        <f>SUM(H145:H155)</f>
        <v>0</v>
      </c>
      <c r="I156" s="117"/>
    </row>
    <row r="157" spans="1:9" ht="12.75" customHeight="1" x14ac:dyDescent="0.2">
      <c r="A157" s="50" t="s">
        <v>149</v>
      </c>
      <c r="B157" s="33" t="s">
        <v>797</v>
      </c>
      <c r="C157" s="51"/>
      <c r="D157" s="51"/>
      <c r="E157" s="52"/>
      <c r="F157" s="53"/>
      <c r="G157" s="53"/>
      <c r="H157" s="52"/>
      <c r="I157" s="119"/>
    </row>
    <row r="158" spans="1:9" ht="12.75" customHeight="1" x14ac:dyDescent="0.2">
      <c r="A158" s="43" t="s">
        <v>150</v>
      </c>
      <c r="B158" s="38" t="s">
        <v>798</v>
      </c>
      <c r="C158" s="39"/>
      <c r="D158" s="39"/>
      <c r="E158" s="40">
        <f t="shared" si="10"/>
        <v>0</v>
      </c>
      <c r="F158" s="62">
        <v>1</v>
      </c>
      <c r="G158" s="62">
        <v>1</v>
      </c>
      <c r="H158" s="61">
        <f>G158*F158*E158</f>
        <v>0</v>
      </c>
      <c r="I158" s="121"/>
    </row>
    <row r="159" spans="1:9" ht="12.75" customHeight="1" x14ac:dyDescent="0.2">
      <c r="A159" s="43" t="s">
        <v>151</v>
      </c>
      <c r="B159" s="38" t="s">
        <v>799</v>
      </c>
      <c r="C159" s="39"/>
      <c r="D159" s="39"/>
      <c r="E159" s="40">
        <f t="shared" si="10"/>
        <v>0</v>
      </c>
      <c r="F159" s="62">
        <v>1</v>
      </c>
      <c r="G159" s="62">
        <v>1</v>
      </c>
      <c r="H159" s="61">
        <f>G159*F159*E159</f>
        <v>0</v>
      </c>
      <c r="I159" s="121"/>
    </row>
    <row r="160" spans="1:9" ht="12.75" customHeight="1" x14ac:dyDescent="0.2">
      <c r="A160" s="43" t="s">
        <v>152</v>
      </c>
      <c r="B160" s="38" t="s">
        <v>800</v>
      </c>
      <c r="C160" s="39"/>
      <c r="D160" s="39"/>
      <c r="E160" s="40">
        <f t="shared" si="10"/>
        <v>0</v>
      </c>
      <c r="F160" s="62">
        <v>1</v>
      </c>
      <c r="G160" s="62">
        <v>1</v>
      </c>
      <c r="H160" s="61">
        <f>G160*F160*E160</f>
        <v>0</v>
      </c>
      <c r="I160" s="121"/>
    </row>
    <row r="161" spans="1:9" ht="12.75" customHeight="1" x14ac:dyDescent="0.2">
      <c r="A161" s="43" t="s">
        <v>153</v>
      </c>
      <c r="B161" s="38" t="s">
        <v>796</v>
      </c>
      <c r="C161" s="39"/>
      <c r="D161" s="39"/>
      <c r="E161" s="40">
        <f t="shared" si="10"/>
        <v>0</v>
      </c>
      <c r="F161" s="62">
        <v>1</v>
      </c>
      <c r="G161" s="62">
        <v>1</v>
      </c>
      <c r="H161" s="61">
        <f>G161*F161*E161</f>
        <v>0</v>
      </c>
      <c r="I161" s="121"/>
    </row>
    <row r="162" spans="1:9" ht="12.75" customHeight="1" x14ac:dyDescent="0.2">
      <c r="A162" s="43" t="s">
        <v>154</v>
      </c>
      <c r="B162" s="38" t="s">
        <v>686</v>
      </c>
      <c r="C162" s="39"/>
      <c r="D162" s="39"/>
      <c r="E162" s="40">
        <f t="shared" si="10"/>
        <v>0</v>
      </c>
      <c r="F162" s="140">
        <f>IFERROR(H162/E162,0)</f>
        <v>0</v>
      </c>
      <c r="G162" s="44"/>
      <c r="H162" s="45"/>
      <c r="I162" s="117"/>
    </row>
    <row r="163" spans="1:9" ht="12.75" customHeight="1" x14ac:dyDescent="0.2">
      <c r="A163" s="46"/>
      <c r="B163" s="47" t="s">
        <v>155</v>
      </c>
      <c r="C163" s="48">
        <f>SUM(C158:C162)</f>
        <v>0</v>
      </c>
      <c r="D163" s="48">
        <f>SUM(D158:D162)</f>
        <v>0</v>
      </c>
      <c r="E163" s="48">
        <f t="shared" si="10"/>
        <v>0</v>
      </c>
      <c r="F163" s="57"/>
      <c r="G163" s="57"/>
      <c r="H163" s="68">
        <f>SUM(H158:H162)</f>
        <v>0</v>
      </c>
      <c r="I163" s="117"/>
    </row>
    <row r="164" spans="1:9" ht="12.75" customHeight="1" x14ac:dyDescent="0.2">
      <c r="A164" s="50" t="s">
        <v>156</v>
      </c>
      <c r="B164" s="33" t="s">
        <v>801</v>
      </c>
      <c r="C164" s="51"/>
      <c r="D164" s="51"/>
      <c r="E164" s="52"/>
      <c r="F164" s="53"/>
      <c r="G164" s="53"/>
      <c r="H164" s="52"/>
      <c r="I164" s="119"/>
    </row>
    <row r="165" spans="1:9" ht="12.75" customHeight="1" x14ac:dyDescent="0.2">
      <c r="A165" s="43" t="s">
        <v>157</v>
      </c>
      <c r="B165" s="38" t="s">
        <v>802</v>
      </c>
      <c r="C165" s="39"/>
      <c r="D165" s="39"/>
      <c r="E165" s="40">
        <f t="shared" si="10"/>
        <v>0</v>
      </c>
      <c r="F165" s="62">
        <v>1</v>
      </c>
      <c r="G165" s="62">
        <v>1</v>
      </c>
      <c r="H165" s="61">
        <f>G165*F165*E165</f>
        <v>0</v>
      </c>
      <c r="I165" s="121"/>
    </row>
    <row r="166" spans="1:9" ht="12.75" customHeight="1" x14ac:dyDescent="0.2">
      <c r="A166" s="43" t="s">
        <v>158</v>
      </c>
      <c r="B166" s="38" t="s">
        <v>803</v>
      </c>
      <c r="C166" s="39"/>
      <c r="D166" s="39"/>
      <c r="E166" s="40">
        <f t="shared" si="10"/>
        <v>0</v>
      </c>
      <c r="F166" s="62">
        <v>1</v>
      </c>
      <c r="G166" s="62">
        <v>1</v>
      </c>
      <c r="H166" s="61">
        <f>G166*F166*E166</f>
        <v>0</v>
      </c>
      <c r="I166" s="121"/>
    </row>
    <row r="167" spans="1:9" ht="12.75" customHeight="1" x14ac:dyDescent="0.2">
      <c r="A167" s="43" t="s">
        <v>159</v>
      </c>
      <c r="B167" s="38" t="s">
        <v>804</v>
      </c>
      <c r="C167" s="39"/>
      <c r="D167" s="39"/>
      <c r="E167" s="40">
        <f t="shared" si="10"/>
        <v>0</v>
      </c>
      <c r="F167" s="62">
        <v>1</v>
      </c>
      <c r="G167" s="62">
        <v>1</v>
      </c>
      <c r="H167" s="61">
        <f>G167*F167*E167</f>
        <v>0</v>
      </c>
      <c r="I167" s="121"/>
    </row>
    <row r="168" spans="1:9" ht="12.75" customHeight="1" x14ac:dyDescent="0.2">
      <c r="A168" s="43" t="s">
        <v>160</v>
      </c>
      <c r="B168" s="38" t="s">
        <v>686</v>
      </c>
      <c r="C168" s="39"/>
      <c r="D168" s="39"/>
      <c r="E168" s="40">
        <f t="shared" si="10"/>
        <v>0</v>
      </c>
      <c r="F168" s="140">
        <f>IFERROR(H168/E168,0)</f>
        <v>0</v>
      </c>
      <c r="G168" s="44"/>
      <c r="H168" s="45"/>
      <c r="I168" s="117"/>
    </row>
    <row r="169" spans="1:9" ht="12.75" customHeight="1" x14ac:dyDescent="0.2">
      <c r="A169" s="46"/>
      <c r="B169" s="47" t="s">
        <v>161</v>
      </c>
      <c r="C169" s="48">
        <f>SUM(C165:C168)</f>
        <v>0</v>
      </c>
      <c r="D169" s="48">
        <f>SUM(D165:D168)</f>
        <v>0</v>
      </c>
      <c r="E169" s="48">
        <f t="shared" si="10"/>
        <v>0</v>
      </c>
      <c r="F169" s="57"/>
      <c r="G169" s="57"/>
      <c r="H169" s="68">
        <f>SUM(H165:H168)</f>
        <v>0</v>
      </c>
      <c r="I169" s="117"/>
    </row>
    <row r="170" spans="1:9" ht="12.75" customHeight="1" x14ac:dyDescent="0.2">
      <c r="A170" s="50" t="s">
        <v>162</v>
      </c>
      <c r="B170" s="33" t="s">
        <v>805</v>
      </c>
      <c r="C170" s="51"/>
      <c r="D170" s="51"/>
      <c r="E170" s="52"/>
      <c r="F170" s="53"/>
      <c r="G170" s="53"/>
      <c r="H170" s="52"/>
      <c r="I170" s="119"/>
    </row>
    <row r="171" spans="1:9" ht="12.75" customHeight="1" x14ac:dyDescent="0.2">
      <c r="A171" s="43" t="s">
        <v>163</v>
      </c>
      <c r="B171" s="38" t="s">
        <v>806</v>
      </c>
      <c r="C171" s="39"/>
      <c r="D171" s="39"/>
      <c r="E171" s="40">
        <f t="shared" si="10"/>
        <v>0</v>
      </c>
      <c r="F171" s="62">
        <v>1</v>
      </c>
      <c r="G171" s="62">
        <v>1</v>
      </c>
      <c r="H171" s="61">
        <f>G171*F171*E171</f>
        <v>0</v>
      </c>
      <c r="I171" s="121"/>
    </row>
    <row r="172" spans="1:9" ht="12.75" customHeight="1" x14ac:dyDescent="0.2">
      <c r="A172" s="43" t="s">
        <v>164</v>
      </c>
      <c r="B172" s="38" t="s">
        <v>807</v>
      </c>
      <c r="C172" s="39"/>
      <c r="D172" s="39"/>
      <c r="E172" s="40">
        <f t="shared" si="10"/>
        <v>0</v>
      </c>
      <c r="F172" s="62">
        <v>1</v>
      </c>
      <c r="G172" s="62">
        <v>1</v>
      </c>
      <c r="H172" s="61">
        <f>G172*F172*E172</f>
        <v>0</v>
      </c>
      <c r="I172" s="121"/>
    </row>
    <row r="173" spans="1:9" ht="12.75" customHeight="1" x14ac:dyDescent="0.2">
      <c r="A173" s="43" t="s">
        <v>165</v>
      </c>
      <c r="B173" s="38" t="s">
        <v>686</v>
      </c>
      <c r="C173" s="39"/>
      <c r="D173" s="39"/>
      <c r="E173" s="40">
        <f t="shared" si="10"/>
        <v>0</v>
      </c>
      <c r="F173" s="140">
        <f>IFERROR(H173/E173,0)</f>
        <v>0</v>
      </c>
      <c r="G173" s="44"/>
      <c r="H173" s="45"/>
      <c r="I173" s="117"/>
    </row>
    <row r="174" spans="1:9" ht="12.75" customHeight="1" x14ac:dyDescent="0.2">
      <c r="A174" s="46"/>
      <c r="B174" s="47" t="s">
        <v>166</v>
      </c>
      <c r="C174" s="48">
        <f>SUM(C171:C173)</f>
        <v>0</v>
      </c>
      <c r="D174" s="48">
        <f>SUM(D171:D173)</f>
        <v>0</v>
      </c>
      <c r="E174" s="48">
        <f t="shared" si="10"/>
        <v>0</v>
      </c>
      <c r="F174" s="57"/>
      <c r="G174" s="57"/>
      <c r="H174" s="68">
        <f>SUM(H171:H173)</f>
        <v>0</v>
      </c>
      <c r="I174" s="117"/>
    </row>
    <row r="175" spans="1:9" ht="12.75" customHeight="1" x14ac:dyDescent="0.2">
      <c r="A175" s="50" t="s">
        <v>167</v>
      </c>
      <c r="B175" s="33" t="s">
        <v>808</v>
      </c>
      <c r="C175" s="51"/>
      <c r="D175" s="51"/>
      <c r="E175" s="52"/>
      <c r="F175" s="53"/>
      <c r="G175" s="53"/>
      <c r="H175" s="52"/>
      <c r="I175" s="119"/>
    </row>
    <row r="176" spans="1:9" ht="12.75" customHeight="1" x14ac:dyDescent="0.2">
      <c r="A176" s="43" t="s">
        <v>168</v>
      </c>
      <c r="B176" s="38" t="s">
        <v>809</v>
      </c>
      <c r="C176" s="39"/>
      <c r="D176" s="39"/>
      <c r="E176" s="40">
        <f t="shared" si="10"/>
        <v>0</v>
      </c>
      <c r="F176" s="62">
        <v>1</v>
      </c>
      <c r="G176" s="62">
        <v>1</v>
      </c>
      <c r="H176" s="61">
        <f>G176*F176*E176</f>
        <v>0</v>
      </c>
      <c r="I176" s="121"/>
    </row>
    <row r="177" spans="1:9" ht="12.75" customHeight="1" x14ac:dyDescent="0.2">
      <c r="A177" s="43" t="s">
        <v>169</v>
      </c>
      <c r="B177" s="38" t="s">
        <v>686</v>
      </c>
      <c r="C177" s="39"/>
      <c r="D177" s="39"/>
      <c r="E177" s="40">
        <f t="shared" si="10"/>
        <v>0</v>
      </c>
      <c r="F177" s="140">
        <f>IFERROR(H177/E177,0)</f>
        <v>0</v>
      </c>
      <c r="G177" s="44"/>
      <c r="H177" s="45"/>
      <c r="I177" s="117"/>
    </row>
    <row r="178" spans="1:9" ht="12.75" customHeight="1" x14ac:dyDescent="0.2">
      <c r="A178" s="46"/>
      <c r="B178" s="47" t="s">
        <v>170</v>
      </c>
      <c r="C178" s="48">
        <f>SUM(C176:C177)</f>
        <v>0</v>
      </c>
      <c r="D178" s="48">
        <f>SUM(D176:D177)</f>
        <v>0</v>
      </c>
      <c r="E178" s="48">
        <f t="shared" si="10"/>
        <v>0</v>
      </c>
      <c r="F178" s="57"/>
      <c r="G178" s="57"/>
      <c r="H178" s="68">
        <f>SUM(H176:H177)</f>
        <v>0</v>
      </c>
      <c r="I178" s="117"/>
    </row>
    <row r="179" spans="1:9" ht="12.75" customHeight="1" x14ac:dyDescent="0.2">
      <c r="A179" s="50" t="s">
        <v>171</v>
      </c>
      <c r="B179" s="33" t="s">
        <v>810</v>
      </c>
      <c r="C179" s="51"/>
      <c r="D179" s="51"/>
      <c r="E179" s="52"/>
      <c r="F179" s="53"/>
      <c r="G179" s="53"/>
      <c r="H179" s="52"/>
      <c r="I179" s="119"/>
    </row>
    <row r="180" spans="1:9" ht="12.75" customHeight="1" x14ac:dyDescent="0.2">
      <c r="A180" s="43" t="s">
        <v>172</v>
      </c>
      <c r="B180" s="38" t="s">
        <v>811</v>
      </c>
      <c r="C180" s="39"/>
      <c r="D180" s="39"/>
      <c r="E180" s="40">
        <f t="shared" si="10"/>
        <v>0</v>
      </c>
      <c r="F180" s="62">
        <v>1</v>
      </c>
      <c r="G180" s="62">
        <v>1</v>
      </c>
      <c r="H180" s="61">
        <f t="shared" ref="H180:H184" si="12">G180*F180*E180</f>
        <v>0</v>
      </c>
      <c r="I180" s="121"/>
    </row>
    <row r="181" spans="1:9" ht="12.75" customHeight="1" x14ac:dyDescent="0.2">
      <c r="A181" s="43" t="s">
        <v>173</v>
      </c>
      <c r="B181" s="38" t="s">
        <v>812</v>
      </c>
      <c r="C181" s="39"/>
      <c r="D181" s="39"/>
      <c r="E181" s="40">
        <f t="shared" si="10"/>
        <v>0</v>
      </c>
      <c r="F181" s="62">
        <v>1</v>
      </c>
      <c r="G181" s="62">
        <v>1</v>
      </c>
      <c r="H181" s="61">
        <f t="shared" si="12"/>
        <v>0</v>
      </c>
      <c r="I181" s="121"/>
    </row>
    <row r="182" spans="1:9" ht="12.75" customHeight="1" x14ac:dyDescent="0.2">
      <c r="A182" s="43" t="s">
        <v>174</v>
      </c>
      <c r="B182" s="38" t="s">
        <v>813</v>
      </c>
      <c r="C182" s="39"/>
      <c r="D182" s="39"/>
      <c r="E182" s="40">
        <f t="shared" si="10"/>
        <v>0</v>
      </c>
      <c r="F182" s="62">
        <v>1</v>
      </c>
      <c r="G182" s="62">
        <v>1</v>
      </c>
      <c r="H182" s="61">
        <f t="shared" si="12"/>
        <v>0</v>
      </c>
      <c r="I182" s="121"/>
    </row>
    <row r="183" spans="1:9" ht="12.75" customHeight="1" x14ac:dyDescent="0.2">
      <c r="A183" s="43" t="s">
        <v>175</v>
      </c>
      <c r="B183" s="38" t="s">
        <v>814</v>
      </c>
      <c r="C183" s="39"/>
      <c r="D183" s="39"/>
      <c r="E183" s="40">
        <f t="shared" si="10"/>
        <v>0</v>
      </c>
      <c r="F183" s="62">
        <v>1</v>
      </c>
      <c r="G183" s="62">
        <v>1</v>
      </c>
      <c r="H183" s="61">
        <f t="shared" si="12"/>
        <v>0</v>
      </c>
      <c r="I183" s="121"/>
    </row>
    <row r="184" spans="1:9" ht="12.75" customHeight="1" x14ac:dyDescent="0.2">
      <c r="A184" s="43" t="s">
        <v>176</v>
      </c>
      <c r="B184" s="38" t="s">
        <v>815</v>
      </c>
      <c r="C184" s="39"/>
      <c r="D184" s="39"/>
      <c r="E184" s="40">
        <f t="shared" si="10"/>
        <v>0</v>
      </c>
      <c r="F184" s="62">
        <v>1</v>
      </c>
      <c r="G184" s="62">
        <v>1</v>
      </c>
      <c r="H184" s="61">
        <f t="shared" si="12"/>
        <v>0</v>
      </c>
      <c r="I184" s="121"/>
    </row>
    <row r="185" spans="1:9" ht="12.75" customHeight="1" x14ac:dyDescent="0.2">
      <c r="A185" s="43" t="s">
        <v>177</v>
      </c>
      <c r="B185" s="38" t="s">
        <v>686</v>
      </c>
      <c r="C185" s="39"/>
      <c r="D185" s="39"/>
      <c r="E185" s="40">
        <f t="shared" si="10"/>
        <v>0</v>
      </c>
      <c r="F185" s="140">
        <f>IFERROR(H185/E185,0)</f>
        <v>0</v>
      </c>
      <c r="G185" s="44"/>
      <c r="H185" s="45"/>
      <c r="I185" s="117"/>
    </row>
    <row r="186" spans="1:9" ht="12.75" customHeight="1" x14ac:dyDescent="0.2">
      <c r="A186" s="46"/>
      <c r="B186" s="47" t="s">
        <v>178</v>
      </c>
      <c r="C186" s="48">
        <f>SUM(C180:C185)</f>
        <v>0</v>
      </c>
      <c r="D186" s="48">
        <f>SUM(D180:D185)</f>
        <v>0</v>
      </c>
      <c r="E186" s="48">
        <f t="shared" si="10"/>
        <v>0</v>
      </c>
      <c r="F186" s="57"/>
      <c r="G186" s="57"/>
      <c r="H186" s="68">
        <f>SUM(H180:H185)</f>
        <v>0</v>
      </c>
      <c r="I186" s="117"/>
    </row>
    <row r="187" spans="1:9" ht="12.75" customHeight="1" x14ac:dyDescent="0.2">
      <c r="A187" s="50" t="s">
        <v>179</v>
      </c>
      <c r="B187" s="33" t="s">
        <v>816</v>
      </c>
      <c r="C187" s="51"/>
      <c r="D187" s="51"/>
      <c r="E187" s="52"/>
      <c r="F187" s="53"/>
      <c r="G187" s="53"/>
      <c r="H187" s="52"/>
      <c r="I187" s="119"/>
    </row>
    <row r="188" spans="1:9" ht="12.75" customHeight="1" x14ac:dyDescent="0.2">
      <c r="A188" s="43" t="s">
        <v>180</v>
      </c>
      <c r="B188" s="38" t="s">
        <v>817</v>
      </c>
      <c r="C188" s="39"/>
      <c r="D188" s="39"/>
      <c r="E188" s="40">
        <f t="shared" si="10"/>
        <v>0</v>
      </c>
      <c r="F188" s="62">
        <v>1</v>
      </c>
      <c r="G188" s="62">
        <v>1</v>
      </c>
      <c r="H188" s="61">
        <f t="shared" ref="H188:H196" si="13">G188*F188*E188</f>
        <v>0</v>
      </c>
      <c r="I188" s="121"/>
    </row>
    <row r="189" spans="1:9" ht="12.75" customHeight="1" x14ac:dyDescent="0.2">
      <c r="A189" s="43" t="s">
        <v>181</v>
      </c>
      <c r="B189" s="38" t="s">
        <v>818</v>
      </c>
      <c r="C189" s="39"/>
      <c r="D189" s="39"/>
      <c r="E189" s="40">
        <f t="shared" si="10"/>
        <v>0</v>
      </c>
      <c r="F189" s="62">
        <v>1</v>
      </c>
      <c r="G189" s="62">
        <v>1</v>
      </c>
      <c r="H189" s="61">
        <f t="shared" si="13"/>
        <v>0</v>
      </c>
      <c r="I189" s="121"/>
    </row>
    <row r="190" spans="1:9" ht="12.75" customHeight="1" x14ac:dyDescent="0.2">
      <c r="A190" s="43" t="s">
        <v>182</v>
      </c>
      <c r="B190" s="38" t="s">
        <v>819</v>
      </c>
      <c r="C190" s="39"/>
      <c r="D190" s="39"/>
      <c r="E190" s="40">
        <f t="shared" si="10"/>
        <v>0</v>
      </c>
      <c r="F190" s="62">
        <v>1</v>
      </c>
      <c r="G190" s="62">
        <v>1</v>
      </c>
      <c r="H190" s="61">
        <f t="shared" si="13"/>
        <v>0</v>
      </c>
      <c r="I190" s="121"/>
    </row>
    <row r="191" spans="1:9" ht="12.75" customHeight="1" x14ac:dyDescent="0.2">
      <c r="A191" s="43" t="s">
        <v>183</v>
      </c>
      <c r="B191" s="38" t="s">
        <v>820</v>
      </c>
      <c r="C191" s="39"/>
      <c r="D191" s="39"/>
      <c r="E191" s="40">
        <f t="shared" si="10"/>
        <v>0</v>
      </c>
      <c r="F191" s="62">
        <v>1</v>
      </c>
      <c r="G191" s="62">
        <v>1</v>
      </c>
      <c r="H191" s="61">
        <f t="shared" si="13"/>
        <v>0</v>
      </c>
      <c r="I191" s="121"/>
    </row>
    <row r="192" spans="1:9" ht="12.75" customHeight="1" x14ac:dyDescent="0.2">
      <c r="A192" s="43" t="s">
        <v>184</v>
      </c>
      <c r="B192" s="38" t="s">
        <v>821</v>
      </c>
      <c r="C192" s="39"/>
      <c r="D192" s="39"/>
      <c r="E192" s="40">
        <f t="shared" si="10"/>
        <v>0</v>
      </c>
      <c r="F192" s="62">
        <v>1</v>
      </c>
      <c r="G192" s="62">
        <v>1</v>
      </c>
      <c r="H192" s="61">
        <f t="shared" si="13"/>
        <v>0</v>
      </c>
      <c r="I192" s="121"/>
    </row>
    <row r="193" spans="1:9" ht="12.75" customHeight="1" x14ac:dyDescent="0.2">
      <c r="A193" s="43" t="s">
        <v>185</v>
      </c>
      <c r="B193" s="38" t="s">
        <v>822</v>
      </c>
      <c r="C193" s="39"/>
      <c r="D193" s="39"/>
      <c r="E193" s="40">
        <f t="shared" si="10"/>
        <v>0</v>
      </c>
      <c r="F193" s="62">
        <v>1</v>
      </c>
      <c r="G193" s="62">
        <v>1</v>
      </c>
      <c r="H193" s="61">
        <f t="shared" si="13"/>
        <v>0</v>
      </c>
      <c r="I193" s="121"/>
    </row>
    <row r="194" spans="1:9" ht="12.75" customHeight="1" x14ac:dyDescent="0.2">
      <c r="A194" s="43" t="s">
        <v>186</v>
      </c>
      <c r="B194" s="38" t="s">
        <v>823</v>
      </c>
      <c r="C194" s="39"/>
      <c r="D194" s="39"/>
      <c r="E194" s="40">
        <f t="shared" si="10"/>
        <v>0</v>
      </c>
      <c r="F194" s="62">
        <v>1</v>
      </c>
      <c r="G194" s="62">
        <v>1</v>
      </c>
      <c r="H194" s="61">
        <f t="shared" si="13"/>
        <v>0</v>
      </c>
      <c r="I194" s="121"/>
    </row>
    <row r="195" spans="1:9" ht="12.75" customHeight="1" x14ac:dyDescent="0.2">
      <c r="A195" s="43" t="s">
        <v>187</v>
      </c>
      <c r="B195" s="38" t="s">
        <v>824</v>
      </c>
      <c r="C195" s="39"/>
      <c r="D195" s="39"/>
      <c r="E195" s="40">
        <f t="shared" si="10"/>
        <v>0</v>
      </c>
      <c r="F195" s="62">
        <v>1</v>
      </c>
      <c r="G195" s="62">
        <v>1</v>
      </c>
      <c r="H195" s="61">
        <f t="shared" si="13"/>
        <v>0</v>
      </c>
      <c r="I195" s="121"/>
    </row>
    <row r="196" spans="1:9" ht="12.75" customHeight="1" x14ac:dyDescent="0.2">
      <c r="A196" s="43" t="s">
        <v>188</v>
      </c>
      <c r="B196" s="38" t="s">
        <v>825</v>
      </c>
      <c r="C196" s="39"/>
      <c r="D196" s="39"/>
      <c r="E196" s="40">
        <f t="shared" si="10"/>
        <v>0</v>
      </c>
      <c r="F196" s="62">
        <v>1</v>
      </c>
      <c r="G196" s="62">
        <v>1</v>
      </c>
      <c r="H196" s="61">
        <f t="shared" si="13"/>
        <v>0</v>
      </c>
      <c r="I196" s="121"/>
    </row>
    <row r="197" spans="1:9" ht="12.75" customHeight="1" x14ac:dyDescent="0.2">
      <c r="A197" s="43" t="s">
        <v>189</v>
      </c>
      <c r="B197" s="38" t="s">
        <v>686</v>
      </c>
      <c r="C197" s="39"/>
      <c r="D197" s="39"/>
      <c r="E197" s="40">
        <f t="shared" si="10"/>
        <v>0</v>
      </c>
      <c r="F197" s="140">
        <f>IFERROR(H197/E197,0)</f>
        <v>0</v>
      </c>
      <c r="G197" s="44"/>
      <c r="H197" s="45"/>
      <c r="I197" s="117"/>
    </row>
    <row r="198" spans="1:9" ht="12.75" customHeight="1" x14ac:dyDescent="0.2">
      <c r="A198" s="46"/>
      <c r="B198" s="47" t="s">
        <v>190</v>
      </c>
      <c r="C198" s="48">
        <f>SUM(C188:C197)</f>
        <v>0</v>
      </c>
      <c r="D198" s="48">
        <f>SUM(D188:D197)</f>
        <v>0</v>
      </c>
      <c r="E198" s="48">
        <f t="shared" si="10"/>
        <v>0</v>
      </c>
      <c r="F198" s="57"/>
      <c r="G198" s="57"/>
      <c r="H198" s="68">
        <f>SUM(H188:H197)</f>
        <v>0</v>
      </c>
      <c r="I198" s="117"/>
    </row>
    <row r="199" spans="1:9" ht="12.75" customHeight="1" x14ac:dyDescent="0.2">
      <c r="A199" s="50" t="s">
        <v>191</v>
      </c>
      <c r="B199" s="33" t="s">
        <v>826</v>
      </c>
      <c r="C199" s="51"/>
      <c r="D199" s="51"/>
      <c r="E199" s="52"/>
      <c r="F199" s="53"/>
      <c r="G199" s="53"/>
      <c r="H199" s="52"/>
      <c r="I199" s="119"/>
    </row>
    <row r="200" spans="1:9" ht="12.75" customHeight="1" x14ac:dyDescent="0.2">
      <c r="A200" s="43" t="s">
        <v>192</v>
      </c>
      <c r="B200" s="38" t="s">
        <v>827</v>
      </c>
      <c r="C200" s="39"/>
      <c r="D200" s="39"/>
      <c r="E200" s="40">
        <f t="shared" si="10"/>
        <v>0</v>
      </c>
      <c r="F200" s="62">
        <v>1</v>
      </c>
      <c r="G200" s="62">
        <v>1</v>
      </c>
      <c r="H200" s="61">
        <f t="shared" ref="H200:H219" si="14">G200*F200*E200</f>
        <v>0</v>
      </c>
      <c r="I200" s="121"/>
    </row>
    <row r="201" spans="1:9" ht="12.75" customHeight="1" x14ac:dyDescent="0.2">
      <c r="A201" s="43" t="s">
        <v>193</v>
      </c>
      <c r="B201" s="38" t="s">
        <v>828</v>
      </c>
      <c r="C201" s="39"/>
      <c r="D201" s="39"/>
      <c r="E201" s="40">
        <f t="shared" ref="E201:E264" si="15">SUM(C201-D201)</f>
        <v>0</v>
      </c>
      <c r="F201" s="62">
        <v>1</v>
      </c>
      <c r="G201" s="62">
        <v>1</v>
      </c>
      <c r="H201" s="61">
        <f t="shared" si="14"/>
        <v>0</v>
      </c>
      <c r="I201" s="121"/>
    </row>
    <row r="202" spans="1:9" ht="12.75" customHeight="1" x14ac:dyDescent="0.2">
      <c r="A202" s="43" t="s">
        <v>194</v>
      </c>
      <c r="B202" s="38" t="s">
        <v>762</v>
      </c>
      <c r="C202" s="39"/>
      <c r="D202" s="39"/>
      <c r="E202" s="40">
        <f t="shared" si="15"/>
        <v>0</v>
      </c>
      <c r="F202" s="62">
        <v>1</v>
      </c>
      <c r="G202" s="62">
        <v>1</v>
      </c>
      <c r="H202" s="61">
        <f t="shared" si="14"/>
        <v>0</v>
      </c>
      <c r="I202" s="121"/>
    </row>
    <row r="203" spans="1:9" ht="12.75" customHeight="1" x14ac:dyDescent="0.2">
      <c r="A203" s="43" t="s">
        <v>195</v>
      </c>
      <c r="B203" s="38" t="s">
        <v>829</v>
      </c>
      <c r="C203" s="39"/>
      <c r="D203" s="39"/>
      <c r="E203" s="40">
        <f t="shared" si="15"/>
        <v>0</v>
      </c>
      <c r="F203" s="62">
        <v>1</v>
      </c>
      <c r="G203" s="62">
        <v>1</v>
      </c>
      <c r="H203" s="61">
        <f t="shared" si="14"/>
        <v>0</v>
      </c>
      <c r="I203" s="121"/>
    </row>
    <row r="204" spans="1:9" ht="12.75" customHeight="1" x14ac:dyDescent="0.2">
      <c r="A204" s="43" t="s">
        <v>196</v>
      </c>
      <c r="B204" s="38" t="s">
        <v>830</v>
      </c>
      <c r="C204" s="39"/>
      <c r="D204" s="39"/>
      <c r="E204" s="40">
        <f t="shared" si="15"/>
        <v>0</v>
      </c>
      <c r="F204" s="62">
        <v>1</v>
      </c>
      <c r="G204" s="62">
        <v>1</v>
      </c>
      <c r="H204" s="61">
        <f t="shared" si="14"/>
        <v>0</v>
      </c>
      <c r="I204" s="121"/>
    </row>
    <row r="205" spans="1:9" ht="12.75" customHeight="1" x14ac:dyDescent="0.2">
      <c r="A205" s="43" t="s">
        <v>197</v>
      </c>
      <c r="B205" s="38" t="s">
        <v>831</v>
      </c>
      <c r="C205" s="39"/>
      <c r="D205" s="39"/>
      <c r="E205" s="40">
        <f t="shared" si="15"/>
        <v>0</v>
      </c>
      <c r="F205" s="62">
        <v>1</v>
      </c>
      <c r="G205" s="62">
        <v>1</v>
      </c>
      <c r="H205" s="61">
        <f t="shared" si="14"/>
        <v>0</v>
      </c>
      <c r="I205" s="121"/>
    </row>
    <row r="206" spans="1:9" ht="12.75" customHeight="1" x14ac:dyDescent="0.2">
      <c r="A206" s="43" t="s">
        <v>198</v>
      </c>
      <c r="B206" s="38" t="s">
        <v>832</v>
      </c>
      <c r="C206" s="39"/>
      <c r="D206" s="39"/>
      <c r="E206" s="40">
        <f t="shared" si="15"/>
        <v>0</v>
      </c>
      <c r="F206" s="62">
        <v>1</v>
      </c>
      <c r="G206" s="62">
        <v>1</v>
      </c>
      <c r="H206" s="61">
        <f t="shared" si="14"/>
        <v>0</v>
      </c>
      <c r="I206" s="121"/>
    </row>
    <row r="207" spans="1:9" ht="12.75" customHeight="1" x14ac:dyDescent="0.2">
      <c r="A207" s="43" t="s">
        <v>199</v>
      </c>
      <c r="B207" s="38" t="s">
        <v>833</v>
      </c>
      <c r="C207" s="39"/>
      <c r="D207" s="39"/>
      <c r="E207" s="40">
        <f t="shared" si="15"/>
        <v>0</v>
      </c>
      <c r="F207" s="62">
        <v>1</v>
      </c>
      <c r="G207" s="62">
        <v>1</v>
      </c>
      <c r="H207" s="61">
        <f t="shared" si="14"/>
        <v>0</v>
      </c>
      <c r="I207" s="121"/>
    </row>
    <row r="208" spans="1:9" ht="12.75" customHeight="1" x14ac:dyDescent="0.2">
      <c r="A208" s="43" t="s">
        <v>200</v>
      </c>
      <c r="B208" s="38" t="s">
        <v>834</v>
      </c>
      <c r="C208" s="39"/>
      <c r="D208" s="39"/>
      <c r="E208" s="40">
        <f t="shared" si="15"/>
        <v>0</v>
      </c>
      <c r="F208" s="62">
        <v>1</v>
      </c>
      <c r="G208" s="62">
        <v>1</v>
      </c>
      <c r="H208" s="61">
        <f t="shared" si="14"/>
        <v>0</v>
      </c>
      <c r="I208" s="121"/>
    </row>
    <row r="209" spans="1:9" ht="12.75" customHeight="1" x14ac:dyDescent="0.2">
      <c r="A209" s="43" t="s">
        <v>201</v>
      </c>
      <c r="B209" s="38" t="s">
        <v>835</v>
      </c>
      <c r="C209" s="39"/>
      <c r="D209" s="39"/>
      <c r="E209" s="40">
        <f t="shared" si="15"/>
        <v>0</v>
      </c>
      <c r="F209" s="62">
        <v>1</v>
      </c>
      <c r="G209" s="62">
        <v>1</v>
      </c>
      <c r="H209" s="61">
        <f t="shared" si="14"/>
        <v>0</v>
      </c>
      <c r="I209" s="121"/>
    </row>
    <row r="210" spans="1:9" ht="12.75" customHeight="1" x14ac:dyDescent="0.2">
      <c r="A210" s="43" t="s">
        <v>202</v>
      </c>
      <c r="B210" s="38" t="s">
        <v>836</v>
      </c>
      <c r="C210" s="39"/>
      <c r="D210" s="39"/>
      <c r="E210" s="40">
        <f t="shared" si="15"/>
        <v>0</v>
      </c>
      <c r="F210" s="62">
        <v>1</v>
      </c>
      <c r="G210" s="62">
        <v>1</v>
      </c>
      <c r="H210" s="61">
        <f t="shared" si="14"/>
        <v>0</v>
      </c>
      <c r="I210" s="121"/>
    </row>
    <row r="211" spans="1:9" ht="12.75" customHeight="1" x14ac:dyDescent="0.2">
      <c r="A211" s="43" t="s">
        <v>203</v>
      </c>
      <c r="B211" s="38" t="s">
        <v>837</v>
      </c>
      <c r="C211" s="39"/>
      <c r="D211" s="39"/>
      <c r="E211" s="40">
        <f t="shared" si="15"/>
        <v>0</v>
      </c>
      <c r="F211" s="62">
        <v>1</v>
      </c>
      <c r="G211" s="62">
        <v>1</v>
      </c>
      <c r="H211" s="61">
        <f t="shared" si="14"/>
        <v>0</v>
      </c>
      <c r="I211" s="121"/>
    </row>
    <row r="212" spans="1:9" ht="12.75" customHeight="1" x14ac:dyDescent="0.2">
      <c r="A212" s="43" t="s">
        <v>204</v>
      </c>
      <c r="B212" s="38" t="s">
        <v>838</v>
      </c>
      <c r="C212" s="39"/>
      <c r="D212" s="39"/>
      <c r="E212" s="40">
        <f t="shared" si="15"/>
        <v>0</v>
      </c>
      <c r="F212" s="62">
        <v>1</v>
      </c>
      <c r="G212" s="62">
        <v>1</v>
      </c>
      <c r="H212" s="61">
        <f t="shared" si="14"/>
        <v>0</v>
      </c>
      <c r="I212" s="121"/>
    </row>
    <row r="213" spans="1:9" ht="12.75" customHeight="1" x14ac:dyDescent="0.2">
      <c r="A213" s="43" t="s">
        <v>205</v>
      </c>
      <c r="B213" s="38" t="s">
        <v>839</v>
      </c>
      <c r="C213" s="39"/>
      <c r="D213" s="39"/>
      <c r="E213" s="40">
        <f t="shared" si="15"/>
        <v>0</v>
      </c>
      <c r="F213" s="62">
        <v>1</v>
      </c>
      <c r="G213" s="62">
        <v>1</v>
      </c>
      <c r="H213" s="61">
        <f t="shared" si="14"/>
        <v>0</v>
      </c>
      <c r="I213" s="121"/>
    </row>
    <row r="214" spans="1:9" ht="12.75" customHeight="1" x14ac:dyDescent="0.2">
      <c r="A214" s="43" t="s">
        <v>206</v>
      </c>
      <c r="B214" s="38" t="s">
        <v>840</v>
      </c>
      <c r="C214" s="39"/>
      <c r="D214" s="39"/>
      <c r="E214" s="40">
        <f t="shared" si="15"/>
        <v>0</v>
      </c>
      <c r="F214" s="62">
        <v>1</v>
      </c>
      <c r="G214" s="62">
        <v>1</v>
      </c>
      <c r="H214" s="61">
        <f t="shared" si="14"/>
        <v>0</v>
      </c>
      <c r="I214" s="121"/>
    </row>
    <row r="215" spans="1:9" ht="12.75" customHeight="1" x14ac:dyDescent="0.2">
      <c r="A215" s="43" t="s">
        <v>207</v>
      </c>
      <c r="B215" s="38" t="s">
        <v>841</v>
      </c>
      <c r="C215" s="39"/>
      <c r="D215" s="39"/>
      <c r="E215" s="40">
        <f t="shared" si="15"/>
        <v>0</v>
      </c>
      <c r="F215" s="62">
        <v>1</v>
      </c>
      <c r="G215" s="62">
        <v>1</v>
      </c>
      <c r="H215" s="61">
        <f t="shared" si="14"/>
        <v>0</v>
      </c>
      <c r="I215" s="121"/>
    </row>
    <row r="216" spans="1:9" ht="12.75" customHeight="1" x14ac:dyDescent="0.2">
      <c r="A216" s="43" t="s">
        <v>208</v>
      </c>
      <c r="B216" s="38" t="s">
        <v>842</v>
      </c>
      <c r="C216" s="39"/>
      <c r="D216" s="39"/>
      <c r="E216" s="40">
        <f t="shared" si="15"/>
        <v>0</v>
      </c>
      <c r="F216" s="62">
        <v>1</v>
      </c>
      <c r="G216" s="62">
        <v>1</v>
      </c>
      <c r="H216" s="61">
        <f t="shared" si="14"/>
        <v>0</v>
      </c>
      <c r="I216" s="121"/>
    </row>
    <row r="217" spans="1:9" ht="12.75" customHeight="1" x14ac:dyDescent="0.2">
      <c r="A217" s="43" t="s">
        <v>209</v>
      </c>
      <c r="B217" s="38" t="s">
        <v>843</v>
      </c>
      <c r="C217" s="39"/>
      <c r="D217" s="39"/>
      <c r="E217" s="40">
        <f t="shared" si="15"/>
        <v>0</v>
      </c>
      <c r="F217" s="62">
        <v>1</v>
      </c>
      <c r="G217" s="62">
        <v>1</v>
      </c>
      <c r="H217" s="61">
        <f t="shared" si="14"/>
        <v>0</v>
      </c>
      <c r="I217" s="121"/>
    </row>
    <row r="218" spans="1:9" ht="12.75" customHeight="1" x14ac:dyDescent="0.2">
      <c r="A218" s="43" t="s">
        <v>210</v>
      </c>
      <c r="B218" s="38" t="s">
        <v>844</v>
      </c>
      <c r="C218" s="39"/>
      <c r="D218" s="39"/>
      <c r="E218" s="40">
        <f t="shared" si="15"/>
        <v>0</v>
      </c>
      <c r="F218" s="62">
        <v>1</v>
      </c>
      <c r="G218" s="62">
        <v>1</v>
      </c>
      <c r="H218" s="61">
        <f t="shared" si="14"/>
        <v>0</v>
      </c>
      <c r="I218" s="121"/>
    </row>
    <row r="219" spans="1:9" ht="12.75" customHeight="1" x14ac:dyDescent="0.2">
      <c r="A219" s="43" t="s">
        <v>211</v>
      </c>
      <c r="B219" s="38" t="s">
        <v>845</v>
      </c>
      <c r="C219" s="39"/>
      <c r="D219" s="39"/>
      <c r="E219" s="40">
        <f t="shared" si="15"/>
        <v>0</v>
      </c>
      <c r="F219" s="62">
        <v>1</v>
      </c>
      <c r="G219" s="62">
        <v>1</v>
      </c>
      <c r="H219" s="61">
        <f t="shared" si="14"/>
        <v>0</v>
      </c>
      <c r="I219" s="121"/>
    </row>
    <row r="220" spans="1:9" ht="12.75" customHeight="1" x14ac:dyDescent="0.2">
      <c r="A220" s="43" t="s">
        <v>212</v>
      </c>
      <c r="B220" s="38" t="s">
        <v>686</v>
      </c>
      <c r="C220" s="39"/>
      <c r="D220" s="39"/>
      <c r="E220" s="40">
        <f t="shared" si="15"/>
        <v>0</v>
      </c>
      <c r="F220" s="140">
        <f>IFERROR(H220/E220,0)</f>
        <v>0</v>
      </c>
      <c r="G220" s="44"/>
      <c r="H220" s="45"/>
      <c r="I220" s="117"/>
    </row>
    <row r="221" spans="1:9" ht="12.75" customHeight="1" x14ac:dyDescent="0.2">
      <c r="A221" s="46"/>
      <c r="B221" s="47" t="s">
        <v>213</v>
      </c>
      <c r="C221" s="48">
        <f>SUM(C200:C220)</f>
        <v>0</v>
      </c>
      <c r="D221" s="48">
        <f>SUM(D200:D220)</f>
        <v>0</v>
      </c>
      <c r="E221" s="48">
        <f t="shared" si="15"/>
        <v>0</v>
      </c>
      <c r="F221" s="57"/>
      <c r="G221" s="57"/>
      <c r="H221" s="68">
        <f>SUM(H200:H220)</f>
        <v>0</v>
      </c>
      <c r="I221" s="117"/>
    </row>
    <row r="222" spans="1:9" ht="12.75" customHeight="1" x14ac:dyDescent="0.2">
      <c r="A222" s="50" t="s">
        <v>214</v>
      </c>
      <c r="B222" s="33" t="s">
        <v>846</v>
      </c>
      <c r="C222" s="51"/>
      <c r="D222" s="51"/>
      <c r="E222" s="52"/>
      <c r="F222" s="53"/>
      <c r="G222" s="53"/>
      <c r="H222" s="52"/>
      <c r="I222" s="119"/>
    </row>
    <row r="223" spans="1:9" ht="12.75" customHeight="1" x14ac:dyDescent="0.2">
      <c r="A223" s="43" t="s">
        <v>215</v>
      </c>
      <c r="B223" s="38" t="s">
        <v>847</v>
      </c>
      <c r="C223" s="39"/>
      <c r="D223" s="39"/>
      <c r="E223" s="40">
        <f t="shared" si="15"/>
        <v>0</v>
      </c>
      <c r="F223" s="62">
        <v>1</v>
      </c>
      <c r="G223" s="62">
        <v>1</v>
      </c>
      <c r="H223" s="61">
        <f t="shared" ref="H223:H232" si="16">G223*F223*E223</f>
        <v>0</v>
      </c>
      <c r="I223" s="121"/>
    </row>
    <row r="224" spans="1:9" ht="12.75" customHeight="1" x14ac:dyDescent="0.2">
      <c r="A224" s="43" t="s">
        <v>216</v>
      </c>
      <c r="B224" s="38" t="s">
        <v>835</v>
      </c>
      <c r="C224" s="39"/>
      <c r="D224" s="39"/>
      <c r="E224" s="40">
        <f t="shared" si="15"/>
        <v>0</v>
      </c>
      <c r="F224" s="62">
        <v>1</v>
      </c>
      <c r="G224" s="62">
        <v>1</v>
      </c>
      <c r="H224" s="61">
        <f t="shared" si="16"/>
        <v>0</v>
      </c>
      <c r="I224" s="121"/>
    </row>
    <row r="225" spans="1:9" ht="12.75" customHeight="1" x14ac:dyDescent="0.2">
      <c r="A225" s="43" t="s">
        <v>217</v>
      </c>
      <c r="B225" s="38" t="s">
        <v>848</v>
      </c>
      <c r="C225" s="39"/>
      <c r="D225" s="39"/>
      <c r="E225" s="40">
        <f t="shared" si="15"/>
        <v>0</v>
      </c>
      <c r="F225" s="62">
        <v>1</v>
      </c>
      <c r="G225" s="62">
        <v>1</v>
      </c>
      <c r="H225" s="61">
        <f t="shared" si="16"/>
        <v>0</v>
      </c>
      <c r="I225" s="121"/>
    </row>
    <row r="226" spans="1:9" ht="12.75" customHeight="1" x14ac:dyDescent="0.2">
      <c r="A226" s="43" t="s">
        <v>218</v>
      </c>
      <c r="B226" s="38" t="s">
        <v>849</v>
      </c>
      <c r="C226" s="39"/>
      <c r="D226" s="39"/>
      <c r="E226" s="40">
        <f t="shared" si="15"/>
        <v>0</v>
      </c>
      <c r="F226" s="62">
        <v>1</v>
      </c>
      <c r="G226" s="62">
        <v>1</v>
      </c>
      <c r="H226" s="61">
        <f t="shared" si="16"/>
        <v>0</v>
      </c>
      <c r="I226" s="121"/>
    </row>
    <row r="227" spans="1:9" ht="12.75" customHeight="1" x14ac:dyDescent="0.2">
      <c r="A227" s="43" t="s">
        <v>219</v>
      </c>
      <c r="B227" s="38" t="s">
        <v>850</v>
      </c>
      <c r="C227" s="39"/>
      <c r="D227" s="39"/>
      <c r="E227" s="40">
        <f t="shared" si="15"/>
        <v>0</v>
      </c>
      <c r="F227" s="62">
        <v>1</v>
      </c>
      <c r="G227" s="62">
        <v>1</v>
      </c>
      <c r="H227" s="61">
        <f t="shared" si="16"/>
        <v>0</v>
      </c>
      <c r="I227" s="121"/>
    </row>
    <row r="228" spans="1:9" ht="12.75" customHeight="1" x14ac:dyDescent="0.2">
      <c r="A228" s="43" t="s">
        <v>220</v>
      </c>
      <c r="B228" s="38" t="s">
        <v>851</v>
      </c>
      <c r="C228" s="39"/>
      <c r="D228" s="39"/>
      <c r="E228" s="40">
        <f t="shared" si="15"/>
        <v>0</v>
      </c>
      <c r="F228" s="62">
        <v>1</v>
      </c>
      <c r="G228" s="62">
        <v>1</v>
      </c>
      <c r="H228" s="61">
        <f t="shared" si="16"/>
        <v>0</v>
      </c>
      <c r="I228" s="121"/>
    </row>
    <row r="229" spans="1:9" ht="12.75" customHeight="1" x14ac:dyDescent="0.2">
      <c r="A229" s="43" t="s">
        <v>221</v>
      </c>
      <c r="B229" s="38" t="s">
        <v>852</v>
      </c>
      <c r="C229" s="39"/>
      <c r="D229" s="39"/>
      <c r="E229" s="40">
        <f t="shared" si="15"/>
        <v>0</v>
      </c>
      <c r="F229" s="62">
        <v>1</v>
      </c>
      <c r="G229" s="62">
        <v>1</v>
      </c>
      <c r="H229" s="61">
        <f t="shared" si="16"/>
        <v>0</v>
      </c>
      <c r="I229" s="121"/>
    </row>
    <row r="230" spans="1:9" ht="12.75" customHeight="1" x14ac:dyDescent="0.2">
      <c r="A230" s="43" t="s">
        <v>222</v>
      </c>
      <c r="B230" s="38" t="s">
        <v>853</v>
      </c>
      <c r="C230" s="39"/>
      <c r="D230" s="39"/>
      <c r="E230" s="40">
        <f t="shared" si="15"/>
        <v>0</v>
      </c>
      <c r="F230" s="62">
        <v>1</v>
      </c>
      <c r="G230" s="62">
        <v>1</v>
      </c>
      <c r="H230" s="61">
        <f t="shared" si="16"/>
        <v>0</v>
      </c>
      <c r="I230" s="121"/>
    </row>
    <row r="231" spans="1:9" ht="12.75" customHeight="1" x14ac:dyDescent="0.2">
      <c r="A231" s="43" t="s">
        <v>223</v>
      </c>
      <c r="B231" s="38" t="s">
        <v>854</v>
      </c>
      <c r="C231" s="39"/>
      <c r="D231" s="39"/>
      <c r="E231" s="40">
        <f t="shared" si="15"/>
        <v>0</v>
      </c>
      <c r="F231" s="62">
        <v>1</v>
      </c>
      <c r="G231" s="62">
        <v>1</v>
      </c>
      <c r="H231" s="61">
        <f t="shared" si="16"/>
        <v>0</v>
      </c>
      <c r="I231" s="121"/>
    </row>
    <row r="232" spans="1:9" ht="12.75" customHeight="1" x14ac:dyDescent="0.2">
      <c r="A232" s="43" t="s">
        <v>224</v>
      </c>
      <c r="B232" s="38" t="s">
        <v>855</v>
      </c>
      <c r="C232" s="39"/>
      <c r="D232" s="39"/>
      <c r="E232" s="40">
        <f t="shared" si="15"/>
        <v>0</v>
      </c>
      <c r="F232" s="58">
        <v>1</v>
      </c>
      <c r="G232" s="58">
        <v>1</v>
      </c>
      <c r="H232" s="61">
        <f t="shared" si="16"/>
        <v>0</v>
      </c>
      <c r="I232" s="121"/>
    </row>
    <row r="233" spans="1:9" ht="12.75" customHeight="1" x14ac:dyDescent="0.2">
      <c r="A233" s="43" t="s">
        <v>225</v>
      </c>
      <c r="B233" s="38" t="s">
        <v>686</v>
      </c>
      <c r="C233" s="39"/>
      <c r="D233" s="39"/>
      <c r="E233" s="40">
        <f t="shared" si="15"/>
        <v>0</v>
      </c>
      <c r="F233" s="140">
        <f>IFERROR(H233/E233,0)</f>
        <v>0</v>
      </c>
      <c r="G233" s="44"/>
      <c r="H233" s="45"/>
      <c r="I233" s="117"/>
    </row>
    <row r="234" spans="1:9" ht="12.75" customHeight="1" x14ac:dyDescent="0.2">
      <c r="A234" s="46"/>
      <c r="B234" s="47" t="s">
        <v>226</v>
      </c>
      <c r="C234" s="48">
        <f>SUM(C223:C233)</f>
        <v>0</v>
      </c>
      <c r="D234" s="48">
        <f>SUM(D223:D233)</f>
        <v>0</v>
      </c>
      <c r="E234" s="48">
        <f t="shared" si="15"/>
        <v>0</v>
      </c>
      <c r="F234" s="57"/>
      <c r="G234" s="57"/>
      <c r="H234" s="68">
        <f>SUM(H223:H233)</f>
        <v>0</v>
      </c>
      <c r="I234" s="117"/>
    </row>
    <row r="235" spans="1:9" ht="12.75" customHeight="1" x14ac:dyDescent="0.2">
      <c r="A235" s="50" t="s">
        <v>227</v>
      </c>
      <c r="B235" s="33" t="s">
        <v>1159</v>
      </c>
      <c r="C235" s="51"/>
      <c r="D235" s="51"/>
      <c r="E235" s="52"/>
      <c r="F235" s="53"/>
      <c r="G235" s="53"/>
      <c r="H235" s="52"/>
      <c r="I235" s="119"/>
    </row>
    <row r="236" spans="1:9" ht="12.75" customHeight="1" x14ac:dyDescent="0.2">
      <c r="A236" s="43" t="s">
        <v>228</v>
      </c>
      <c r="B236" s="38" t="s">
        <v>856</v>
      </c>
      <c r="C236" s="39"/>
      <c r="D236" s="39"/>
      <c r="E236" s="40">
        <f t="shared" si="15"/>
        <v>0</v>
      </c>
      <c r="F236" s="62">
        <v>1</v>
      </c>
      <c r="G236" s="62">
        <v>1</v>
      </c>
      <c r="H236" s="61">
        <f t="shared" ref="H236:H241" si="17">G236*F236*E236</f>
        <v>0</v>
      </c>
      <c r="I236" s="121"/>
    </row>
    <row r="237" spans="1:9" ht="12.75" customHeight="1" x14ac:dyDescent="0.2">
      <c r="A237" s="43" t="s">
        <v>229</v>
      </c>
      <c r="B237" s="38" t="s">
        <v>857</v>
      </c>
      <c r="C237" s="39"/>
      <c r="D237" s="39"/>
      <c r="E237" s="40">
        <f t="shared" si="15"/>
        <v>0</v>
      </c>
      <c r="F237" s="62">
        <v>1</v>
      </c>
      <c r="G237" s="62">
        <v>1</v>
      </c>
      <c r="H237" s="61">
        <f t="shared" si="17"/>
        <v>0</v>
      </c>
      <c r="I237" s="121"/>
    </row>
    <row r="238" spans="1:9" ht="12.75" customHeight="1" x14ac:dyDescent="0.2">
      <c r="A238" s="43" t="s">
        <v>230</v>
      </c>
      <c r="B238" s="38" t="s">
        <v>858</v>
      </c>
      <c r="C238" s="39"/>
      <c r="D238" s="39"/>
      <c r="E238" s="40">
        <f t="shared" si="15"/>
        <v>0</v>
      </c>
      <c r="F238" s="62">
        <v>1</v>
      </c>
      <c r="G238" s="62">
        <v>1</v>
      </c>
      <c r="H238" s="61">
        <f t="shared" si="17"/>
        <v>0</v>
      </c>
      <c r="I238" s="121"/>
    </row>
    <row r="239" spans="1:9" ht="12.75" customHeight="1" x14ac:dyDescent="0.2">
      <c r="A239" s="43" t="s">
        <v>231</v>
      </c>
      <c r="B239" s="38" t="s">
        <v>859</v>
      </c>
      <c r="C239" s="39"/>
      <c r="D239" s="39"/>
      <c r="E239" s="40">
        <f t="shared" si="15"/>
        <v>0</v>
      </c>
      <c r="F239" s="62">
        <v>1</v>
      </c>
      <c r="G239" s="62">
        <v>1</v>
      </c>
      <c r="H239" s="61">
        <f t="shared" si="17"/>
        <v>0</v>
      </c>
      <c r="I239" s="121"/>
    </row>
    <row r="240" spans="1:9" ht="12.75" customHeight="1" x14ac:dyDescent="0.2">
      <c r="A240" s="43" t="s">
        <v>232</v>
      </c>
      <c r="B240" s="38" t="s">
        <v>860</v>
      </c>
      <c r="C240" s="39"/>
      <c r="D240" s="39"/>
      <c r="E240" s="40">
        <f t="shared" si="15"/>
        <v>0</v>
      </c>
      <c r="F240" s="62">
        <v>1</v>
      </c>
      <c r="G240" s="62">
        <v>1</v>
      </c>
      <c r="H240" s="61">
        <f t="shared" si="17"/>
        <v>0</v>
      </c>
      <c r="I240" s="121"/>
    </row>
    <row r="241" spans="1:9" ht="12.75" customHeight="1" x14ac:dyDescent="0.2">
      <c r="A241" s="43" t="s">
        <v>233</v>
      </c>
      <c r="B241" s="38" t="s">
        <v>861</v>
      </c>
      <c r="C241" s="39"/>
      <c r="D241" s="39"/>
      <c r="E241" s="40">
        <f t="shared" si="15"/>
        <v>0</v>
      </c>
      <c r="F241" s="62">
        <v>1</v>
      </c>
      <c r="G241" s="62">
        <v>1</v>
      </c>
      <c r="H241" s="61">
        <f t="shared" si="17"/>
        <v>0</v>
      </c>
      <c r="I241" s="121"/>
    </row>
    <row r="242" spans="1:9" ht="12.75" customHeight="1" x14ac:dyDescent="0.2">
      <c r="A242" s="43" t="s">
        <v>234</v>
      </c>
      <c r="B242" s="38" t="s">
        <v>686</v>
      </c>
      <c r="C242" s="39"/>
      <c r="D242" s="39"/>
      <c r="E242" s="40">
        <f t="shared" si="15"/>
        <v>0</v>
      </c>
      <c r="F242" s="140">
        <f>IFERROR(H242/E242,0)</f>
        <v>0</v>
      </c>
      <c r="G242" s="44"/>
      <c r="H242" s="45"/>
      <c r="I242" s="117"/>
    </row>
    <row r="243" spans="1:9" ht="12.75" customHeight="1" x14ac:dyDescent="0.2">
      <c r="A243" s="46"/>
      <c r="B243" s="47" t="s">
        <v>235</v>
      </c>
      <c r="C243" s="48">
        <f>SUM(C236:C242)</f>
        <v>0</v>
      </c>
      <c r="D243" s="48">
        <f>SUM(D236:D242)</f>
        <v>0</v>
      </c>
      <c r="E243" s="48">
        <f t="shared" si="15"/>
        <v>0</v>
      </c>
      <c r="F243" s="57"/>
      <c r="G243" s="57"/>
      <c r="H243" s="68">
        <f>SUM(H236:H242)</f>
        <v>0</v>
      </c>
      <c r="I243" s="117"/>
    </row>
    <row r="244" spans="1:9" ht="12.75" customHeight="1" x14ac:dyDescent="0.2">
      <c r="A244" s="50" t="s">
        <v>236</v>
      </c>
      <c r="B244" s="33" t="s">
        <v>862</v>
      </c>
      <c r="C244" s="51"/>
      <c r="D244" s="51"/>
      <c r="E244" s="52"/>
      <c r="F244" s="35"/>
      <c r="G244" s="35"/>
      <c r="H244" s="52"/>
      <c r="I244" s="119"/>
    </row>
    <row r="245" spans="1:9" ht="12.75" customHeight="1" x14ac:dyDescent="0.2">
      <c r="A245" s="43" t="s">
        <v>237</v>
      </c>
      <c r="B245" s="38" t="s">
        <v>863</v>
      </c>
      <c r="C245" s="39"/>
      <c r="D245" s="39"/>
      <c r="E245" s="40">
        <f t="shared" si="15"/>
        <v>0</v>
      </c>
      <c r="F245" s="62">
        <v>1</v>
      </c>
      <c r="G245" s="62">
        <v>1</v>
      </c>
      <c r="H245" s="61">
        <f t="shared" ref="H245:H252" si="18">G245*F245*E245</f>
        <v>0</v>
      </c>
      <c r="I245" s="121"/>
    </row>
    <row r="246" spans="1:9" ht="12.75" customHeight="1" x14ac:dyDescent="0.2">
      <c r="A246" s="43" t="s">
        <v>238</v>
      </c>
      <c r="B246" s="38" t="s">
        <v>864</v>
      </c>
      <c r="C246" s="39"/>
      <c r="D246" s="39"/>
      <c r="E246" s="40">
        <f t="shared" si="15"/>
        <v>0</v>
      </c>
      <c r="F246" s="62">
        <v>1</v>
      </c>
      <c r="G246" s="62">
        <v>1</v>
      </c>
      <c r="H246" s="61">
        <f t="shared" si="18"/>
        <v>0</v>
      </c>
      <c r="I246" s="121"/>
    </row>
    <row r="247" spans="1:9" ht="12.75" customHeight="1" x14ac:dyDescent="0.2">
      <c r="A247" s="43" t="s">
        <v>239</v>
      </c>
      <c r="B247" s="38" t="s">
        <v>865</v>
      </c>
      <c r="C247" s="39"/>
      <c r="D247" s="39"/>
      <c r="E247" s="40">
        <f t="shared" si="15"/>
        <v>0</v>
      </c>
      <c r="F247" s="62">
        <v>1</v>
      </c>
      <c r="G247" s="62">
        <v>1</v>
      </c>
      <c r="H247" s="61">
        <f t="shared" si="18"/>
        <v>0</v>
      </c>
      <c r="I247" s="121"/>
    </row>
    <row r="248" spans="1:9" ht="12.75" customHeight="1" x14ac:dyDescent="0.2">
      <c r="A248" s="43" t="s">
        <v>240</v>
      </c>
      <c r="B248" s="38" t="s">
        <v>836</v>
      </c>
      <c r="C248" s="39"/>
      <c r="D248" s="39"/>
      <c r="E248" s="40">
        <f t="shared" si="15"/>
        <v>0</v>
      </c>
      <c r="F248" s="62">
        <v>1</v>
      </c>
      <c r="G248" s="62">
        <v>1</v>
      </c>
      <c r="H248" s="61">
        <f t="shared" si="18"/>
        <v>0</v>
      </c>
      <c r="I248" s="121"/>
    </row>
    <row r="249" spans="1:9" ht="12.75" customHeight="1" x14ac:dyDescent="0.2">
      <c r="A249" s="43" t="s">
        <v>241</v>
      </c>
      <c r="B249" s="38" t="s">
        <v>866</v>
      </c>
      <c r="C249" s="39"/>
      <c r="D249" s="39"/>
      <c r="E249" s="40">
        <f t="shared" si="15"/>
        <v>0</v>
      </c>
      <c r="F249" s="62">
        <v>1</v>
      </c>
      <c r="G249" s="62">
        <v>1</v>
      </c>
      <c r="H249" s="61">
        <f t="shared" si="18"/>
        <v>0</v>
      </c>
      <c r="I249" s="121"/>
    </row>
    <row r="250" spans="1:9" ht="12.75" customHeight="1" x14ac:dyDescent="0.2">
      <c r="A250" s="43" t="s">
        <v>242</v>
      </c>
      <c r="B250" s="38" t="s">
        <v>867</v>
      </c>
      <c r="C250" s="39"/>
      <c r="D250" s="39"/>
      <c r="E250" s="40">
        <f t="shared" si="15"/>
        <v>0</v>
      </c>
      <c r="F250" s="62">
        <v>1</v>
      </c>
      <c r="G250" s="62">
        <v>1</v>
      </c>
      <c r="H250" s="61">
        <f t="shared" si="18"/>
        <v>0</v>
      </c>
      <c r="I250" s="121"/>
    </row>
    <row r="251" spans="1:9" ht="12.75" customHeight="1" x14ac:dyDescent="0.2">
      <c r="A251" s="43" t="s">
        <v>243</v>
      </c>
      <c r="B251" s="38" t="s">
        <v>796</v>
      </c>
      <c r="C251" s="39"/>
      <c r="D251" s="39"/>
      <c r="E251" s="40">
        <f t="shared" si="15"/>
        <v>0</v>
      </c>
      <c r="F251" s="62">
        <v>1</v>
      </c>
      <c r="G251" s="62">
        <v>1</v>
      </c>
      <c r="H251" s="61">
        <f t="shared" si="18"/>
        <v>0</v>
      </c>
      <c r="I251" s="121"/>
    </row>
    <row r="252" spans="1:9" ht="12.75" customHeight="1" x14ac:dyDescent="0.2">
      <c r="A252" s="43" t="s">
        <v>244</v>
      </c>
      <c r="B252" s="38" t="s">
        <v>843</v>
      </c>
      <c r="C252" s="39"/>
      <c r="D252" s="39"/>
      <c r="E252" s="40">
        <f t="shared" si="15"/>
        <v>0</v>
      </c>
      <c r="F252" s="62">
        <v>1</v>
      </c>
      <c r="G252" s="62">
        <v>1</v>
      </c>
      <c r="H252" s="61">
        <f t="shared" si="18"/>
        <v>0</v>
      </c>
      <c r="I252" s="121"/>
    </row>
    <row r="253" spans="1:9" ht="12.75" customHeight="1" x14ac:dyDescent="0.2">
      <c r="A253" s="43" t="s">
        <v>245</v>
      </c>
      <c r="B253" s="38" t="s">
        <v>686</v>
      </c>
      <c r="C253" s="39"/>
      <c r="D253" s="39"/>
      <c r="E253" s="40">
        <f t="shared" si="15"/>
        <v>0</v>
      </c>
      <c r="F253" s="140">
        <f>IFERROR(H253/E253,0)</f>
        <v>0</v>
      </c>
      <c r="G253" s="44"/>
      <c r="H253" s="45"/>
      <c r="I253" s="117"/>
    </row>
    <row r="254" spans="1:9" ht="12.75" customHeight="1" x14ac:dyDescent="0.2">
      <c r="A254" s="46"/>
      <c r="B254" s="47" t="s">
        <v>246</v>
      </c>
      <c r="C254" s="48">
        <f>SUM(C245:C253)</f>
        <v>0</v>
      </c>
      <c r="D254" s="48">
        <f>SUM(D245:D253)</f>
        <v>0</v>
      </c>
      <c r="E254" s="48">
        <f t="shared" si="15"/>
        <v>0</v>
      </c>
      <c r="F254" s="57"/>
      <c r="G254" s="57"/>
      <c r="H254" s="68">
        <f>SUM(H245:H253)</f>
        <v>0</v>
      </c>
      <c r="I254" s="117"/>
    </row>
    <row r="255" spans="1:9" ht="12.75" customHeight="1" x14ac:dyDescent="0.2">
      <c r="A255" s="50" t="s">
        <v>247</v>
      </c>
      <c r="B255" s="33" t="s">
        <v>868</v>
      </c>
      <c r="C255" s="51"/>
      <c r="D255" s="51"/>
      <c r="E255" s="52"/>
      <c r="F255" s="53"/>
      <c r="G255" s="53"/>
      <c r="H255" s="52"/>
      <c r="I255" s="119"/>
    </row>
    <row r="256" spans="1:9" ht="12.75" customHeight="1" x14ac:dyDescent="0.2">
      <c r="A256" s="43" t="s">
        <v>248</v>
      </c>
      <c r="B256" s="38" t="s">
        <v>833</v>
      </c>
      <c r="C256" s="39"/>
      <c r="D256" s="39"/>
      <c r="E256" s="40">
        <f t="shared" si="15"/>
        <v>0</v>
      </c>
      <c r="F256" s="62">
        <v>1</v>
      </c>
      <c r="G256" s="62">
        <v>1</v>
      </c>
      <c r="H256" s="61">
        <f t="shared" ref="H256:H260" si="19">G256*F256*E256</f>
        <v>0</v>
      </c>
      <c r="I256" s="121"/>
    </row>
    <row r="257" spans="1:9" ht="12.75" customHeight="1" x14ac:dyDescent="0.2">
      <c r="A257" s="43" t="s">
        <v>249</v>
      </c>
      <c r="B257" s="38" t="s">
        <v>834</v>
      </c>
      <c r="C257" s="39"/>
      <c r="D257" s="39"/>
      <c r="E257" s="40">
        <f t="shared" si="15"/>
        <v>0</v>
      </c>
      <c r="F257" s="62">
        <v>1</v>
      </c>
      <c r="G257" s="62">
        <v>1</v>
      </c>
      <c r="H257" s="61">
        <f t="shared" si="19"/>
        <v>0</v>
      </c>
      <c r="I257" s="121"/>
    </row>
    <row r="258" spans="1:9" ht="12.75" customHeight="1" x14ac:dyDescent="0.2">
      <c r="A258" s="43" t="s">
        <v>250</v>
      </c>
      <c r="B258" s="38" t="s">
        <v>869</v>
      </c>
      <c r="C258" s="39"/>
      <c r="D258" s="39"/>
      <c r="E258" s="40">
        <f t="shared" si="15"/>
        <v>0</v>
      </c>
      <c r="F258" s="62">
        <v>1</v>
      </c>
      <c r="G258" s="62">
        <v>1</v>
      </c>
      <c r="H258" s="61">
        <f t="shared" si="19"/>
        <v>0</v>
      </c>
      <c r="I258" s="121"/>
    </row>
    <row r="259" spans="1:9" ht="12.75" customHeight="1" x14ac:dyDescent="0.2">
      <c r="A259" s="43" t="s">
        <v>251</v>
      </c>
      <c r="B259" s="38" t="s">
        <v>870</v>
      </c>
      <c r="C259" s="39"/>
      <c r="D259" s="39"/>
      <c r="E259" s="40">
        <f t="shared" si="15"/>
        <v>0</v>
      </c>
      <c r="F259" s="62">
        <v>1</v>
      </c>
      <c r="G259" s="62">
        <v>1</v>
      </c>
      <c r="H259" s="61">
        <f t="shared" si="19"/>
        <v>0</v>
      </c>
      <c r="I259" s="121"/>
    </row>
    <row r="260" spans="1:9" ht="12.75" customHeight="1" x14ac:dyDescent="0.2">
      <c r="A260" s="43" t="s">
        <v>252</v>
      </c>
      <c r="B260" s="38" t="s">
        <v>871</v>
      </c>
      <c r="C260" s="39"/>
      <c r="D260" s="39"/>
      <c r="E260" s="40">
        <f t="shared" si="15"/>
        <v>0</v>
      </c>
      <c r="F260" s="62">
        <v>1</v>
      </c>
      <c r="G260" s="62">
        <v>1</v>
      </c>
      <c r="H260" s="61">
        <f t="shared" si="19"/>
        <v>0</v>
      </c>
      <c r="I260" s="121"/>
    </row>
    <row r="261" spans="1:9" ht="12.75" customHeight="1" x14ac:dyDescent="0.2">
      <c r="A261" s="43" t="s">
        <v>253</v>
      </c>
      <c r="B261" s="38" t="s">
        <v>686</v>
      </c>
      <c r="C261" s="39"/>
      <c r="D261" s="39"/>
      <c r="E261" s="40">
        <f t="shared" si="15"/>
        <v>0</v>
      </c>
      <c r="F261" s="140">
        <f>IFERROR(H261/E261,0)</f>
        <v>0</v>
      </c>
      <c r="G261" s="44"/>
      <c r="H261" s="45"/>
      <c r="I261" s="117"/>
    </row>
    <row r="262" spans="1:9" ht="11.25" customHeight="1" x14ac:dyDescent="0.2">
      <c r="A262" s="46"/>
      <c r="B262" s="47" t="s">
        <v>254</v>
      </c>
      <c r="C262" s="48">
        <f>SUM(C256:C261)</f>
        <v>0</v>
      </c>
      <c r="D262" s="48">
        <f>SUM(D256:D261)</f>
        <v>0</v>
      </c>
      <c r="E262" s="48">
        <f t="shared" si="15"/>
        <v>0</v>
      </c>
      <c r="F262" s="57"/>
      <c r="G262" s="57"/>
      <c r="H262" s="68">
        <f>SUM(H256:H261)</f>
        <v>0</v>
      </c>
      <c r="I262" s="117"/>
    </row>
    <row r="263" spans="1:9" ht="12.75" customHeight="1" x14ac:dyDescent="0.2">
      <c r="A263" s="50" t="s">
        <v>255</v>
      </c>
      <c r="B263" s="33" t="s">
        <v>872</v>
      </c>
      <c r="C263" s="51"/>
      <c r="D263" s="51"/>
      <c r="E263" s="52"/>
      <c r="F263" s="53"/>
      <c r="G263" s="53"/>
      <c r="H263" s="52"/>
      <c r="I263" s="119"/>
    </row>
    <row r="264" spans="1:9" ht="12.75" customHeight="1" x14ac:dyDescent="0.2">
      <c r="A264" s="43" t="s">
        <v>256</v>
      </c>
      <c r="B264" s="38" t="s">
        <v>873</v>
      </c>
      <c r="C264" s="39"/>
      <c r="D264" s="39"/>
      <c r="E264" s="40">
        <f t="shared" si="15"/>
        <v>0</v>
      </c>
      <c r="F264" s="62">
        <v>1</v>
      </c>
      <c r="G264" s="62">
        <v>1</v>
      </c>
      <c r="H264" s="61">
        <f>G264*F264*E264</f>
        <v>0</v>
      </c>
      <c r="I264" s="121"/>
    </row>
    <row r="265" spans="1:9" ht="12.75" customHeight="1" x14ac:dyDescent="0.2">
      <c r="A265" s="43" t="s">
        <v>257</v>
      </c>
      <c r="B265" s="38" t="s">
        <v>874</v>
      </c>
      <c r="C265" s="39"/>
      <c r="D265" s="39"/>
      <c r="E265" s="40">
        <f>SUM(C265-D265)</f>
        <v>0</v>
      </c>
      <c r="F265" s="62">
        <v>1</v>
      </c>
      <c r="G265" s="62">
        <v>1</v>
      </c>
      <c r="H265" s="61">
        <f>G265*F265*E265</f>
        <v>0</v>
      </c>
      <c r="I265" s="121"/>
    </row>
    <row r="266" spans="1:9" ht="12.75" customHeight="1" x14ac:dyDescent="0.2">
      <c r="A266" s="43" t="s">
        <v>258</v>
      </c>
      <c r="B266" s="38" t="s">
        <v>875</v>
      </c>
      <c r="C266" s="39"/>
      <c r="D266" s="39"/>
      <c r="E266" s="40">
        <f>SUM(C266-D266)</f>
        <v>0</v>
      </c>
      <c r="F266" s="62">
        <v>1</v>
      </c>
      <c r="G266" s="62">
        <v>1</v>
      </c>
      <c r="H266" s="61">
        <f>G266*F266*E266</f>
        <v>0</v>
      </c>
      <c r="I266" s="121"/>
    </row>
    <row r="267" spans="1:9" ht="12.75" customHeight="1" x14ac:dyDescent="0.2">
      <c r="A267" s="43" t="s">
        <v>259</v>
      </c>
      <c r="B267" s="38" t="s">
        <v>876</v>
      </c>
      <c r="C267" s="39"/>
      <c r="D267" s="39"/>
      <c r="E267" s="40">
        <f>SUM(C267-D267)</f>
        <v>0</v>
      </c>
      <c r="F267" s="62">
        <v>1</v>
      </c>
      <c r="G267" s="62">
        <v>1</v>
      </c>
      <c r="H267" s="61">
        <f>G267*F267*E267</f>
        <v>0</v>
      </c>
      <c r="I267" s="121"/>
    </row>
    <row r="268" spans="1:9" ht="12.75" customHeight="1" x14ac:dyDescent="0.2">
      <c r="A268" s="43" t="s">
        <v>260</v>
      </c>
      <c r="B268" s="38" t="s">
        <v>686</v>
      </c>
      <c r="C268" s="39"/>
      <c r="D268" s="39"/>
      <c r="E268" s="40">
        <f>SUM(C268-D268)</f>
        <v>0</v>
      </c>
      <c r="F268" s="140">
        <f>IFERROR(H268/E268,0)</f>
        <v>0</v>
      </c>
      <c r="G268" s="44"/>
      <c r="H268" s="45"/>
      <c r="I268" s="117"/>
    </row>
    <row r="269" spans="1:9" ht="12.75" customHeight="1" x14ac:dyDescent="0.2">
      <c r="A269" s="46"/>
      <c r="B269" s="47" t="s">
        <v>261</v>
      </c>
      <c r="C269" s="48">
        <f>SUM(C264:C268)</f>
        <v>0</v>
      </c>
      <c r="D269" s="48">
        <f>SUM(D264:D268)</f>
        <v>0</v>
      </c>
      <c r="E269" s="48">
        <f>SUM(C269-D269)</f>
        <v>0</v>
      </c>
      <c r="F269" s="57"/>
      <c r="G269" s="57"/>
      <c r="H269" s="68">
        <f>SUM(H264:H268)</f>
        <v>0</v>
      </c>
      <c r="I269" s="117"/>
    </row>
    <row r="270" spans="1:9" ht="12.75" customHeight="1" x14ac:dyDescent="0.2">
      <c r="A270" s="50" t="s">
        <v>262</v>
      </c>
      <c r="B270" s="33" t="s">
        <v>877</v>
      </c>
      <c r="C270" s="51"/>
      <c r="D270" s="51"/>
      <c r="E270" s="52"/>
      <c r="F270" s="53"/>
      <c r="G270" s="53"/>
      <c r="H270" s="52"/>
      <c r="I270" s="119"/>
    </row>
    <row r="271" spans="1:9" ht="12.75" customHeight="1" x14ac:dyDescent="0.2">
      <c r="A271" s="43" t="s">
        <v>263</v>
      </c>
      <c r="B271" s="38" t="s">
        <v>878</v>
      </c>
      <c r="C271" s="39"/>
      <c r="D271" s="39"/>
      <c r="E271" s="40">
        <f>SUM(C271-D271)</f>
        <v>0</v>
      </c>
      <c r="F271" s="140">
        <f t="shared" ref="F271:F273" si="20">IFERROR(H271/E271,0)</f>
        <v>0</v>
      </c>
      <c r="G271" s="44"/>
      <c r="H271" s="56"/>
      <c r="I271" s="120" t="s">
        <v>1186</v>
      </c>
    </row>
    <row r="272" spans="1:9" ht="12.75" customHeight="1" x14ac:dyDescent="0.2">
      <c r="A272" s="43" t="s">
        <v>264</v>
      </c>
      <c r="B272" s="38" t="s">
        <v>879</v>
      </c>
      <c r="C272" s="39"/>
      <c r="D272" s="39"/>
      <c r="E272" s="40">
        <f>SUM(C272-D272)</f>
        <v>0</v>
      </c>
      <c r="F272" s="140">
        <f t="shared" si="20"/>
        <v>0</v>
      </c>
      <c r="G272" s="44"/>
      <c r="H272" s="56"/>
      <c r="I272" s="120" t="s">
        <v>1186</v>
      </c>
    </row>
    <row r="273" spans="1:9" ht="12.75" customHeight="1" x14ac:dyDescent="0.2">
      <c r="A273" s="43" t="s">
        <v>265</v>
      </c>
      <c r="B273" s="38" t="s">
        <v>686</v>
      </c>
      <c r="C273" s="39"/>
      <c r="D273" s="39"/>
      <c r="E273" s="40">
        <f>SUM(C273-D273)</f>
        <v>0</v>
      </c>
      <c r="F273" s="140">
        <f t="shared" si="20"/>
        <v>0</v>
      </c>
      <c r="G273" s="44"/>
      <c r="H273" s="56"/>
      <c r="I273" s="120" t="s">
        <v>1186</v>
      </c>
    </row>
    <row r="274" spans="1:9" ht="12.75" customHeight="1" x14ac:dyDescent="0.2">
      <c r="A274" s="46"/>
      <c r="B274" s="47" t="s">
        <v>266</v>
      </c>
      <c r="C274" s="48">
        <f>SUM(C271:C273)</f>
        <v>0</v>
      </c>
      <c r="D274" s="48">
        <f>SUM(D271:D273)</f>
        <v>0</v>
      </c>
      <c r="E274" s="48">
        <f>SUM(C274-D274)</f>
        <v>0</v>
      </c>
      <c r="F274" s="57"/>
      <c r="G274" s="57"/>
      <c r="H274" s="48">
        <f>SUM(H271:H273)</f>
        <v>0</v>
      </c>
      <c r="I274" s="118"/>
    </row>
    <row r="275" spans="1:9" ht="12.75" customHeight="1" x14ac:dyDescent="0.2">
      <c r="A275" s="50" t="s">
        <v>267</v>
      </c>
      <c r="B275" s="33" t="s">
        <v>880</v>
      </c>
      <c r="C275" s="51"/>
      <c r="D275" s="51"/>
      <c r="E275" s="52"/>
      <c r="F275" s="53"/>
      <c r="G275" s="53"/>
      <c r="H275" s="52"/>
      <c r="I275" s="119"/>
    </row>
    <row r="276" spans="1:9" ht="12.75" customHeight="1" x14ac:dyDescent="0.2">
      <c r="A276" s="43" t="s">
        <v>268</v>
      </c>
      <c r="B276" s="38" t="s">
        <v>881</v>
      </c>
      <c r="C276" s="39"/>
      <c r="D276" s="39"/>
      <c r="E276" s="40">
        <f t="shared" ref="E276:E289" si="21">SUM(C276-D276)</f>
        <v>0</v>
      </c>
      <c r="F276" s="41"/>
      <c r="G276" s="41"/>
      <c r="H276" s="42"/>
      <c r="I276" s="116"/>
    </row>
    <row r="277" spans="1:9" ht="12.75" customHeight="1" x14ac:dyDescent="0.2">
      <c r="A277" s="43" t="s">
        <v>269</v>
      </c>
      <c r="B277" s="38" t="s">
        <v>882</v>
      </c>
      <c r="C277" s="39"/>
      <c r="D277" s="39"/>
      <c r="E277" s="40">
        <f t="shared" si="21"/>
        <v>0</v>
      </c>
      <c r="F277" s="41"/>
      <c r="G277" s="41"/>
      <c r="H277" s="42"/>
      <c r="I277" s="116"/>
    </row>
    <row r="278" spans="1:9" ht="12.75" customHeight="1" x14ac:dyDescent="0.2">
      <c r="A278" s="43" t="s">
        <v>270</v>
      </c>
      <c r="B278" s="38" t="s">
        <v>883</v>
      </c>
      <c r="C278" s="39"/>
      <c r="D278" s="39"/>
      <c r="E278" s="40">
        <f t="shared" si="21"/>
        <v>0</v>
      </c>
      <c r="F278" s="41"/>
      <c r="G278" s="41"/>
      <c r="H278" s="42"/>
      <c r="I278" s="116"/>
    </row>
    <row r="279" spans="1:9" ht="12.75" customHeight="1" x14ac:dyDescent="0.2">
      <c r="A279" s="43" t="s">
        <v>271</v>
      </c>
      <c r="B279" s="38" t="s">
        <v>884</v>
      </c>
      <c r="C279" s="39"/>
      <c r="D279" s="39"/>
      <c r="E279" s="40">
        <f t="shared" si="21"/>
        <v>0</v>
      </c>
      <c r="F279" s="41"/>
      <c r="G279" s="41"/>
      <c r="H279" s="42"/>
      <c r="I279" s="116"/>
    </row>
    <row r="280" spans="1:9" ht="12.75" customHeight="1" x14ac:dyDescent="0.2">
      <c r="A280" s="43" t="s">
        <v>272</v>
      </c>
      <c r="B280" s="38" t="s">
        <v>885</v>
      </c>
      <c r="C280" s="39"/>
      <c r="D280" s="39"/>
      <c r="E280" s="40">
        <f t="shared" si="21"/>
        <v>0</v>
      </c>
      <c r="F280" s="41"/>
      <c r="G280" s="41"/>
      <c r="H280" s="42"/>
      <c r="I280" s="116"/>
    </row>
    <row r="281" spans="1:9" ht="12.75" customHeight="1" x14ac:dyDescent="0.2">
      <c r="A281" s="43" t="s">
        <v>273</v>
      </c>
      <c r="B281" s="38" t="s">
        <v>886</v>
      </c>
      <c r="C281" s="39"/>
      <c r="D281" s="39"/>
      <c r="E281" s="40">
        <f t="shared" si="21"/>
        <v>0</v>
      </c>
      <c r="F281" s="41"/>
      <c r="G281" s="41"/>
      <c r="H281" s="42"/>
      <c r="I281" s="116"/>
    </row>
    <row r="282" spans="1:9" ht="12.75" customHeight="1" x14ac:dyDescent="0.2">
      <c r="A282" s="43" t="s">
        <v>274</v>
      </c>
      <c r="B282" s="38" t="s">
        <v>887</v>
      </c>
      <c r="C282" s="39"/>
      <c r="D282" s="39"/>
      <c r="E282" s="40">
        <f t="shared" si="21"/>
        <v>0</v>
      </c>
      <c r="F282" s="41"/>
      <c r="G282" s="41"/>
      <c r="H282" s="42"/>
      <c r="I282" s="116"/>
    </row>
    <row r="283" spans="1:9" ht="12.75" customHeight="1" x14ac:dyDescent="0.2">
      <c r="A283" s="43" t="s">
        <v>275</v>
      </c>
      <c r="B283" s="38" t="s">
        <v>888</v>
      </c>
      <c r="C283" s="39"/>
      <c r="D283" s="39"/>
      <c r="E283" s="40">
        <f t="shared" si="21"/>
        <v>0</v>
      </c>
      <c r="F283" s="54">
        <v>1</v>
      </c>
      <c r="G283" s="54">
        <v>0.65</v>
      </c>
      <c r="H283" s="61">
        <f>G283*F283*E283</f>
        <v>0</v>
      </c>
      <c r="I283" s="118"/>
    </row>
    <row r="284" spans="1:9" ht="12.75" customHeight="1" x14ac:dyDescent="0.2">
      <c r="A284" s="43" t="s">
        <v>276</v>
      </c>
      <c r="B284" s="38" t="s">
        <v>889</v>
      </c>
      <c r="C284" s="39"/>
      <c r="D284" s="39"/>
      <c r="E284" s="40">
        <f t="shared" si="21"/>
        <v>0</v>
      </c>
      <c r="F284" s="140">
        <f t="shared" ref="F284:F285" si="22">IFERROR(H284/E284,0)</f>
        <v>0</v>
      </c>
      <c r="G284" s="44"/>
      <c r="H284" s="56"/>
      <c r="I284" s="120" t="s">
        <v>1188</v>
      </c>
    </row>
    <row r="285" spans="1:9" ht="12.75" customHeight="1" x14ac:dyDescent="0.2">
      <c r="A285" s="43" t="s">
        <v>277</v>
      </c>
      <c r="B285" s="38" t="s">
        <v>776</v>
      </c>
      <c r="C285" s="39"/>
      <c r="D285" s="39"/>
      <c r="E285" s="40">
        <f t="shared" si="21"/>
        <v>0</v>
      </c>
      <c r="F285" s="140">
        <f t="shared" si="22"/>
        <v>0</v>
      </c>
      <c r="G285" s="44"/>
      <c r="H285" s="56"/>
      <c r="I285" s="120" t="s">
        <v>1188</v>
      </c>
    </row>
    <row r="286" spans="1:9" ht="12.75" customHeight="1" x14ac:dyDescent="0.2">
      <c r="A286" s="43" t="s">
        <v>278</v>
      </c>
      <c r="B286" s="38" t="s">
        <v>890</v>
      </c>
      <c r="C286" s="39"/>
      <c r="D286" s="39"/>
      <c r="E286" s="40">
        <f t="shared" si="21"/>
        <v>0</v>
      </c>
      <c r="F286" s="54">
        <v>1</v>
      </c>
      <c r="G286" s="54">
        <v>0.65</v>
      </c>
      <c r="H286" s="61">
        <f>G286*F286*E286</f>
        <v>0</v>
      </c>
      <c r="I286" s="118" t="s">
        <v>1041</v>
      </c>
    </row>
    <row r="287" spans="1:9" ht="12.75" customHeight="1" x14ac:dyDescent="0.2">
      <c r="A287" s="43" t="s">
        <v>279</v>
      </c>
      <c r="B287" s="38" t="s">
        <v>891</v>
      </c>
      <c r="C287" s="39"/>
      <c r="D287" s="39"/>
      <c r="E287" s="40">
        <f t="shared" si="21"/>
        <v>0</v>
      </c>
      <c r="F287" s="54">
        <v>1</v>
      </c>
      <c r="G287" s="54">
        <v>0.65</v>
      </c>
      <c r="H287" s="61">
        <f>G287*F287*E287</f>
        <v>0</v>
      </c>
      <c r="I287" s="118" t="s">
        <v>1041</v>
      </c>
    </row>
    <row r="288" spans="1:9" ht="12.75" customHeight="1" x14ac:dyDescent="0.2">
      <c r="A288" s="43" t="s">
        <v>280</v>
      </c>
      <c r="B288" s="38" t="s">
        <v>686</v>
      </c>
      <c r="C288" s="39"/>
      <c r="D288" s="39"/>
      <c r="E288" s="40">
        <f t="shared" si="21"/>
        <v>0</v>
      </c>
      <c r="F288" s="140">
        <f>IFERROR(H288/E288,0)</f>
        <v>0</v>
      </c>
      <c r="G288" s="44"/>
      <c r="H288" s="45"/>
      <c r="I288" s="117"/>
    </row>
    <row r="289" spans="1:9" ht="12.75" customHeight="1" x14ac:dyDescent="0.2">
      <c r="A289" s="46"/>
      <c r="B289" s="47" t="s">
        <v>281</v>
      </c>
      <c r="C289" s="48">
        <f>SUM(C276:C288)</f>
        <v>0</v>
      </c>
      <c r="D289" s="48">
        <f>SUM(D276:D288)</f>
        <v>0</v>
      </c>
      <c r="E289" s="48">
        <f t="shared" si="21"/>
        <v>0</v>
      </c>
      <c r="F289" s="57"/>
      <c r="G289" s="57"/>
      <c r="H289" s="48">
        <f>SUM(H276:H288)</f>
        <v>0</v>
      </c>
      <c r="I289" s="118"/>
    </row>
    <row r="290" spans="1:9" ht="12.75" customHeight="1" x14ac:dyDescent="0.2">
      <c r="A290" s="50" t="s">
        <v>282</v>
      </c>
      <c r="B290" s="33" t="s">
        <v>892</v>
      </c>
      <c r="C290" s="51"/>
      <c r="D290" s="51"/>
      <c r="E290" s="73"/>
      <c r="F290" s="74"/>
      <c r="G290" s="74"/>
      <c r="H290" s="73"/>
      <c r="I290" s="119"/>
    </row>
    <row r="291" spans="1:9" ht="12.75" customHeight="1" x14ac:dyDescent="0.2">
      <c r="A291" s="43" t="s">
        <v>283</v>
      </c>
      <c r="B291" s="38" t="s">
        <v>893</v>
      </c>
      <c r="C291" s="39"/>
      <c r="D291" s="39"/>
      <c r="E291" s="40">
        <f t="shared" ref="E291:E354" si="23">SUM(C291-D291)</f>
        <v>0</v>
      </c>
      <c r="F291" s="41"/>
      <c r="G291" s="41"/>
      <c r="H291" s="42"/>
      <c r="I291" s="116"/>
    </row>
    <row r="292" spans="1:9" ht="12.75" customHeight="1" x14ac:dyDescent="0.2">
      <c r="A292" s="43" t="s">
        <v>284</v>
      </c>
      <c r="B292" s="38" t="s">
        <v>894</v>
      </c>
      <c r="C292" s="39"/>
      <c r="D292" s="39"/>
      <c r="E292" s="40">
        <f t="shared" si="23"/>
        <v>0</v>
      </c>
      <c r="F292" s="41"/>
      <c r="G292" s="41"/>
      <c r="H292" s="42"/>
      <c r="I292" s="116"/>
    </row>
    <row r="293" spans="1:9" ht="12.75" customHeight="1" x14ac:dyDescent="0.2">
      <c r="A293" s="43" t="s">
        <v>285</v>
      </c>
      <c r="B293" s="38" t="s">
        <v>895</v>
      </c>
      <c r="C293" s="39"/>
      <c r="D293" s="39"/>
      <c r="E293" s="40">
        <f t="shared" si="23"/>
        <v>0</v>
      </c>
      <c r="F293" s="41"/>
      <c r="G293" s="41"/>
      <c r="H293" s="42"/>
      <c r="I293" s="116"/>
    </row>
    <row r="294" spans="1:9" ht="12.75" customHeight="1" x14ac:dyDescent="0.2">
      <c r="A294" s="43" t="s">
        <v>286</v>
      </c>
      <c r="B294" s="38" t="s">
        <v>881</v>
      </c>
      <c r="C294" s="39"/>
      <c r="D294" s="39"/>
      <c r="E294" s="40">
        <f t="shared" si="23"/>
        <v>0</v>
      </c>
      <c r="F294" s="41"/>
      <c r="G294" s="41"/>
      <c r="H294" s="42"/>
      <c r="I294" s="116"/>
    </row>
    <row r="295" spans="1:9" ht="12.75" customHeight="1" x14ac:dyDescent="0.2">
      <c r="A295" s="43" t="s">
        <v>287</v>
      </c>
      <c r="B295" s="38" t="s">
        <v>896</v>
      </c>
      <c r="C295" s="39"/>
      <c r="D295" s="39"/>
      <c r="E295" s="40">
        <f t="shared" si="23"/>
        <v>0</v>
      </c>
      <c r="F295" s="41"/>
      <c r="G295" s="41"/>
      <c r="H295" s="42"/>
      <c r="I295" s="116"/>
    </row>
    <row r="296" spans="1:9" ht="12.75" customHeight="1" x14ac:dyDescent="0.2">
      <c r="A296" s="43" t="s">
        <v>288</v>
      </c>
      <c r="B296" s="38" t="s">
        <v>897</v>
      </c>
      <c r="C296" s="39"/>
      <c r="D296" s="39"/>
      <c r="E296" s="40">
        <f t="shared" si="23"/>
        <v>0</v>
      </c>
      <c r="F296" s="41"/>
      <c r="G296" s="41"/>
      <c r="H296" s="42"/>
      <c r="I296" s="116"/>
    </row>
    <row r="297" spans="1:9" ht="12.75" customHeight="1" x14ac:dyDescent="0.2">
      <c r="A297" s="43" t="s">
        <v>289</v>
      </c>
      <c r="B297" s="38" t="s">
        <v>898</v>
      </c>
      <c r="C297" s="39"/>
      <c r="D297" s="39"/>
      <c r="E297" s="40">
        <f t="shared" si="23"/>
        <v>0</v>
      </c>
      <c r="F297" s="41"/>
      <c r="G297" s="41"/>
      <c r="H297" s="42"/>
      <c r="I297" s="116"/>
    </row>
    <row r="298" spans="1:9" ht="12.75" customHeight="1" x14ac:dyDescent="0.2">
      <c r="A298" s="43" t="s">
        <v>290</v>
      </c>
      <c r="B298" s="38" t="s">
        <v>891</v>
      </c>
      <c r="C298" s="39"/>
      <c r="D298" s="39"/>
      <c r="E298" s="40">
        <f t="shared" si="23"/>
        <v>0</v>
      </c>
      <c r="F298" s="54">
        <v>1</v>
      </c>
      <c r="G298" s="54">
        <v>0.65</v>
      </c>
      <c r="H298" s="40">
        <f>E298*F298*G298</f>
        <v>0</v>
      </c>
      <c r="I298" s="118" t="s">
        <v>1041</v>
      </c>
    </row>
    <row r="299" spans="1:9" ht="12.75" customHeight="1" x14ac:dyDescent="0.2">
      <c r="A299" s="43" t="s">
        <v>291</v>
      </c>
      <c r="B299" s="38" t="s">
        <v>890</v>
      </c>
      <c r="C299" s="39"/>
      <c r="D299" s="39"/>
      <c r="E299" s="40">
        <f t="shared" si="23"/>
        <v>0</v>
      </c>
      <c r="F299" s="54">
        <v>1</v>
      </c>
      <c r="G299" s="54">
        <v>0.65</v>
      </c>
      <c r="H299" s="40">
        <f>E299*F299*G299</f>
        <v>0</v>
      </c>
      <c r="I299" s="118" t="s">
        <v>1041</v>
      </c>
    </row>
    <row r="300" spans="1:9" ht="12.75" customHeight="1" x14ac:dyDescent="0.2">
      <c r="A300" s="43" t="s">
        <v>292</v>
      </c>
      <c r="B300" s="38" t="s">
        <v>686</v>
      </c>
      <c r="C300" s="39"/>
      <c r="D300" s="39"/>
      <c r="E300" s="40">
        <f t="shared" si="23"/>
        <v>0</v>
      </c>
      <c r="F300" s="140">
        <f>IFERROR(H300/E300,0)</f>
        <v>0</v>
      </c>
      <c r="G300" s="44"/>
      <c r="H300" s="45"/>
      <c r="I300" s="117"/>
    </row>
    <row r="301" spans="1:9" ht="12.75" customHeight="1" x14ac:dyDescent="0.2">
      <c r="A301" s="46"/>
      <c r="B301" s="47" t="s">
        <v>293</v>
      </c>
      <c r="C301" s="48">
        <f>SUM(C291:C300)</f>
        <v>0</v>
      </c>
      <c r="D301" s="48">
        <f>SUM(D291:D300)</f>
        <v>0</v>
      </c>
      <c r="E301" s="48">
        <f t="shared" si="23"/>
        <v>0</v>
      </c>
      <c r="F301" s="57"/>
      <c r="G301" s="57"/>
      <c r="H301" s="48">
        <f>SUM(H291:H300)</f>
        <v>0</v>
      </c>
      <c r="I301" s="118"/>
    </row>
    <row r="302" spans="1:9" ht="12.75" customHeight="1" x14ac:dyDescent="0.2">
      <c r="A302" s="50" t="s">
        <v>294</v>
      </c>
      <c r="B302" s="33" t="s">
        <v>899</v>
      </c>
      <c r="C302" s="51"/>
      <c r="D302" s="51"/>
      <c r="E302" s="52"/>
      <c r="F302" s="53"/>
      <c r="G302" s="53"/>
      <c r="H302" s="52"/>
      <c r="I302" s="119"/>
    </row>
    <row r="303" spans="1:9" ht="12.75" customHeight="1" x14ac:dyDescent="0.2">
      <c r="A303" s="43" t="s">
        <v>295</v>
      </c>
      <c r="B303" s="38" t="s">
        <v>900</v>
      </c>
      <c r="C303" s="39"/>
      <c r="D303" s="39"/>
      <c r="E303" s="40">
        <f t="shared" si="23"/>
        <v>0</v>
      </c>
      <c r="F303" s="41"/>
      <c r="G303" s="41"/>
      <c r="H303" s="42"/>
      <c r="I303" s="116"/>
    </row>
    <row r="304" spans="1:9" ht="12.75" customHeight="1" x14ac:dyDescent="0.2">
      <c r="A304" s="43" t="s">
        <v>296</v>
      </c>
      <c r="B304" s="38" t="s">
        <v>901</v>
      </c>
      <c r="C304" s="39"/>
      <c r="D304" s="39"/>
      <c r="E304" s="40">
        <f t="shared" si="23"/>
        <v>0</v>
      </c>
      <c r="F304" s="41"/>
      <c r="G304" s="41"/>
      <c r="H304" s="42"/>
      <c r="I304" s="116"/>
    </row>
    <row r="305" spans="1:9" ht="12.75" customHeight="1" x14ac:dyDescent="0.2">
      <c r="A305" s="43" t="s">
        <v>297</v>
      </c>
      <c r="B305" s="38" t="s">
        <v>884</v>
      </c>
      <c r="C305" s="39"/>
      <c r="D305" s="39"/>
      <c r="E305" s="40">
        <f t="shared" si="23"/>
        <v>0</v>
      </c>
      <c r="F305" s="41"/>
      <c r="G305" s="41"/>
      <c r="H305" s="42"/>
      <c r="I305" s="116"/>
    </row>
    <row r="306" spans="1:9" ht="12.75" customHeight="1" x14ac:dyDescent="0.2">
      <c r="A306" s="43" t="s">
        <v>298</v>
      </c>
      <c r="B306" s="38" t="s">
        <v>885</v>
      </c>
      <c r="C306" s="39"/>
      <c r="D306" s="39"/>
      <c r="E306" s="40">
        <f t="shared" si="23"/>
        <v>0</v>
      </c>
      <c r="F306" s="41"/>
      <c r="G306" s="41"/>
      <c r="H306" s="42"/>
      <c r="I306" s="116"/>
    </row>
    <row r="307" spans="1:9" ht="12.75" customHeight="1" x14ac:dyDescent="0.2">
      <c r="A307" s="43" t="s">
        <v>299</v>
      </c>
      <c r="B307" s="38" t="s">
        <v>887</v>
      </c>
      <c r="C307" s="39"/>
      <c r="D307" s="39"/>
      <c r="E307" s="40">
        <f t="shared" si="23"/>
        <v>0</v>
      </c>
      <c r="F307" s="41"/>
      <c r="G307" s="41"/>
      <c r="H307" s="42"/>
      <c r="I307" s="116"/>
    </row>
    <row r="308" spans="1:9" ht="12.75" customHeight="1" x14ac:dyDescent="0.2">
      <c r="A308" s="43" t="s">
        <v>300</v>
      </c>
      <c r="B308" s="38" t="s">
        <v>902</v>
      </c>
      <c r="C308" s="39"/>
      <c r="D308" s="39"/>
      <c r="E308" s="40">
        <f t="shared" si="23"/>
        <v>0</v>
      </c>
      <c r="F308" s="54">
        <v>1</v>
      </c>
      <c r="G308" s="54">
        <v>0.65</v>
      </c>
      <c r="H308" s="40">
        <f>E308*F308*G308</f>
        <v>0</v>
      </c>
      <c r="I308" s="118"/>
    </row>
    <row r="309" spans="1:9" ht="12.75" customHeight="1" x14ac:dyDescent="0.2">
      <c r="A309" s="43" t="s">
        <v>301</v>
      </c>
      <c r="B309" s="38" t="s">
        <v>686</v>
      </c>
      <c r="C309" s="39"/>
      <c r="D309" s="39"/>
      <c r="E309" s="40">
        <f t="shared" si="23"/>
        <v>0</v>
      </c>
      <c r="F309" s="140">
        <f>IFERROR(H309/E309,0)</f>
        <v>0</v>
      </c>
      <c r="G309" s="44"/>
      <c r="H309" s="45"/>
      <c r="I309" s="117"/>
    </row>
    <row r="310" spans="1:9" ht="12.75" customHeight="1" x14ac:dyDescent="0.2">
      <c r="A310" s="46"/>
      <c r="B310" s="47" t="s">
        <v>302</v>
      </c>
      <c r="C310" s="48">
        <f>SUM(C303:C309)</f>
        <v>0</v>
      </c>
      <c r="D310" s="48">
        <f>SUM(D303:D309)</f>
        <v>0</v>
      </c>
      <c r="E310" s="48">
        <f t="shared" si="23"/>
        <v>0</v>
      </c>
      <c r="F310" s="57"/>
      <c r="G310" s="57"/>
      <c r="H310" s="48">
        <f>SUM(H303:H309)</f>
        <v>0</v>
      </c>
      <c r="I310" s="118"/>
    </row>
    <row r="311" spans="1:9" ht="12.75" customHeight="1" x14ac:dyDescent="0.2">
      <c r="A311" s="50" t="s">
        <v>303</v>
      </c>
      <c r="B311" s="33" t="s">
        <v>903</v>
      </c>
      <c r="C311" s="51"/>
      <c r="D311" s="51"/>
      <c r="E311" s="52"/>
      <c r="F311" s="53"/>
      <c r="G311" s="53"/>
      <c r="H311" s="52"/>
      <c r="I311" s="119"/>
    </row>
    <row r="312" spans="1:9" ht="12.75" customHeight="1" x14ac:dyDescent="0.2">
      <c r="A312" s="43" t="s">
        <v>304</v>
      </c>
      <c r="B312" s="38" t="s">
        <v>904</v>
      </c>
      <c r="C312" s="39"/>
      <c r="D312" s="39"/>
      <c r="E312" s="40">
        <f t="shared" si="23"/>
        <v>0</v>
      </c>
      <c r="F312" s="41"/>
      <c r="G312" s="41"/>
      <c r="H312" s="42"/>
      <c r="I312" s="116"/>
    </row>
    <row r="313" spans="1:9" ht="12.75" customHeight="1" x14ac:dyDescent="0.2">
      <c r="A313" s="43" t="s">
        <v>305</v>
      </c>
      <c r="B313" s="38" t="s">
        <v>905</v>
      </c>
      <c r="C313" s="39"/>
      <c r="D313" s="39"/>
      <c r="E313" s="40">
        <f t="shared" si="23"/>
        <v>0</v>
      </c>
      <c r="F313" s="41"/>
      <c r="G313" s="41"/>
      <c r="H313" s="42"/>
      <c r="I313" s="116"/>
    </row>
    <row r="314" spans="1:9" ht="12.75" customHeight="1" x14ac:dyDescent="0.2">
      <c r="A314" s="43" t="s">
        <v>306</v>
      </c>
      <c r="B314" s="38" t="s">
        <v>906</v>
      </c>
      <c r="C314" s="39"/>
      <c r="D314" s="39"/>
      <c r="E314" s="40">
        <f t="shared" si="23"/>
        <v>0</v>
      </c>
      <c r="F314" s="41"/>
      <c r="G314" s="41"/>
      <c r="H314" s="42"/>
      <c r="I314" s="116"/>
    </row>
    <row r="315" spans="1:9" ht="12.75" customHeight="1" x14ac:dyDescent="0.2">
      <c r="A315" s="43" t="s">
        <v>307</v>
      </c>
      <c r="B315" s="38" t="s">
        <v>907</v>
      </c>
      <c r="C315" s="39"/>
      <c r="D315" s="39"/>
      <c r="E315" s="40">
        <f t="shared" si="23"/>
        <v>0</v>
      </c>
      <c r="F315" s="41"/>
      <c r="G315" s="41"/>
      <c r="H315" s="42"/>
      <c r="I315" s="116"/>
    </row>
    <row r="316" spans="1:9" ht="12.75" customHeight="1" x14ac:dyDescent="0.2">
      <c r="A316" s="43" t="s">
        <v>308</v>
      </c>
      <c r="B316" s="38" t="s">
        <v>908</v>
      </c>
      <c r="C316" s="39"/>
      <c r="D316" s="39"/>
      <c r="E316" s="40">
        <f t="shared" si="23"/>
        <v>0</v>
      </c>
      <c r="F316" s="41"/>
      <c r="G316" s="41"/>
      <c r="H316" s="42"/>
      <c r="I316" s="116"/>
    </row>
    <row r="317" spans="1:9" ht="12.75" customHeight="1" x14ac:dyDescent="0.2">
      <c r="A317" s="43" t="s">
        <v>309</v>
      </c>
      <c r="B317" s="38" t="s">
        <v>909</v>
      </c>
      <c r="C317" s="39"/>
      <c r="D317" s="39"/>
      <c r="E317" s="40">
        <f t="shared" si="23"/>
        <v>0</v>
      </c>
      <c r="F317" s="140">
        <f>IFERROR(H317/E317,0)</f>
        <v>0</v>
      </c>
      <c r="G317" s="44"/>
      <c r="H317" s="39"/>
      <c r="I317" s="120" t="s">
        <v>1188</v>
      </c>
    </row>
    <row r="318" spans="1:9" ht="12.75" customHeight="1" x14ac:dyDescent="0.2">
      <c r="A318" s="43" t="s">
        <v>310</v>
      </c>
      <c r="B318" s="38" t="s">
        <v>890</v>
      </c>
      <c r="C318" s="39"/>
      <c r="D318" s="39"/>
      <c r="E318" s="40">
        <f t="shared" si="23"/>
        <v>0</v>
      </c>
      <c r="F318" s="62">
        <v>1</v>
      </c>
      <c r="G318" s="62">
        <v>0.65</v>
      </c>
      <c r="H318" s="40">
        <f>E318*F318*G318</f>
        <v>0</v>
      </c>
      <c r="I318" s="118" t="s">
        <v>1041</v>
      </c>
    </row>
    <row r="319" spans="1:9" ht="12.75" customHeight="1" x14ac:dyDescent="0.2">
      <c r="A319" s="43" t="s">
        <v>311</v>
      </c>
      <c r="B319" s="38" t="s">
        <v>891</v>
      </c>
      <c r="C319" s="39"/>
      <c r="D319" s="39"/>
      <c r="E319" s="40">
        <f t="shared" si="23"/>
        <v>0</v>
      </c>
      <c r="F319" s="62">
        <v>1</v>
      </c>
      <c r="G319" s="62">
        <v>0.65</v>
      </c>
      <c r="H319" s="40">
        <f>E319*F319*G319</f>
        <v>0</v>
      </c>
      <c r="I319" s="118" t="s">
        <v>1041</v>
      </c>
    </row>
    <row r="320" spans="1:9" ht="12.75" customHeight="1" x14ac:dyDescent="0.2">
      <c r="A320" s="43" t="s">
        <v>312</v>
      </c>
      <c r="B320" s="38" t="s">
        <v>910</v>
      </c>
      <c r="C320" s="39"/>
      <c r="D320" s="39"/>
      <c r="E320" s="40">
        <f t="shared" si="23"/>
        <v>0</v>
      </c>
      <c r="F320" s="41"/>
      <c r="G320" s="41"/>
      <c r="H320" s="42">
        <f>E320*F320*G320</f>
        <v>0</v>
      </c>
      <c r="I320" s="116"/>
    </row>
    <row r="321" spans="1:9" ht="12.75" customHeight="1" x14ac:dyDescent="0.2">
      <c r="A321" s="43" t="s">
        <v>313</v>
      </c>
      <c r="B321" s="38" t="s">
        <v>715</v>
      </c>
      <c r="C321" s="39"/>
      <c r="D321" s="39"/>
      <c r="E321" s="40">
        <f t="shared" si="23"/>
        <v>0</v>
      </c>
      <c r="F321" s="41"/>
      <c r="G321" s="41"/>
      <c r="H321" s="42"/>
      <c r="I321" s="116"/>
    </row>
    <row r="322" spans="1:9" ht="12.75" customHeight="1" x14ac:dyDescent="0.2">
      <c r="A322" s="43" t="s">
        <v>314</v>
      </c>
      <c r="B322" s="38" t="s">
        <v>686</v>
      </c>
      <c r="C322" s="39"/>
      <c r="D322" s="39"/>
      <c r="E322" s="40">
        <f t="shared" si="23"/>
        <v>0</v>
      </c>
      <c r="F322" s="140">
        <f>IFERROR(H322/E322,0)</f>
        <v>0</v>
      </c>
      <c r="G322" s="44"/>
      <c r="H322" s="45"/>
      <c r="I322" s="117"/>
    </row>
    <row r="323" spans="1:9" ht="12.75" customHeight="1" x14ac:dyDescent="0.2">
      <c r="A323" s="46"/>
      <c r="B323" s="47" t="s">
        <v>315</v>
      </c>
      <c r="C323" s="48">
        <f>SUM(C312:C322)</f>
        <v>0</v>
      </c>
      <c r="D323" s="48">
        <f>SUM(D312:D322)</f>
        <v>0</v>
      </c>
      <c r="E323" s="48">
        <f t="shared" si="23"/>
        <v>0</v>
      </c>
      <c r="F323" s="57"/>
      <c r="G323" s="57"/>
      <c r="H323" s="68">
        <f>SUM(H312:H322)</f>
        <v>0</v>
      </c>
      <c r="I323" s="117"/>
    </row>
    <row r="324" spans="1:9" ht="12.75" customHeight="1" x14ac:dyDescent="0.2">
      <c r="A324" s="50" t="s">
        <v>316</v>
      </c>
      <c r="B324" s="33" t="s">
        <v>911</v>
      </c>
      <c r="C324" s="51"/>
      <c r="D324" s="51"/>
      <c r="E324" s="52"/>
      <c r="F324" s="53"/>
      <c r="G324" s="53"/>
      <c r="H324" s="52"/>
      <c r="I324" s="119"/>
    </row>
    <row r="325" spans="1:9" ht="12.75" customHeight="1" x14ac:dyDescent="0.2">
      <c r="A325" s="43" t="s">
        <v>317</v>
      </c>
      <c r="B325" s="38" t="s">
        <v>912</v>
      </c>
      <c r="C325" s="39"/>
      <c r="D325" s="39"/>
      <c r="E325" s="40">
        <f t="shared" si="23"/>
        <v>0</v>
      </c>
      <c r="F325" s="41"/>
      <c r="G325" s="41"/>
      <c r="H325" s="42"/>
      <c r="I325" s="116"/>
    </row>
    <row r="326" spans="1:9" ht="12.75" customHeight="1" x14ac:dyDescent="0.2">
      <c r="A326" s="43" t="s">
        <v>318</v>
      </c>
      <c r="B326" s="38" t="s">
        <v>913</v>
      </c>
      <c r="C326" s="39"/>
      <c r="D326" s="39"/>
      <c r="E326" s="40">
        <f t="shared" si="23"/>
        <v>0</v>
      </c>
      <c r="F326" s="54">
        <v>0.35</v>
      </c>
      <c r="G326" s="54">
        <v>0.65</v>
      </c>
      <c r="H326" s="40">
        <f>E326*F326*G326</f>
        <v>0</v>
      </c>
      <c r="I326" s="118"/>
    </row>
    <row r="327" spans="1:9" ht="12.75" customHeight="1" x14ac:dyDescent="0.2">
      <c r="A327" s="43" t="s">
        <v>319</v>
      </c>
      <c r="B327" s="38" t="s">
        <v>914</v>
      </c>
      <c r="C327" s="39"/>
      <c r="D327" s="39"/>
      <c r="E327" s="40">
        <f t="shared" si="23"/>
        <v>0</v>
      </c>
      <c r="F327" s="140">
        <f>IFERROR(H327/E327,0)</f>
        <v>0</v>
      </c>
      <c r="G327" s="44"/>
      <c r="H327" s="56"/>
      <c r="I327" s="120" t="s">
        <v>1188</v>
      </c>
    </row>
    <row r="328" spans="1:9" ht="12.75" customHeight="1" x14ac:dyDescent="0.2">
      <c r="A328" s="43" t="s">
        <v>320</v>
      </c>
      <c r="B328" s="38" t="s">
        <v>915</v>
      </c>
      <c r="C328" s="39"/>
      <c r="D328" s="39"/>
      <c r="E328" s="40">
        <f t="shared" si="23"/>
        <v>0</v>
      </c>
      <c r="F328" s="41"/>
      <c r="G328" s="41"/>
      <c r="H328" s="42"/>
      <c r="I328" s="116"/>
    </row>
    <row r="329" spans="1:9" ht="12.75" customHeight="1" x14ac:dyDescent="0.2">
      <c r="A329" s="43" t="s">
        <v>321</v>
      </c>
      <c r="B329" s="71" t="s">
        <v>897</v>
      </c>
      <c r="C329" s="39"/>
      <c r="D329" s="39"/>
      <c r="E329" s="40">
        <f t="shared" si="23"/>
        <v>0</v>
      </c>
      <c r="F329" s="41"/>
      <c r="G329" s="41"/>
      <c r="H329" s="42"/>
      <c r="I329" s="116"/>
    </row>
    <row r="330" spans="1:9" ht="12.75" customHeight="1" x14ac:dyDescent="0.2">
      <c r="A330" s="43" t="s">
        <v>322</v>
      </c>
      <c r="B330" s="71" t="s">
        <v>916</v>
      </c>
      <c r="C330" s="39"/>
      <c r="D330" s="39"/>
      <c r="E330" s="40">
        <f t="shared" si="23"/>
        <v>0</v>
      </c>
      <c r="F330" s="41"/>
      <c r="G330" s="41"/>
      <c r="H330" s="42"/>
      <c r="I330" s="116"/>
    </row>
    <row r="331" spans="1:9" ht="13.5" customHeight="1" x14ac:dyDescent="0.2">
      <c r="A331" s="43" t="s">
        <v>323</v>
      </c>
      <c r="B331" s="71" t="s">
        <v>917</v>
      </c>
      <c r="C331" s="39"/>
      <c r="D331" s="39"/>
      <c r="E331" s="40">
        <f t="shared" si="23"/>
        <v>0</v>
      </c>
      <c r="F331" s="41"/>
      <c r="G331" s="41"/>
      <c r="H331" s="42"/>
      <c r="I331" s="116"/>
    </row>
    <row r="332" spans="1:9" ht="12.75" customHeight="1" x14ac:dyDescent="0.2">
      <c r="A332" s="43" t="s">
        <v>324</v>
      </c>
      <c r="B332" s="38" t="s">
        <v>918</v>
      </c>
      <c r="C332" s="39"/>
      <c r="D332" s="39"/>
      <c r="E332" s="40">
        <f t="shared" si="23"/>
        <v>0</v>
      </c>
      <c r="F332" s="54">
        <v>1</v>
      </c>
      <c r="G332" s="54">
        <v>0.65</v>
      </c>
      <c r="H332" s="40">
        <f>E332*F332*G332</f>
        <v>0</v>
      </c>
      <c r="I332" s="118" t="s">
        <v>1042</v>
      </c>
    </row>
    <row r="333" spans="1:9" ht="12.75" customHeight="1" x14ac:dyDescent="0.2">
      <c r="A333" s="43" t="s">
        <v>325</v>
      </c>
      <c r="B333" s="38" t="s">
        <v>715</v>
      </c>
      <c r="C333" s="39"/>
      <c r="D333" s="39"/>
      <c r="E333" s="40">
        <f t="shared" si="23"/>
        <v>0</v>
      </c>
      <c r="F333" s="41"/>
      <c r="G333" s="41"/>
      <c r="H333" s="42"/>
      <c r="I333" s="116"/>
    </row>
    <row r="334" spans="1:9" ht="12.75" customHeight="1" x14ac:dyDescent="0.2">
      <c r="A334" s="43" t="s">
        <v>326</v>
      </c>
      <c r="B334" s="38" t="s">
        <v>686</v>
      </c>
      <c r="C334" s="39"/>
      <c r="D334" s="39"/>
      <c r="E334" s="40">
        <f t="shared" si="23"/>
        <v>0</v>
      </c>
      <c r="F334" s="140">
        <f>IFERROR(H334/E334,0)</f>
        <v>0</v>
      </c>
      <c r="G334" s="44"/>
      <c r="H334" s="45"/>
      <c r="I334" s="117"/>
    </row>
    <row r="335" spans="1:9" ht="12.75" customHeight="1" x14ac:dyDescent="0.2">
      <c r="A335" s="46"/>
      <c r="B335" s="47" t="s">
        <v>327</v>
      </c>
      <c r="C335" s="48">
        <f>SUM(C325:C334)</f>
        <v>0</v>
      </c>
      <c r="D335" s="48">
        <f>SUM(D325:D334)</f>
        <v>0</v>
      </c>
      <c r="E335" s="48">
        <f t="shared" si="23"/>
        <v>0</v>
      </c>
      <c r="F335" s="57"/>
      <c r="G335" s="57"/>
      <c r="H335" s="48">
        <f>SUM(H325:H334)</f>
        <v>0</v>
      </c>
      <c r="I335" s="118"/>
    </row>
    <row r="336" spans="1:9" ht="12.75" customHeight="1" x14ac:dyDescent="0.2">
      <c r="A336" s="50" t="s">
        <v>328</v>
      </c>
      <c r="B336" s="33" t="s">
        <v>919</v>
      </c>
      <c r="C336" s="51"/>
      <c r="D336" s="51"/>
      <c r="E336" s="52"/>
      <c r="F336" s="53"/>
      <c r="G336" s="53"/>
      <c r="H336" s="52"/>
      <c r="I336" s="119"/>
    </row>
    <row r="337" spans="1:9" ht="12.75" customHeight="1" x14ac:dyDescent="0.2">
      <c r="A337" s="43" t="s">
        <v>329</v>
      </c>
      <c r="B337" s="38" t="s">
        <v>920</v>
      </c>
      <c r="C337" s="39"/>
      <c r="D337" s="39"/>
      <c r="E337" s="40">
        <f t="shared" si="23"/>
        <v>0</v>
      </c>
      <c r="F337" s="41"/>
      <c r="G337" s="41"/>
      <c r="H337" s="42"/>
      <c r="I337" s="116"/>
    </row>
    <row r="338" spans="1:9" ht="12.75" customHeight="1" x14ac:dyDescent="0.2">
      <c r="A338" s="43" t="s">
        <v>330</v>
      </c>
      <c r="B338" s="38" t="s">
        <v>921</v>
      </c>
      <c r="C338" s="39"/>
      <c r="D338" s="39"/>
      <c r="E338" s="40">
        <f t="shared" si="23"/>
        <v>0</v>
      </c>
      <c r="F338" s="41"/>
      <c r="G338" s="41"/>
      <c r="H338" s="42"/>
      <c r="I338" s="116"/>
    </row>
    <row r="339" spans="1:9" ht="12.75" customHeight="1" x14ac:dyDescent="0.2">
      <c r="A339" s="43" t="s">
        <v>331</v>
      </c>
      <c r="B339" s="38" t="s">
        <v>922</v>
      </c>
      <c r="C339" s="39"/>
      <c r="D339" s="39"/>
      <c r="E339" s="40">
        <f t="shared" si="23"/>
        <v>0</v>
      </c>
      <c r="F339" s="41"/>
      <c r="G339" s="41"/>
      <c r="H339" s="42"/>
      <c r="I339" s="116"/>
    </row>
    <row r="340" spans="1:9" ht="12.75" customHeight="1" x14ac:dyDescent="0.2">
      <c r="A340" s="43" t="s">
        <v>332</v>
      </c>
      <c r="B340" s="38" t="s">
        <v>923</v>
      </c>
      <c r="C340" s="39"/>
      <c r="D340" s="39"/>
      <c r="E340" s="40">
        <f t="shared" si="23"/>
        <v>0</v>
      </c>
      <c r="F340" s="41"/>
      <c r="G340" s="41"/>
      <c r="H340" s="42"/>
      <c r="I340" s="116"/>
    </row>
    <row r="341" spans="1:9" ht="12.75" customHeight="1" x14ac:dyDescent="0.2">
      <c r="A341" s="43" t="s">
        <v>333</v>
      </c>
      <c r="B341" s="38" t="s">
        <v>924</v>
      </c>
      <c r="C341" s="39"/>
      <c r="D341" s="39"/>
      <c r="E341" s="40">
        <f t="shared" si="23"/>
        <v>0</v>
      </c>
      <c r="F341" s="41"/>
      <c r="G341" s="41"/>
      <c r="H341" s="42"/>
      <c r="I341" s="116"/>
    </row>
    <row r="342" spans="1:9" ht="12.75" customHeight="1" x14ac:dyDescent="0.2">
      <c r="A342" s="43" t="s">
        <v>334</v>
      </c>
      <c r="B342" s="38" t="s">
        <v>925</v>
      </c>
      <c r="C342" s="39"/>
      <c r="D342" s="39"/>
      <c r="E342" s="40">
        <f t="shared" si="23"/>
        <v>0</v>
      </c>
      <c r="F342" s="41"/>
      <c r="G342" s="41"/>
      <c r="H342" s="42"/>
      <c r="I342" s="116"/>
    </row>
    <row r="343" spans="1:9" ht="12.75" customHeight="1" x14ac:dyDescent="0.2">
      <c r="A343" s="43" t="s">
        <v>335</v>
      </c>
      <c r="B343" s="38" t="s">
        <v>926</v>
      </c>
      <c r="C343" s="39"/>
      <c r="D343" s="39"/>
      <c r="E343" s="40">
        <f t="shared" si="23"/>
        <v>0</v>
      </c>
      <c r="F343" s="41"/>
      <c r="G343" s="41"/>
      <c r="H343" s="42"/>
      <c r="I343" s="116"/>
    </row>
    <row r="344" spans="1:9" ht="12.75" customHeight="1" x14ac:dyDescent="0.2">
      <c r="A344" s="43" t="s">
        <v>336</v>
      </c>
      <c r="B344" s="38" t="s">
        <v>686</v>
      </c>
      <c r="C344" s="39"/>
      <c r="D344" s="39"/>
      <c r="E344" s="40">
        <f t="shared" si="23"/>
        <v>0</v>
      </c>
      <c r="F344" s="140">
        <f>IFERROR(H344/E344,0)</f>
        <v>0</v>
      </c>
      <c r="G344" s="44"/>
      <c r="H344" s="45"/>
      <c r="I344" s="117"/>
    </row>
    <row r="345" spans="1:9" ht="12.75" customHeight="1" x14ac:dyDescent="0.2">
      <c r="A345" s="46"/>
      <c r="B345" s="47" t="s">
        <v>337</v>
      </c>
      <c r="C345" s="48">
        <f>SUM(C337:C344)</f>
        <v>0</v>
      </c>
      <c r="D345" s="48">
        <f>SUM(D337:D344)</f>
        <v>0</v>
      </c>
      <c r="E345" s="48">
        <f t="shared" si="23"/>
        <v>0</v>
      </c>
      <c r="F345" s="57"/>
      <c r="G345" s="57"/>
      <c r="H345" s="48">
        <f>SUM(H337:H344)</f>
        <v>0</v>
      </c>
      <c r="I345" s="118"/>
    </row>
    <row r="346" spans="1:9" ht="13.5" customHeight="1" x14ac:dyDescent="0.2">
      <c r="A346" s="50" t="s">
        <v>338</v>
      </c>
      <c r="B346" s="33" t="s">
        <v>401</v>
      </c>
      <c r="C346" s="51"/>
      <c r="D346" s="51"/>
      <c r="E346" s="52"/>
      <c r="F346" s="53"/>
      <c r="G346" s="53"/>
      <c r="H346" s="52"/>
      <c r="I346" s="119"/>
    </row>
    <row r="347" spans="1:9" ht="12.75" customHeight="1" x14ac:dyDescent="0.2">
      <c r="A347" s="43" t="s">
        <v>339</v>
      </c>
      <c r="B347" s="38" t="s">
        <v>927</v>
      </c>
      <c r="C347" s="39"/>
      <c r="D347" s="39"/>
      <c r="E347" s="40">
        <f t="shared" si="23"/>
        <v>0</v>
      </c>
      <c r="F347" s="41"/>
      <c r="G347" s="41"/>
      <c r="H347" s="42"/>
      <c r="I347" s="116"/>
    </row>
    <row r="348" spans="1:9" ht="12.75" customHeight="1" x14ac:dyDescent="0.2">
      <c r="A348" s="43" t="s">
        <v>340</v>
      </c>
      <c r="B348" s="38" t="s">
        <v>928</v>
      </c>
      <c r="C348" s="39"/>
      <c r="D348" s="39"/>
      <c r="E348" s="40">
        <f t="shared" si="23"/>
        <v>0</v>
      </c>
      <c r="F348" s="41"/>
      <c r="G348" s="41"/>
      <c r="H348" s="42"/>
      <c r="I348" s="116"/>
    </row>
    <row r="349" spans="1:9" ht="12.75" customHeight="1" x14ac:dyDescent="0.2">
      <c r="A349" s="43" t="s">
        <v>341</v>
      </c>
      <c r="B349" s="38" t="s">
        <v>929</v>
      </c>
      <c r="C349" s="39"/>
      <c r="D349" s="39"/>
      <c r="E349" s="40">
        <f t="shared" si="23"/>
        <v>0</v>
      </c>
      <c r="F349" s="41"/>
      <c r="G349" s="41"/>
      <c r="H349" s="42"/>
      <c r="I349" s="116"/>
    </row>
    <row r="350" spans="1:9" ht="12.75" customHeight="1" x14ac:dyDescent="0.2">
      <c r="A350" s="43" t="s">
        <v>342</v>
      </c>
      <c r="B350" s="38" t="s">
        <v>930</v>
      </c>
      <c r="C350" s="39"/>
      <c r="D350" s="39"/>
      <c r="E350" s="40">
        <f t="shared" si="23"/>
        <v>0</v>
      </c>
      <c r="F350" s="41"/>
      <c r="G350" s="41"/>
      <c r="H350" s="42"/>
      <c r="I350" s="116"/>
    </row>
    <row r="351" spans="1:9" ht="12.75" customHeight="1" x14ac:dyDescent="0.2">
      <c r="A351" s="43" t="s">
        <v>343</v>
      </c>
      <c r="B351" s="38" t="s">
        <v>931</v>
      </c>
      <c r="C351" s="39"/>
      <c r="D351" s="39"/>
      <c r="E351" s="40">
        <f t="shared" si="23"/>
        <v>0</v>
      </c>
      <c r="F351" s="41"/>
      <c r="G351" s="41"/>
      <c r="H351" s="42"/>
      <c r="I351" s="116"/>
    </row>
    <row r="352" spans="1:9" ht="12.75" customHeight="1" x14ac:dyDescent="0.2">
      <c r="A352" s="43" t="s">
        <v>344</v>
      </c>
      <c r="B352" s="71" t="s">
        <v>932</v>
      </c>
      <c r="C352" s="39"/>
      <c r="D352" s="39"/>
      <c r="E352" s="40">
        <f t="shared" si="23"/>
        <v>0</v>
      </c>
      <c r="F352" s="41"/>
      <c r="G352" s="41"/>
      <c r="H352" s="42"/>
      <c r="I352" s="116"/>
    </row>
    <row r="353" spans="1:9" ht="12.75" customHeight="1" x14ac:dyDescent="0.2">
      <c r="A353" s="43" t="s">
        <v>345</v>
      </c>
      <c r="B353" s="38" t="s">
        <v>933</v>
      </c>
      <c r="C353" s="39"/>
      <c r="D353" s="39"/>
      <c r="E353" s="40">
        <f t="shared" si="23"/>
        <v>0</v>
      </c>
      <c r="F353" s="41"/>
      <c r="G353" s="41"/>
      <c r="H353" s="42"/>
      <c r="I353" s="116"/>
    </row>
    <row r="354" spans="1:9" ht="12.75" customHeight="1" x14ac:dyDescent="0.2">
      <c r="A354" s="43" t="s">
        <v>346</v>
      </c>
      <c r="B354" s="38" t="s">
        <v>840</v>
      </c>
      <c r="C354" s="39"/>
      <c r="D354" s="39"/>
      <c r="E354" s="40">
        <f t="shared" si="23"/>
        <v>0</v>
      </c>
      <c r="F354" s="54">
        <v>1</v>
      </c>
      <c r="G354" s="54">
        <v>0.65</v>
      </c>
      <c r="H354" s="40">
        <f>E354*F354*G354</f>
        <v>0</v>
      </c>
      <c r="I354" s="120" t="s">
        <v>1188</v>
      </c>
    </row>
    <row r="355" spans="1:9" ht="12.75" customHeight="1" x14ac:dyDescent="0.2">
      <c r="A355" s="43" t="s">
        <v>347</v>
      </c>
      <c r="B355" s="38" t="s">
        <v>934</v>
      </c>
      <c r="C355" s="39"/>
      <c r="D355" s="39"/>
      <c r="E355" s="40">
        <f t="shared" ref="E355:E362" si="24">SUM(C355-D355)</f>
        <v>0</v>
      </c>
      <c r="F355" s="54">
        <v>1</v>
      </c>
      <c r="G355" s="54">
        <v>0.65</v>
      </c>
      <c r="H355" s="40">
        <f>E355*F355*G355</f>
        <v>0</v>
      </c>
      <c r="I355" s="120" t="s">
        <v>1188</v>
      </c>
    </row>
    <row r="356" spans="1:9" ht="12.75" customHeight="1" x14ac:dyDescent="0.2">
      <c r="A356" s="43" t="s">
        <v>348</v>
      </c>
      <c r="B356" s="38" t="s">
        <v>935</v>
      </c>
      <c r="C356" s="39"/>
      <c r="D356" s="39"/>
      <c r="E356" s="40">
        <f t="shared" si="24"/>
        <v>0</v>
      </c>
      <c r="F356" s="41"/>
      <c r="G356" s="41"/>
      <c r="H356" s="42"/>
      <c r="I356" s="116"/>
    </row>
    <row r="357" spans="1:9" ht="12.75" customHeight="1" x14ac:dyDescent="0.2">
      <c r="A357" s="43" t="s">
        <v>349</v>
      </c>
      <c r="B357" s="38" t="s">
        <v>936</v>
      </c>
      <c r="C357" s="39"/>
      <c r="D357" s="39"/>
      <c r="E357" s="40">
        <f t="shared" si="24"/>
        <v>0</v>
      </c>
      <c r="F357" s="41"/>
      <c r="G357" s="41"/>
      <c r="H357" s="42"/>
      <c r="I357" s="116"/>
    </row>
    <row r="358" spans="1:9" ht="12.75" customHeight="1" x14ac:dyDescent="0.2">
      <c r="A358" s="43" t="s">
        <v>350</v>
      </c>
      <c r="B358" s="38" t="s">
        <v>937</v>
      </c>
      <c r="C358" s="39"/>
      <c r="D358" s="39"/>
      <c r="E358" s="40">
        <f t="shared" si="24"/>
        <v>0</v>
      </c>
      <c r="F358" s="41"/>
      <c r="G358" s="41"/>
      <c r="H358" s="42"/>
      <c r="I358" s="116"/>
    </row>
    <row r="359" spans="1:9" ht="12.75" customHeight="1" x14ac:dyDescent="0.2">
      <c r="A359" s="43" t="s">
        <v>351</v>
      </c>
      <c r="B359" s="38" t="s">
        <v>938</v>
      </c>
      <c r="C359" s="39"/>
      <c r="D359" s="39"/>
      <c r="E359" s="40">
        <f t="shared" si="24"/>
        <v>0</v>
      </c>
      <c r="F359" s="41"/>
      <c r="G359" s="41"/>
      <c r="H359" s="42"/>
      <c r="I359" s="116"/>
    </row>
    <row r="360" spans="1:9" ht="12.75" customHeight="1" x14ac:dyDescent="0.2">
      <c r="A360" s="43" t="s">
        <v>352</v>
      </c>
      <c r="B360" s="38" t="s">
        <v>926</v>
      </c>
      <c r="C360" s="39"/>
      <c r="D360" s="39"/>
      <c r="E360" s="40">
        <f t="shared" si="24"/>
        <v>0</v>
      </c>
      <c r="F360" s="41"/>
      <c r="G360" s="41"/>
      <c r="H360" s="42"/>
      <c r="I360" s="116"/>
    </row>
    <row r="361" spans="1:9" ht="12.75" customHeight="1" x14ac:dyDescent="0.2">
      <c r="A361" s="43" t="s">
        <v>353</v>
      </c>
      <c r="B361" s="38" t="s">
        <v>686</v>
      </c>
      <c r="C361" s="39"/>
      <c r="D361" s="39"/>
      <c r="E361" s="40">
        <f t="shared" si="24"/>
        <v>0</v>
      </c>
      <c r="F361" s="140">
        <f>IFERROR(H361/E361,0)</f>
        <v>0</v>
      </c>
      <c r="G361" s="44"/>
      <c r="H361" s="45"/>
      <c r="I361" s="117"/>
    </row>
    <row r="362" spans="1:9" ht="12.75" customHeight="1" x14ac:dyDescent="0.2">
      <c r="A362" s="46"/>
      <c r="B362" s="47" t="s">
        <v>354</v>
      </c>
      <c r="C362" s="48">
        <f>SUM(C347:C361)</f>
        <v>0</v>
      </c>
      <c r="D362" s="48">
        <f>SUM(D347:D361)</f>
        <v>0</v>
      </c>
      <c r="E362" s="48">
        <f t="shared" si="24"/>
        <v>0</v>
      </c>
      <c r="F362" s="57"/>
      <c r="G362" s="57"/>
      <c r="H362" s="48">
        <f>SUM(H347:H361)</f>
        <v>0</v>
      </c>
      <c r="I362" s="118"/>
    </row>
    <row r="363" spans="1:9" ht="12.75" customHeight="1" x14ac:dyDescent="0.2">
      <c r="A363" s="50" t="s">
        <v>355</v>
      </c>
      <c r="B363" s="33" t="s">
        <v>939</v>
      </c>
      <c r="C363" s="51"/>
      <c r="D363" s="51"/>
      <c r="E363" s="52"/>
      <c r="F363" s="53"/>
      <c r="G363" s="53"/>
      <c r="H363" s="52"/>
      <c r="I363" s="119"/>
    </row>
    <row r="364" spans="1:9" ht="12.75" customHeight="1" x14ac:dyDescent="0.2">
      <c r="A364" s="43" t="s">
        <v>356</v>
      </c>
      <c r="B364" s="38" t="s">
        <v>940</v>
      </c>
      <c r="C364" s="39"/>
      <c r="D364" s="39"/>
      <c r="E364" s="40">
        <f t="shared" ref="E364:E370" si="25">SUM(C364-D364)</f>
        <v>0</v>
      </c>
      <c r="F364" s="41"/>
      <c r="G364" s="41"/>
      <c r="H364" s="42"/>
      <c r="I364" s="116"/>
    </row>
    <row r="365" spans="1:9" ht="12.75" customHeight="1" x14ac:dyDescent="0.2">
      <c r="A365" s="43" t="s">
        <v>357</v>
      </c>
      <c r="B365" s="38" t="s">
        <v>941</v>
      </c>
      <c r="C365" s="39"/>
      <c r="D365" s="39"/>
      <c r="E365" s="40">
        <f t="shared" si="25"/>
        <v>0</v>
      </c>
      <c r="F365" s="41"/>
      <c r="G365" s="41"/>
      <c r="H365" s="42"/>
      <c r="I365" s="116"/>
    </row>
    <row r="366" spans="1:9" ht="12.75" customHeight="1" x14ac:dyDescent="0.2">
      <c r="A366" s="43" t="s">
        <v>358</v>
      </c>
      <c r="B366" s="38" t="s">
        <v>942</v>
      </c>
      <c r="C366" s="39"/>
      <c r="D366" s="39"/>
      <c r="E366" s="40">
        <f t="shared" si="25"/>
        <v>0</v>
      </c>
      <c r="F366" s="41"/>
      <c r="G366" s="41"/>
      <c r="H366" s="42"/>
      <c r="I366" s="116"/>
    </row>
    <row r="367" spans="1:9" ht="12.75" customHeight="1" x14ac:dyDescent="0.2">
      <c r="A367" s="43" t="s">
        <v>359</v>
      </c>
      <c r="B367" s="38" t="s">
        <v>943</v>
      </c>
      <c r="C367" s="39"/>
      <c r="D367" s="39"/>
      <c r="E367" s="40">
        <f t="shared" si="25"/>
        <v>0</v>
      </c>
      <c r="F367" s="41"/>
      <c r="G367" s="41"/>
      <c r="H367" s="42"/>
      <c r="I367" s="116"/>
    </row>
    <row r="368" spans="1:9" ht="12.75" customHeight="1" x14ac:dyDescent="0.2">
      <c r="A368" s="43" t="s">
        <v>360</v>
      </c>
      <c r="B368" s="38" t="s">
        <v>944</v>
      </c>
      <c r="C368" s="39"/>
      <c r="D368" s="39"/>
      <c r="E368" s="40">
        <f t="shared" si="25"/>
        <v>0</v>
      </c>
      <c r="F368" s="41"/>
      <c r="G368" s="41"/>
      <c r="H368" s="42"/>
      <c r="I368" s="116"/>
    </row>
    <row r="369" spans="1:9" ht="12.75" customHeight="1" x14ac:dyDescent="0.2">
      <c r="A369" s="43" t="s">
        <v>361</v>
      </c>
      <c r="B369" s="38" t="s">
        <v>686</v>
      </c>
      <c r="C369" s="39"/>
      <c r="D369" s="39"/>
      <c r="E369" s="40">
        <f t="shared" si="25"/>
        <v>0</v>
      </c>
      <c r="F369" s="140">
        <f>IFERROR(H369/E369,0)</f>
        <v>0</v>
      </c>
      <c r="G369" s="44"/>
      <c r="H369" s="45"/>
      <c r="I369" s="117"/>
    </row>
    <row r="370" spans="1:9" ht="12.75" customHeight="1" x14ac:dyDescent="0.2">
      <c r="A370" s="46"/>
      <c r="B370" s="47" t="s">
        <v>362</v>
      </c>
      <c r="C370" s="48">
        <f>SUM(C364:C369)</f>
        <v>0</v>
      </c>
      <c r="D370" s="48">
        <f>SUM(D364:D369)</f>
        <v>0</v>
      </c>
      <c r="E370" s="48">
        <f t="shared" si="25"/>
        <v>0</v>
      </c>
      <c r="F370" s="57"/>
      <c r="G370" s="57"/>
      <c r="H370" s="48">
        <f>SUM(H364:H369)</f>
        <v>0</v>
      </c>
      <c r="I370" s="118"/>
    </row>
    <row r="371" spans="1:9" ht="12.75" customHeight="1" x14ac:dyDescent="0.2">
      <c r="A371" s="50" t="s">
        <v>363</v>
      </c>
      <c r="B371" s="33" t="s">
        <v>945</v>
      </c>
      <c r="C371" s="51"/>
      <c r="D371" s="51"/>
      <c r="E371" s="52"/>
      <c r="F371" s="53"/>
      <c r="G371" s="53"/>
      <c r="H371" s="52"/>
      <c r="I371" s="119"/>
    </row>
    <row r="372" spans="1:9" ht="12.75" customHeight="1" x14ac:dyDescent="0.2">
      <c r="A372" s="43" t="s">
        <v>364</v>
      </c>
      <c r="B372" s="38" t="s">
        <v>946</v>
      </c>
      <c r="C372" s="39"/>
      <c r="D372" s="39"/>
      <c r="E372" s="40">
        <f t="shared" ref="E372:E378" si="26">SUM(C372-D372)</f>
        <v>0</v>
      </c>
      <c r="F372" s="41"/>
      <c r="G372" s="41"/>
      <c r="H372" s="42"/>
      <c r="I372" s="116"/>
    </row>
    <row r="373" spans="1:9" ht="12.75" customHeight="1" x14ac:dyDescent="0.2">
      <c r="A373" s="43" t="s">
        <v>365</v>
      </c>
      <c r="B373" s="38" t="s">
        <v>947</v>
      </c>
      <c r="C373" s="39"/>
      <c r="D373" s="39"/>
      <c r="E373" s="40">
        <f t="shared" si="26"/>
        <v>0</v>
      </c>
      <c r="F373" s="41"/>
      <c r="G373" s="41"/>
      <c r="H373" s="42"/>
      <c r="I373" s="116"/>
    </row>
    <row r="374" spans="1:9" ht="12.75" customHeight="1" x14ac:dyDescent="0.2">
      <c r="A374" s="43" t="s">
        <v>366</v>
      </c>
      <c r="B374" s="38" t="s">
        <v>948</v>
      </c>
      <c r="C374" s="39"/>
      <c r="D374" s="39"/>
      <c r="E374" s="40">
        <f t="shared" si="26"/>
        <v>0</v>
      </c>
      <c r="F374" s="41"/>
      <c r="G374" s="41"/>
      <c r="H374" s="42"/>
      <c r="I374" s="116"/>
    </row>
    <row r="375" spans="1:9" ht="12.75" customHeight="1" x14ac:dyDescent="0.2">
      <c r="A375" s="43" t="s">
        <v>367</v>
      </c>
      <c r="B375" s="38" t="s">
        <v>949</v>
      </c>
      <c r="C375" s="39"/>
      <c r="D375" s="39"/>
      <c r="E375" s="40">
        <f t="shared" si="26"/>
        <v>0</v>
      </c>
      <c r="F375" s="41"/>
      <c r="G375" s="41"/>
      <c r="H375" s="42"/>
      <c r="I375" s="116"/>
    </row>
    <row r="376" spans="1:9" ht="12.75" customHeight="1" x14ac:dyDescent="0.2">
      <c r="A376" s="43" t="s">
        <v>368</v>
      </c>
      <c r="B376" s="38" t="s">
        <v>950</v>
      </c>
      <c r="C376" s="39"/>
      <c r="D376" s="39"/>
      <c r="E376" s="40">
        <f t="shared" si="26"/>
        <v>0</v>
      </c>
      <c r="F376" s="41"/>
      <c r="G376" s="41"/>
      <c r="H376" s="42"/>
      <c r="I376" s="116"/>
    </row>
    <row r="377" spans="1:9" ht="12.75" customHeight="1" x14ac:dyDescent="0.2">
      <c r="A377" s="43" t="s">
        <v>369</v>
      </c>
      <c r="B377" s="38" t="s">
        <v>686</v>
      </c>
      <c r="C377" s="39"/>
      <c r="D377" s="39"/>
      <c r="E377" s="40">
        <f t="shared" si="26"/>
        <v>0</v>
      </c>
      <c r="F377" s="140">
        <f>IFERROR(H377/E377,0)</f>
        <v>0</v>
      </c>
      <c r="G377" s="44"/>
      <c r="H377" s="45"/>
      <c r="I377" s="117"/>
    </row>
    <row r="378" spans="1:9" ht="12.75" customHeight="1" x14ac:dyDescent="0.2">
      <c r="A378" s="46"/>
      <c r="B378" s="47" t="s">
        <v>370</v>
      </c>
      <c r="C378" s="48">
        <f>SUM(C372:C377)</f>
        <v>0</v>
      </c>
      <c r="D378" s="48">
        <f>SUM(D372:D377)</f>
        <v>0</v>
      </c>
      <c r="E378" s="48">
        <f t="shared" si="26"/>
        <v>0</v>
      </c>
      <c r="F378" s="57"/>
      <c r="G378" s="57"/>
      <c r="H378" s="48">
        <f>SUM(H372:H377)</f>
        <v>0</v>
      </c>
      <c r="I378" s="118"/>
    </row>
    <row r="379" spans="1:9" ht="12.75" customHeight="1" x14ac:dyDescent="0.2">
      <c r="A379" s="50" t="s">
        <v>371</v>
      </c>
      <c r="B379" s="33" t="s">
        <v>951</v>
      </c>
      <c r="C379" s="51"/>
      <c r="D379" s="51"/>
      <c r="E379" s="52"/>
      <c r="F379" s="53"/>
      <c r="G379" s="53"/>
      <c r="H379" s="52"/>
      <c r="I379" s="119"/>
    </row>
    <row r="380" spans="1:9" ht="12.75" customHeight="1" x14ac:dyDescent="0.2">
      <c r="A380" s="43" t="s">
        <v>372</v>
      </c>
      <c r="B380" s="38" t="s">
        <v>952</v>
      </c>
      <c r="C380" s="39"/>
      <c r="D380" s="39"/>
      <c r="E380" s="40">
        <f t="shared" ref="E380:E385" si="27">SUM(C380-D380)</f>
        <v>0</v>
      </c>
      <c r="F380" s="41"/>
      <c r="G380" s="41"/>
      <c r="H380" s="42"/>
      <c r="I380" s="116"/>
    </row>
    <row r="381" spans="1:9" ht="12.75" customHeight="1" x14ac:dyDescent="0.2">
      <c r="A381" s="43" t="s">
        <v>373</v>
      </c>
      <c r="B381" s="38" t="s">
        <v>953</v>
      </c>
      <c r="C381" s="39"/>
      <c r="D381" s="39"/>
      <c r="E381" s="40">
        <f t="shared" si="27"/>
        <v>0</v>
      </c>
      <c r="F381" s="41"/>
      <c r="G381" s="41"/>
      <c r="H381" s="42"/>
      <c r="I381" s="116"/>
    </row>
    <row r="382" spans="1:9" ht="12.75" customHeight="1" x14ac:dyDescent="0.2">
      <c r="A382" s="43" t="s">
        <v>374</v>
      </c>
      <c r="B382" s="38" t="s">
        <v>954</v>
      </c>
      <c r="C382" s="39"/>
      <c r="D382" s="39"/>
      <c r="E382" s="40">
        <f t="shared" si="27"/>
        <v>0</v>
      </c>
      <c r="F382" s="41"/>
      <c r="G382" s="41"/>
      <c r="H382" s="42"/>
      <c r="I382" s="116"/>
    </row>
    <row r="383" spans="1:9" ht="12.75" customHeight="1" x14ac:dyDescent="0.2">
      <c r="A383" s="43" t="s">
        <v>375</v>
      </c>
      <c r="B383" s="38" t="s">
        <v>955</v>
      </c>
      <c r="C383" s="39"/>
      <c r="D383" s="39"/>
      <c r="E383" s="40">
        <f t="shared" si="27"/>
        <v>0</v>
      </c>
      <c r="F383" s="140">
        <f t="shared" ref="F383:F384" si="28">IFERROR(H383/E383,0)</f>
        <v>0</v>
      </c>
      <c r="G383" s="44"/>
      <c r="H383" s="56"/>
      <c r="I383" s="120" t="s">
        <v>1188</v>
      </c>
    </row>
    <row r="384" spans="1:9" ht="12.75" customHeight="1" x14ac:dyDescent="0.2">
      <c r="A384" s="43" t="s">
        <v>376</v>
      </c>
      <c r="B384" s="38" t="s">
        <v>686</v>
      </c>
      <c r="C384" s="39"/>
      <c r="D384" s="39"/>
      <c r="E384" s="40">
        <f t="shared" si="27"/>
        <v>0</v>
      </c>
      <c r="F384" s="140">
        <f t="shared" si="28"/>
        <v>0</v>
      </c>
      <c r="G384" s="44"/>
      <c r="H384" s="45"/>
      <c r="I384" s="117"/>
    </row>
    <row r="385" spans="1:9" ht="12.75" customHeight="1" x14ac:dyDescent="0.2">
      <c r="A385" s="46"/>
      <c r="B385" s="47" t="s">
        <v>377</v>
      </c>
      <c r="C385" s="48">
        <f>SUM(C380:C384)</f>
        <v>0</v>
      </c>
      <c r="D385" s="48">
        <f>SUM(D380:D384)</f>
        <v>0</v>
      </c>
      <c r="E385" s="48">
        <f t="shared" si="27"/>
        <v>0</v>
      </c>
      <c r="F385" s="57"/>
      <c r="G385" s="57"/>
      <c r="H385" s="48">
        <f>SUM(H380:H384)</f>
        <v>0</v>
      </c>
      <c r="I385" s="118"/>
    </row>
    <row r="386" spans="1:9" ht="12.75" customHeight="1" x14ac:dyDescent="0.2">
      <c r="A386" s="50" t="s">
        <v>378</v>
      </c>
      <c r="B386" s="33" t="s">
        <v>956</v>
      </c>
      <c r="C386" s="51"/>
      <c r="D386" s="51"/>
      <c r="E386" s="52"/>
      <c r="F386" s="53"/>
      <c r="G386" s="53"/>
      <c r="H386" s="52"/>
      <c r="I386" s="119"/>
    </row>
    <row r="387" spans="1:9" ht="12.75" customHeight="1" x14ac:dyDescent="0.2">
      <c r="A387" s="43" t="s">
        <v>379</v>
      </c>
      <c r="B387" s="38" t="s">
        <v>952</v>
      </c>
      <c r="C387" s="39"/>
      <c r="D387" s="39"/>
      <c r="E387" s="40">
        <f t="shared" ref="E387:E396" si="29">SUM(C387-D387)</f>
        <v>0</v>
      </c>
      <c r="F387" s="41"/>
      <c r="G387" s="41"/>
      <c r="H387" s="42"/>
      <c r="I387" s="116"/>
    </row>
    <row r="388" spans="1:9" ht="12.75" customHeight="1" x14ac:dyDescent="0.2">
      <c r="A388" s="43" t="s">
        <v>380</v>
      </c>
      <c r="B388" s="38" t="s">
        <v>953</v>
      </c>
      <c r="C388" s="39"/>
      <c r="D388" s="39"/>
      <c r="E388" s="40">
        <f t="shared" si="29"/>
        <v>0</v>
      </c>
      <c r="F388" s="41"/>
      <c r="G388" s="41"/>
      <c r="H388" s="42"/>
      <c r="I388" s="116"/>
    </row>
    <row r="389" spans="1:9" ht="12.75" customHeight="1" x14ac:dyDescent="0.2">
      <c r="A389" s="43" t="s">
        <v>381</v>
      </c>
      <c r="B389" s="38" t="s">
        <v>957</v>
      </c>
      <c r="C389" s="39"/>
      <c r="D389" s="39"/>
      <c r="E389" s="40">
        <f t="shared" si="29"/>
        <v>0</v>
      </c>
      <c r="F389" s="41"/>
      <c r="G389" s="41"/>
      <c r="H389" s="42"/>
      <c r="I389" s="116"/>
    </row>
    <row r="390" spans="1:9" ht="12.75" customHeight="1" x14ac:dyDescent="0.2">
      <c r="A390" s="43" t="s">
        <v>382</v>
      </c>
      <c r="B390" s="38" t="s">
        <v>955</v>
      </c>
      <c r="C390" s="39"/>
      <c r="D390" s="39"/>
      <c r="E390" s="40">
        <f t="shared" si="29"/>
        <v>0</v>
      </c>
      <c r="F390" s="140">
        <f>IFERROR(H390/E390,0)</f>
        <v>0</v>
      </c>
      <c r="G390" s="44"/>
      <c r="H390" s="56"/>
      <c r="I390" s="120" t="s">
        <v>1188</v>
      </c>
    </row>
    <row r="391" spans="1:9" ht="12.75" customHeight="1" x14ac:dyDescent="0.2">
      <c r="A391" s="43" t="s">
        <v>383</v>
      </c>
      <c r="B391" s="38" t="s">
        <v>958</v>
      </c>
      <c r="C391" s="39"/>
      <c r="D391" s="39"/>
      <c r="E391" s="40">
        <f t="shared" si="29"/>
        <v>0</v>
      </c>
      <c r="F391" s="41"/>
      <c r="G391" s="41"/>
      <c r="H391" s="42"/>
      <c r="I391" s="116"/>
    </row>
    <row r="392" spans="1:9" ht="12.75" customHeight="1" x14ac:dyDescent="0.2">
      <c r="A392" s="43" t="s">
        <v>384</v>
      </c>
      <c r="B392" s="38" t="s">
        <v>959</v>
      </c>
      <c r="C392" s="39"/>
      <c r="D392" s="39"/>
      <c r="E392" s="40">
        <f t="shared" si="29"/>
        <v>0</v>
      </c>
      <c r="F392" s="41"/>
      <c r="G392" s="41"/>
      <c r="H392" s="42"/>
      <c r="I392" s="116"/>
    </row>
    <row r="393" spans="1:9" ht="12.75" customHeight="1" x14ac:dyDescent="0.2">
      <c r="A393" s="43" t="s">
        <v>385</v>
      </c>
      <c r="B393" s="38" t="s">
        <v>960</v>
      </c>
      <c r="C393" s="39"/>
      <c r="D393" s="39"/>
      <c r="E393" s="40">
        <f t="shared" si="29"/>
        <v>0</v>
      </c>
      <c r="F393" s="140">
        <f>IFERROR(H393/E393,0)</f>
        <v>0</v>
      </c>
      <c r="G393" s="44"/>
      <c r="H393" s="56"/>
      <c r="I393" s="120" t="s">
        <v>1188</v>
      </c>
    </row>
    <row r="394" spans="1:9" ht="12.75" customHeight="1" x14ac:dyDescent="0.2">
      <c r="A394" s="43" t="s">
        <v>386</v>
      </c>
      <c r="B394" s="38" t="s">
        <v>961</v>
      </c>
      <c r="C394" s="39"/>
      <c r="D394" s="39"/>
      <c r="E394" s="40">
        <f t="shared" si="29"/>
        <v>0</v>
      </c>
      <c r="F394" s="75"/>
      <c r="G394" s="75"/>
      <c r="H394" s="42"/>
      <c r="I394" s="116"/>
    </row>
    <row r="395" spans="1:9" ht="12.75" customHeight="1" x14ac:dyDescent="0.2">
      <c r="A395" s="43" t="s">
        <v>387</v>
      </c>
      <c r="B395" s="38" t="s">
        <v>686</v>
      </c>
      <c r="C395" s="39"/>
      <c r="D395" s="39"/>
      <c r="E395" s="40">
        <f t="shared" si="29"/>
        <v>0</v>
      </c>
      <c r="F395" s="140">
        <f>IFERROR(H395/E395,0)</f>
        <v>0</v>
      </c>
      <c r="G395" s="44"/>
      <c r="H395" s="45"/>
      <c r="I395" s="117"/>
    </row>
    <row r="396" spans="1:9" ht="12.75" customHeight="1" x14ac:dyDescent="0.2">
      <c r="A396" s="46"/>
      <c r="B396" s="47" t="s">
        <v>388</v>
      </c>
      <c r="C396" s="48">
        <f>SUM(C387:C395)</f>
        <v>0</v>
      </c>
      <c r="D396" s="48">
        <f>SUM(D387:D395)</f>
        <v>0</v>
      </c>
      <c r="E396" s="48">
        <f t="shared" si="29"/>
        <v>0</v>
      </c>
      <c r="F396" s="57"/>
      <c r="G396" s="57"/>
      <c r="H396" s="48">
        <f>SUM(H387:H395)</f>
        <v>0</v>
      </c>
      <c r="I396" s="118"/>
    </row>
    <row r="397" spans="1:9" ht="12.75" customHeight="1" x14ac:dyDescent="0.2">
      <c r="A397" s="50" t="s">
        <v>389</v>
      </c>
      <c r="B397" s="33" t="s">
        <v>962</v>
      </c>
      <c r="C397" s="51"/>
      <c r="D397" s="51"/>
      <c r="E397" s="52"/>
      <c r="F397" s="53"/>
      <c r="G397" s="53"/>
      <c r="H397" s="52"/>
      <c r="I397" s="119"/>
    </row>
    <row r="398" spans="1:9" ht="12.75" customHeight="1" x14ac:dyDescent="0.2">
      <c r="A398" s="43" t="s">
        <v>390</v>
      </c>
      <c r="B398" s="38" t="s">
        <v>952</v>
      </c>
      <c r="C398" s="39"/>
      <c r="D398" s="39"/>
      <c r="E398" s="40">
        <f t="shared" ref="E398:E403" si="30">SUM(C398-D398)</f>
        <v>0</v>
      </c>
      <c r="F398" s="41"/>
      <c r="G398" s="41"/>
      <c r="H398" s="76"/>
      <c r="I398" s="124"/>
    </row>
    <row r="399" spans="1:9" ht="12.75" customHeight="1" x14ac:dyDescent="0.2">
      <c r="A399" s="43" t="s">
        <v>391</v>
      </c>
      <c r="B399" s="38" t="s">
        <v>953</v>
      </c>
      <c r="C399" s="39"/>
      <c r="D399" s="39"/>
      <c r="E399" s="40">
        <f t="shared" si="30"/>
        <v>0</v>
      </c>
      <c r="F399" s="41"/>
      <c r="G399" s="41"/>
      <c r="H399" s="42"/>
      <c r="I399" s="116"/>
    </row>
    <row r="400" spans="1:9" ht="12.75" customHeight="1" x14ac:dyDescent="0.2">
      <c r="A400" s="43" t="s">
        <v>392</v>
      </c>
      <c r="B400" s="38" t="s">
        <v>963</v>
      </c>
      <c r="C400" s="39"/>
      <c r="D400" s="39"/>
      <c r="E400" s="40">
        <f t="shared" si="30"/>
        <v>0</v>
      </c>
      <c r="F400" s="41"/>
      <c r="G400" s="41"/>
      <c r="H400" s="42"/>
      <c r="I400" s="116"/>
    </row>
    <row r="401" spans="1:9" ht="12.75" customHeight="1" x14ac:dyDescent="0.2">
      <c r="A401" s="43" t="s">
        <v>393</v>
      </c>
      <c r="B401" s="38" t="s">
        <v>964</v>
      </c>
      <c r="C401" s="39"/>
      <c r="D401" s="39"/>
      <c r="E401" s="40">
        <f t="shared" si="30"/>
        <v>0</v>
      </c>
      <c r="F401" s="41"/>
      <c r="G401" s="41"/>
      <c r="H401" s="42"/>
      <c r="I401" s="116"/>
    </row>
    <row r="402" spans="1:9" ht="12.75" customHeight="1" x14ac:dyDescent="0.2">
      <c r="A402" s="43" t="s">
        <v>394</v>
      </c>
      <c r="B402" s="38" t="s">
        <v>686</v>
      </c>
      <c r="C402" s="39"/>
      <c r="D402" s="39"/>
      <c r="E402" s="40">
        <f t="shared" si="30"/>
        <v>0</v>
      </c>
      <c r="F402" s="140">
        <f>IFERROR(H402/E402,0)</f>
        <v>0</v>
      </c>
      <c r="G402" s="44"/>
      <c r="H402" s="45"/>
      <c r="I402" s="117"/>
    </row>
    <row r="403" spans="1:9" ht="12.75" customHeight="1" x14ac:dyDescent="0.2">
      <c r="A403" s="46"/>
      <c r="B403" s="47" t="s">
        <v>395</v>
      </c>
      <c r="C403" s="48">
        <f>SUM(C398:C402)</f>
        <v>0</v>
      </c>
      <c r="D403" s="48">
        <f>SUM(D398:D402)</f>
        <v>0</v>
      </c>
      <c r="E403" s="48">
        <f t="shared" si="30"/>
        <v>0</v>
      </c>
      <c r="F403" s="57"/>
      <c r="G403" s="57"/>
      <c r="H403" s="48">
        <f>SUM(H398:H402)</f>
        <v>0</v>
      </c>
      <c r="I403" s="118"/>
    </row>
    <row r="404" spans="1:9" ht="12.75" customHeight="1" x14ac:dyDescent="0.2">
      <c r="A404" s="50" t="s">
        <v>396</v>
      </c>
      <c r="B404" s="33" t="s">
        <v>965</v>
      </c>
      <c r="C404" s="51"/>
      <c r="D404" s="51"/>
      <c r="E404" s="52"/>
      <c r="F404" s="53"/>
      <c r="G404" s="53"/>
      <c r="H404" s="52"/>
      <c r="I404" s="119"/>
    </row>
    <row r="405" spans="1:9" ht="12.75" customHeight="1" x14ac:dyDescent="0.2">
      <c r="A405" s="43" t="s">
        <v>397</v>
      </c>
      <c r="B405" s="38" t="s">
        <v>952</v>
      </c>
      <c r="C405" s="39"/>
      <c r="D405" s="39"/>
      <c r="E405" s="40">
        <f t="shared" ref="E405:E468" si="31">SUM(C405-D405)</f>
        <v>0</v>
      </c>
      <c r="F405" s="140">
        <f>IFERROR(H405/E405,0)</f>
        <v>0</v>
      </c>
      <c r="G405" s="44"/>
      <c r="H405" s="56"/>
      <c r="I405" s="120" t="s">
        <v>1185</v>
      </c>
    </row>
    <row r="406" spans="1:9" ht="12.75" customHeight="1" x14ac:dyDescent="0.2">
      <c r="A406" s="43" t="s">
        <v>398</v>
      </c>
      <c r="B406" s="38" t="s">
        <v>953</v>
      </c>
      <c r="C406" s="39"/>
      <c r="D406" s="39"/>
      <c r="E406" s="40">
        <f t="shared" si="31"/>
        <v>0</v>
      </c>
      <c r="F406" s="41"/>
      <c r="G406" s="41"/>
      <c r="H406" s="42"/>
      <c r="I406" s="116"/>
    </row>
    <row r="407" spans="1:9" ht="12.75" customHeight="1" x14ac:dyDescent="0.2">
      <c r="A407" s="43" t="s">
        <v>399</v>
      </c>
      <c r="B407" s="38" t="s">
        <v>966</v>
      </c>
      <c r="C407" s="39"/>
      <c r="D407" s="39"/>
      <c r="E407" s="40">
        <f t="shared" si="31"/>
        <v>0</v>
      </c>
      <c r="F407" s="140">
        <f>IFERROR(H407/E407,0)</f>
        <v>0</v>
      </c>
      <c r="G407" s="44"/>
      <c r="H407" s="56"/>
      <c r="I407" s="120" t="s">
        <v>1188</v>
      </c>
    </row>
    <row r="408" spans="1:9" ht="12.75" customHeight="1" x14ac:dyDescent="0.2">
      <c r="A408" s="43" t="s">
        <v>400</v>
      </c>
      <c r="B408" s="38" t="s">
        <v>967</v>
      </c>
      <c r="C408" s="39"/>
      <c r="D408" s="39"/>
      <c r="E408" s="40">
        <f t="shared" si="31"/>
        <v>0</v>
      </c>
      <c r="F408" s="41"/>
      <c r="G408" s="41"/>
      <c r="H408" s="42"/>
      <c r="I408" s="116"/>
    </row>
    <row r="409" spans="1:9" ht="12.75" customHeight="1" x14ac:dyDescent="0.2">
      <c r="A409" s="43" t="s">
        <v>402</v>
      </c>
      <c r="B409" s="38" t="s">
        <v>968</v>
      </c>
      <c r="C409" s="39"/>
      <c r="D409" s="39"/>
      <c r="E409" s="40">
        <f t="shared" si="31"/>
        <v>0</v>
      </c>
      <c r="F409" s="62">
        <v>1</v>
      </c>
      <c r="G409" s="62">
        <v>0.65</v>
      </c>
      <c r="H409" s="61">
        <f>G409*F409*E409</f>
        <v>0</v>
      </c>
      <c r="I409" s="121" t="s">
        <v>1043</v>
      </c>
    </row>
    <row r="410" spans="1:9" ht="12.75" customHeight="1" x14ac:dyDescent="0.2">
      <c r="A410" s="43" t="s">
        <v>403</v>
      </c>
      <c r="B410" s="38" t="s">
        <v>969</v>
      </c>
      <c r="C410" s="39"/>
      <c r="D410" s="39"/>
      <c r="E410" s="40">
        <f t="shared" si="31"/>
        <v>0</v>
      </c>
      <c r="F410" s="41"/>
      <c r="G410" s="41"/>
      <c r="H410" s="42"/>
      <c r="I410" s="116"/>
    </row>
    <row r="411" spans="1:9" ht="12.75" customHeight="1" x14ac:dyDescent="0.2">
      <c r="A411" s="43" t="s">
        <v>404</v>
      </c>
      <c r="B411" s="38" t="s">
        <v>686</v>
      </c>
      <c r="C411" s="39"/>
      <c r="D411" s="39"/>
      <c r="E411" s="40">
        <f t="shared" si="31"/>
        <v>0</v>
      </c>
      <c r="F411" s="140">
        <f>IFERROR(H411/E411,0)</f>
        <v>0</v>
      </c>
      <c r="G411" s="44"/>
      <c r="H411" s="45"/>
      <c r="I411" s="117"/>
    </row>
    <row r="412" spans="1:9" ht="12.75" customHeight="1" x14ac:dyDescent="0.2">
      <c r="A412" s="46"/>
      <c r="B412" s="47" t="s">
        <v>405</v>
      </c>
      <c r="C412" s="48">
        <f>SUM(C405:C411)</f>
        <v>0</v>
      </c>
      <c r="D412" s="48">
        <f>SUM(D405:D411)</f>
        <v>0</v>
      </c>
      <c r="E412" s="48">
        <f t="shared" si="31"/>
        <v>0</v>
      </c>
      <c r="F412" s="57"/>
      <c r="G412" s="57"/>
      <c r="H412" s="68">
        <f>SUM(H405:H411)</f>
        <v>0</v>
      </c>
      <c r="I412" s="117"/>
    </row>
    <row r="413" spans="1:9" ht="12.75" customHeight="1" x14ac:dyDescent="0.2">
      <c r="A413" s="50" t="s">
        <v>406</v>
      </c>
      <c r="B413" s="33" t="s">
        <v>970</v>
      </c>
      <c r="C413" s="51"/>
      <c r="D413" s="51"/>
      <c r="E413" s="52"/>
      <c r="F413" s="53"/>
      <c r="G413" s="53"/>
      <c r="H413" s="52"/>
      <c r="I413" s="119"/>
    </row>
    <row r="414" spans="1:9" ht="12.75" customHeight="1" x14ac:dyDescent="0.2">
      <c r="A414" s="43" t="s">
        <v>407</v>
      </c>
      <c r="B414" s="38" t="s">
        <v>952</v>
      </c>
      <c r="C414" s="39"/>
      <c r="D414" s="39"/>
      <c r="E414" s="40">
        <f t="shared" si="31"/>
        <v>0</v>
      </c>
      <c r="F414" s="41"/>
      <c r="G414" s="41"/>
      <c r="H414" s="42"/>
      <c r="I414" s="116"/>
    </row>
    <row r="415" spans="1:9" ht="12.75" customHeight="1" x14ac:dyDescent="0.2">
      <c r="A415" s="43" t="s">
        <v>408</v>
      </c>
      <c r="B415" s="38" t="s">
        <v>953</v>
      </c>
      <c r="C415" s="39"/>
      <c r="D415" s="39"/>
      <c r="E415" s="40">
        <f t="shared" si="31"/>
        <v>0</v>
      </c>
      <c r="F415" s="41"/>
      <c r="G415" s="41"/>
      <c r="H415" s="42"/>
      <c r="I415" s="116"/>
    </row>
    <row r="416" spans="1:9" ht="12.75" customHeight="1" x14ac:dyDescent="0.2">
      <c r="A416" s="43" t="s">
        <v>409</v>
      </c>
      <c r="B416" s="38" t="s">
        <v>954</v>
      </c>
      <c r="C416" s="39"/>
      <c r="D416" s="39"/>
      <c r="E416" s="40">
        <f t="shared" si="31"/>
        <v>0</v>
      </c>
      <c r="F416" s="41"/>
      <c r="G416" s="41"/>
      <c r="H416" s="42"/>
      <c r="I416" s="116"/>
    </row>
    <row r="417" spans="1:9" ht="12.75" customHeight="1" x14ac:dyDescent="0.2">
      <c r="A417" s="43" t="s">
        <v>410</v>
      </c>
      <c r="B417" s="38" t="s">
        <v>971</v>
      </c>
      <c r="C417" s="39"/>
      <c r="D417" s="39"/>
      <c r="E417" s="40">
        <f t="shared" si="31"/>
        <v>0</v>
      </c>
      <c r="F417" s="41"/>
      <c r="G417" s="41"/>
      <c r="H417" s="42"/>
      <c r="I417" s="116"/>
    </row>
    <row r="418" spans="1:9" ht="12.75" customHeight="1" x14ac:dyDescent="0.2">
      <c r="A418" s="43" t="s">
        <v>411</v>
      </c>
      <c r="B418" s="38" t="s">
        <v>972</v>
      </c>
      <c r="C418" s="39"/>
      <c r="D418" s="39"/>
      <c r="E418" s="40">
        <f t="shared" si="31"/>
        <v>0</v>
      </c>
      <c r="F418" s="140">
        <f t="shared" ref="F418:F419" si="32">IFERROR(H418/E418,0)</f>
        <v>0</v>
      </c>
      <c r="G418" s="44"/>
      <c r="H418" s="56"/>
      <c r="I418" s="120" t="s">
        <v>1188</v>
      </c>
    </row>
    <row r="419" spans="1:9" ht="12.75" customHeight="1" x14ac:dyDescent="0.2">
      <c r="A419" s="43" t="s">
        <v>412</v>
      </c>
      <c r="B419" s="38" t="s">
        <v>686</v>
      </c>
      <c r="C419" s="39"/>
      <c r="D419" s="39"/>
      <c r="E419" s="40">
        <f t="shared" si="31"/>
        <v>0</v>
      </c>
      <c r="F419" s="140">
        <f t="shared" si="32"/>
        <v>0</v>
      </c>
      <c r="G419" s="44"/>
      <c r="H419" s="45"/>
      <c r="I419" s="117"/>
    </row>
    <row r="420" spans="1:9" ht="12.75" customHeight="1" x14ac:dyDescent="0.2">
      <c r="A420" s="46"/>
      <c r="B420" s="47" t="s">
        <v>413</v>
      </c>
      <c r="C420" s="48">
        <f>SUM(C414:C419)</f>
        <v>0</v>
      </c>
      <c r="D420" s="48">
        <f>SUM(D414:D419)</f>
        <v>0</v>
      </c>
      <c r="E420" s="48">
        <f t="shared" si="31"/>
        <v>0</v>
      </c>
      <c r="F420" s="57"/>
      <c r="G420" s="57"/>
      <c r="H420" s="48">
        <f>SUM(H414:H419)</f>
        <v>0</v>
      </c>
      <c r="I420" s="118"/>
    </row>
    <row r="421" spans="1:9" ht="12.75" customHeight="1" x14ac:dyDescent="0.2">
      <c r="A421" s="50" t="s">
        <v>414</v>
      </c>
      <c r="B421" s="33" t="s">
        <v>973</v>
      </c>
      <c r="C421" s="51"/>
      <c r="D421" s="51"/>
      <c r="E421" s="52"/>
      <c r="F421" s="53"/>
      <c r="G421" s="53"/>
      <c r="H421" s="52"/>
      <c r="I421" s="119"/>
    </row>
    <row r="422" spans="1:9" ht="12.75" customHeight="1" x14ac:dyDescent="0.2">
      <c r="A422" s="43" t="s">
        <v>415</v>
      </c>
      <c r="B422" s="38" t="s">
        <v>974</v>
      </c>
      <c r="C422" s="39"/>
      <c r="D422" s="39"/>
      <c r="E422" s="40">
        <f t="shared" si="31"/>
        <v>0</v>
      </c>
      <c r="F422" s="41"/>
      <c r="G422" s="41"/>
      <c r="H422" s="42"/>
      <c r="I422" s="116"/>
    </row>
    <row r="423" spans="1:9" ht="12.75" customHeight="1" x14ac:dyDescent="0.2">
      <c r="A423" s="43" t="s">
        <v>416</v>
      </c>
      <c r="B423" s="38" t="s">
        <v>975</v>
      </c>
      <c r="C423" s="39"/>
      <c r="D423" s="39"/>
      <c r="E423" s="40">
        <f t="shared" si="31"/>
        <v>0</v>
      </c>
      <c r="F423" s="41"/>
      <c r="G423" s="41"/>
      <c r="H423" s="42"/>
      <c r="I423" s="116"/>
    </row>
    <row r="424" spans="1:9" ht="12.75" customHeight="1" x14ac:dyDescent="0.2">
      <c r="A424" s="43" t="s">
        <v>417</v>
      </c>
      <c r="B424" s="38" t="s">
        <v>976</v>
      </c>
      <c r="C424" s="39"/>
      <c r="D424" s="39"/>
      <c r="E424" s="40">
        <f t="shared" si="31"/>
        <v>0</v>
      </c>
      <c r="F424" s="41"/>
      <c r="G424" s="41"/>
      <c r="H424" s="42"/>
      <c r="I424" s="116"/>
    </row>
    <row r="425" spans="1:9" ht="12.75" customHeight="1" x14ac:dyDescent="0.2">
      <c r="A425" s="43" t="s">
        <v>418</v>
      </c>
      <c r="B425" s="38" t="s">
        <v>977</v>
      </c>
      <c r="C425" s="39"/>
      <c r="D425" s="39"/>
      <c r="E425" s="40">
        <f t="shared" si="31"/>
        <v>0</v>
      </c>
      <c r="F425" s="41"/>
      <c r="G425" s="41"/>
      <c r="H425" s="42"/>
      <c r="I425" s="116"/>
    </row>
    <row r="426" spans="1:9" ht="12.75" customHeight="1" x14ac:dyDescent="0.2">
      <c r="A426" s="43" t="s">
        <v>419</v>
      </c>
      <c r="B426" s="38" t="s">
        <v>978</v>
      </c>
      <c r="C426" s="39"/>
      <c r="D426" s="39"/>
      <c r="E426" s="40">
        <f t="shared" si="31"/>
        <v>0</v>
      </c>
      <c r="F426" s="41"/>
      <c r="G426" s="41"/>
      <c r="H426" s="42"/>
      <c r="I426" s="116"/>
    </row>
    <row r="427" spans="1:9" ht="12.75" customHeight="1" x14ac:dyDescent="0.2">
      <c r="A427" s="43" t="s">
        <v>420</v>
      </c>
      <c r="B427" s="38" t="s">
        <v>979</v>
      </c>
      <c r="C427" s="39"/>
      <c r="D427" s="39"/>
      <c r="E427" s="40">
        <f t="shared" si="31"/>
        <v>0</v>
      </c>
      <c r="F427" s="41"/>
      <c r="G427" s="41"/>
      <c r="H427" s="42"/>
      <c r="I427" s="116"/>
    </row>
    <row r="428" spans="1:9" ht="12.75" customHeight="1" x14ac:dyDescent="0.2">
      <c r="A428" s="43" t="s">
        <v>421</v>
      </c>
      <c r="B428" s="38" t="s">
        <v>971</v>
      </c>
      <c r="C428" s="39"/>
      <c r="D428" s="39"/>
      <c r="E428" s="40">
        <f t="shared" si="31"/>
        <v>0</v>
      </c>
      <c r="F428" s="41"/>
      <c r="G428" s="41"/>
      <c r="H428" s="42"/>
      <c r="I428" s="116"/>
    </row>
    <row r="429" spans="1:9" ht="12.75" customHeight="1" x14ac:dyDescent="0.2">
      <c r="A429" s="43" t="s">
        <v>422</v>
      </c>
      <c r="B429" s="38" t="s">
        <v>686</v>
      </c>
      <c r="C429" s="39"/>
      <c r="D429" s="39"/>
      <c r="E429" s="40">
        <f t="shared" si="31"/>
        <v>0</v>
      </c>
      <c r="F429" s="140">
        <f>IFERROR(H429/E429,0)</f>
        <v>0</v>
      </c>
      <c r="G429" s="44"/>
      <c r="H429" s="45"/>
      <c r="I429" s="117"/>
    </row>
    <row r="430" spans="1:9" ht="12.75" customHeight="1" x14ac:dyDescent="0.2">
      <c r="A430" s="46"/>
      <c r="B430" s="47" t="s">
        <v>423</v>
      </c>
      <c r="C430" s="48">
        <f>SUM(C422:C429)</f>
        <v>0</v>
      </c>
      <c r="D430" s="48">
        <f>SUM(D422:D429)</f>
        <v>0</v>
      </c>
      <c r="E430" s="48">
        <f t="shared" si="31"/>
        <v>0</v>
      </c>
      <c r="F430" s="57"/>
      <c r="G430" s="57"/>
      <c r="H430" s="48">
        <f>SUM(H422:H429)</f>
        <v>0</v>
      </c>
      <c r="I430" s="118"/>
    </row>
    <row r="431" spans="1:9" ht="12.75" customHeight="1" x14ac:dyDescent="0.2">
      <c r="A431" s="50" t="s">
        <v>424</v>
      </c>
      <c r="B431" s="33" t="s">
        <v>980</v>
      </c>
      <c r="C431" s="51"/>
      <c r="D431" s="51"/>
      <c r="E431" s="52"/>
      <c r="F431" s="53"/>
      <c r="G431" s="53"/>
      <c r="H431" s="52"/>
      <c r="I431" s="119"/>
    </row>
    <row r="432" spans="1:9" ht="12.75" customHeight="1" x14ac:dyDescent="0.2">
      <c r="A432" s="43" t="s">
        <v>425</v>
      </c>
      <c r="B432" s="38" t="s">
        <v>981</v>
      </c>
      <c r="C432" s="39"/>
      <c r="D432" s="39"/>
      <c r="E432" s="40">
        <f t="shared" si="31"/>
        <v>0</v>
      </c>
      <c r="F432" s="41"/>
      <c r="G432" s="41"/>
      <c r="H432" s="42"/>
      <c r="I432" s="116"/>
    </row>
    <row r="433" spans="1:9" ht="12.75" customHeight="1" x14ac:dyDescent="0.2">
      <c r="A433" s="43" t="s">
        <v>426</v>
      </c>
      <c r="B433" s="38" t="s">
        <v>982</v>
      </c>
      <c r="C433" s="39"/>
      <c r="D433" s="39"/>
      <c r="E433" s="40">
        <f t="shared" si="31"/>
        <v>0</v>
      </c>
      <c r="F433" s="41"/>
      <c r="G433" s="41"/>
      <c r="H433" s="42"/>
      <c r="I433" s="116"/>
    </row>
    <row r="434" spans="1:9" ht="12.75" customHeight="1" x14ac:dyDescent="0.2">
      <c r="A434" s="43" t="s">
        <v>427</v>
      </c>
      <c r="B434" s="38" t="s">
        <v>983</v>
      </c>
      <c r="C434" s="39"/>
      <c r="D434" s="39"/>
      <c r="E434" s="40">
        <f t="shared" si="31"/>
        <v>0</v>
      </c>
      <c r="F434" s="54">
        <v>0.2</v>
      </c>
      <c r="G434" s="54">
        <v>0.65</v>
      </c>
      <c r="H434" s="40">
        <f t="shared" ref="H434:H440" si="33">E434*F434*G434</f>
        <v>0</v>
      </c>
      <c r="I434" s="118" t="s">
        <v>1044</v>
      </c>
    </row>
    <row r="435" spans="1:9" ht="12.75" customHeight="1" x14ac:dyDescent="0.2">
      <c r="A435" s="43" t="s">
        <v>428</v>
      </c>
      <c r="B435" s="38" t="s">
        <v>984</v>
      </c>
      <c r="C435" s="39"/>
      <c r="D435" s="39"/>
      <c r="E435" s="40">
        <f t="shared" si="31"/>
        <v>0</v>
      </c>
      <c r="F435" s="54">
        <v>0.2</v>
      </c>
      <c r="G435" s="54">
        <v>0.65</v>
      </c>
      <c r="H435" s="40">
        <f t="shared" si="33"/>
        <v>0</v>
      </c>
      <c r="I435" s="118" t="s">
        <v>1044</v>
      </c>
    </row>
    <row r="436" spans="1:9" ht="12.75" customHeight="1" x14ac:dyDescent="0.2">
      <c r="A436" s="43" t="s">
        <v>429</v>
      </c>
      <c r="B436" s="38" t="s">
        <v>985</v>
      </c>
      <c r="C436" s="39"/>
      <c r="D436" s="39"/>
      <c r="E436" s="40">
        <f t="shared" si="31"/>
        <v>0</v>
      </c>
      <c r="F436" s="54">
        <v>0.2</v>
      </c>
      <c r="G436" s="54">
        <v>0.65</v>
      </c>
      <c r="H436" s="40">
        <f t="shared" si="33"/>
        <v>0</v>
      </c>
      <c r="I436" s="118" t="s">
        <v>1044</v>
      </c>
    </row>
    <row r="437" spans="1:9" ht="12.75" customHeight="1" x14ac:dyDescent="0.2">
      <c r="A437" s="43" t="s">
        <v>430</v>
      </c>
      <c r="B437" s="38" t="s">
        <v>986</v>
      </c>
      <c r="C437" s="39"/>
      <c r="D437" s="39"/>
      <c r="E437" s="40">
        <f t="shared" si="31"/>
        <v>0</v>
      </c>
      <c r="F437" s="54">
        <v>0.2</v>
      </c>
      <c r="G437" s="54">
        <v>0.65</v>
      </c>
      <c r="H437" s="40">
        <f t="shared" si="33"/>
        <v>0</v>
      </c>
      <c r="I437" s="118" t="s">
        <v>1044</v>
      </c>
    </row>
    <row r="438" spans="1:9" ht="12.75" customHeight="1" x14ac:dyDescent="0.2">
      <c r="A438" s="43" t="s">
        <v>431</v>
      </c>
      <c r="B438" s="38" t="s">
        <v>987</v>
      </c>
      <c r="C438" s="39"/>
      <c r="D438" s="39"/>
      <c r="E438" s="40">
        <f t="shared" si="31"/>
        <v>0</v>
      </c>
      <c r="F438" s="54">
        <v>0.2</v>
      </c>
      <c r="G438" s="54">
        <v>0.65</v>
      </c>
      <c r="H438" s="40">
        <f t="shared" si="33"/>
        <v>0</v>
      </c>
      <c r="I438" s="118" t="s">
        <v>1044</v>
      </c>
    </row>
    <row r="439" spans="1:9" ht="12.75" customHeight="1" x14ac:dyDescent="0.2">
      <c r="A439" s="43" t="s">
        <v>432</v>
      </c>
      <c r="B439" s="38" t="s">
        <v>988</v>
      </c>
      <c r="C439" s="39"/>
      <c r="D439" s="39"/>
      <c r="E439" s="40">
        <f t="shared" si="31"/>
        <v>0</v>
      </c>
      <c r="F439" s="54">
        <v>0.2</v>
      </c>
      <c r="G439" s="54">
        <v>0.65</v>
      </c>
      <c r="H439" s="40">
        <f t="shared" si="33"/>
        <v>0</v>
      </c>
      <c r="I439" s="118" t="s">
        <v>1044</v>
      </c>
    </row>
    <row r="440" spans="1:9" ht="12.75" customHeight="1" x14ac:dyDescent="0.2">
      <c r="A440" s="43" t="s">
        <v>433</v>
      </c>
      <c r="B440" s="38" t="s">
        <v>831</v>
      </c>
      <c r="C440" s="39"/>
      <c r="D440" s="39"/>
      <c r="E440" s="40">
        <f t="shared" si="31"/>
        <v>0</v>
      </c>
      <c r="F440" s="54">
        <v>0.2</v>
      </c>
      <c r="G440" s="54">
        <v>0.65</v>
      </c>
      <c r="H440" s="40">
        <f t="shared" si="33"/>
        <v>0</v>
      </c>
      <c r="I440" s="118" t="s">
        <v>1044</v>
      </c>
    </row>
    <row r="441" spans="1:9" ht="12.75" customHeight="1" x14ac:dyDescent="0.2">
      <c r="A441" s="43" t="s">
        <v>434</v>
      </c>
      <c r="B441" s="38" t="s">
        <v>989</v>
      </c>
      <c r="C441" s="39"/>
      <c r="D441" s="39"/>
      <c r="E441" s="40">
        <f t="shared" si="31"/>
        <v>0</v>
      </c>
      <c r="F441" s="41"/>
      <c r="G441" s="41"/>
      <c r="H441" s="42"/>
      <c r="I441" s="116"/>
    </row>
    <row r="442" spans="1:9" ht="12.75" customHeight="1" x14ac:dyDescent="0.2">
      <c r="A442" s="43" t="s">
        <v>435</v>
      </c>
      <c r="B442" s="38" t="s">
        <v>990</v>
      </c>
      <c r="C442" s="39"/>
      <c r="D442" s="39"/>
      <c r="E442" s="40">
        <f t="shared" si="31"/>
        <v>0</v>
      </c>
      <c r="F442" s="54">
        <v>0.2</v>
      </c>
      <c r="G442" s="54">
        <v>0.65</v>
      </c>
      <c r="H442" s="40">
        <f>E442*F442*G442</f>
        <v>0</v>
      </c>
      <c r="I442" s="118" t="s">
        <v>1044</v>
      </c>
    </row>
    <row r="443" spans="1:9" ht="12.75" customHeight="1" x14ac:dyDescent="0.2">
      <c r="A443" s="43" t="s">
        <v>436</v>
      </c>
      <c r="B443" s="38" t="s">
        <v>991</v>
      </c>
      <c r="C443" s="39"/>
      <c r="D443" s="39"/>
      <c r="E443" s="40">
        <f t="shared" si="31"/>
        <v>0</v>
      </c>
      <c r="F443" s="41"/>
      <c r="G443" s="41"/>
      <c r="H443" s="42"/>
      <c r="I443" s="116"/>
    </row>
    <row r="444" spans="1:9" ht="12.75" customHeight="1" x14ac:dyDescent="0.2">
      <c r="A444" s="43" t="s">
        <v>437</v>
      </c>
      <c r="B444" s="38" t="s">
        <v>992</v>
      </c>
      <c r="C444" s="39"/>
      <c r="D444" s="39"/>
      <c r="E444" s="40">
        <f t="shared" si="31"/>
        <v>0</v>
      </c>
      <c r="F444" s="41"/>
      <c r="G444" s="41"/>
      <c r="H444" s="42"/>
      <c r="I444" s="116"/>
    </row>
    <row r="445" spans="1:9" ht="12.75" customHeight="1" x14ac:dyDescent="0.2">
      <c r="A445" s="43" t="s">
        <v>438</v>
      </c>
      <c r="B445" s="38" t="s">
        <v>897</v>
      </c>
      <c r="C445" s="39"/>
      <c r="D445" s="39"/>
      <c r="E445" s="40">
        <f t="shared" si="31"/>
        <v>0</v>
      </c>
      <c r="F445" s="41"/>
      <c r="G445" s="41"/>
      <c r="H445" s="42"/>
      <c r="I445" s="116"/>
    </row>
    <row r="446" spans="1:9" ht="12.75" customHeight="1" x14ac:dyDescent="0.2">
      <c r="A446" s="43" t="s">
        <v>439</v>
      </c>
      <c r="B446" s="38" t="s">
        <v>993</v>
      </c>
      <c r="C446" s="39"/>
      <c r="D446" s="39"/>
      <c r="E446" s="40">
        <f t="shared" si="31"/>
        <v>0</v>
      </c>
      <c r="F446" s="54">
        <v>0.2</v>
      </c>
      <c r="G446" s="54">
        <v>0.65</v>
      </c>
      <c r="H446" s="40">
        <f>E446*F446*G446</f>
        <v>0</v>
      </c>
      <c r="I446" s="118" t="s">
        <v>1044</v>
      </c>
    </row>
    <row r="447" spans="1:9" ht="12.75" customHeight="1" x14ac:dyDescent="0.2">
      <c r="A447" s="43" t="s">
        <v>440</v>
      </c>
      <c r="B447" s="38" t="s">
        <v>686</v>
      </c>
      <c r="C447" s="39"/>
      <c r="D447" s="39"/>
      <c r="E447" s="40">
        <f t="shared" si="31"/>
        <v>0</v>
      </c>
      <c r="F447" s="140">
        <f>IFERROR(H447/E447,0)</f>
        <v>0</v>
      </c>
      <c r="G447" s="44"/>
      <c r="H447" s="45"/>
      <c r="I447" s="117"/>
    </row>
    <row r="448" spans="1:9" ht="12.75" customHeight="1" x14ac:dyDescent="0.2">
      <c r="A448" s="46"/>
      <c r="B448" s="47" t="s">
        <v>441</v>
      </c>
      <c r="C448" s="48">
        <f>SUM(C432:C447)</f>
        <v>0</v>
      </c>
      <c r="D448" s="48">
        <f>SUM(D432:D447)</f>
        <v>0</v>
      </c>
      <c r="E448" s="48">
        <f t="shared" si="31"/>
        <v>0</v>
      </c>
      <c r="F448" s="57"/>
      <c r="G448" s="57"/>
      <c r="H448" s="48">
        <f>SUM(H432:H447)</f>
        <v>0</v>
      </c>
      <c r="I448" s="118"/>
    </row>
    <row r="449" spans="1:9" ht="12.75" customHeight="1" x14ac:dyDescent="0.2">
      <c r="A449" s="50" t="s">
        <v>442</v>
      </c>
      <c r="B449" s="33" t="s">
        <v>994</v>
      </c>
      <c r="C449" s="51"/>
      <c r="D449" s="51"/>
      <c r="E449" s="52"/>
      <c r="F449" s="53"/>
      <c r="G449" s="53"/>
      <c r="H449" s="52"/>
      <c r="I449" s="119"/>
    </row>
    <row r="450" spans="1:9" ht="12.75" customHeight="1" x14ac:dyDescent="0.2">
      <c r="A450" s="43" t="s">
        <v>443</v>
      </c>
      <c r="B450" s="38" t="s">
        <v>995</v>
      </c>
      <c r="C450" s="39"/>
      <c r="D450" s="39"/>
      <c r="E450" s="40">
        <f t="shared" si="31"/>
        <v>0</v>
      </c>
      <c r="F450" s="54">
        <v>0.2</v>
      </c>
      <c r="G450" s="54">
        <v>0.65</v>
      </c>
      <c r="H450" s="40">
        <f t="shared" ref="H450:H458" si="34">E450*F450*G450</f>
        <v>0</v>
      </c>
      <c r="I450" s="118" t="s">
        <v>1044</v>
      </c>
    </row>
    <row r="451" spans="1:9" ht="12.75" customHeight="1" x14ac:dyDescent="0.2">
      <c r="A451" s="43" t="s">
        <v>444</v>
      </c>
      <c r="B451" s="38" t="s">
        <v>983</v>
      </c>
      <c r="C451" s="39"/>
      <c r="D451" s="39"/>
      <c r="E451" s="40">
        <f t="shared" si="31"/>
        <v>0</v>
      </c>
      <c r="F451" s="54">
        <v>0.2</v>
      </c>
      <c r="G451" s="54">
        <v>0.65</v>
      </c>
      <c r="H451" s="40">
        <f t="shared" si="34"/>
        <v>0</v>
      </c>
      <c r="I451" s="118" t="s">
        <v>1044</v>
      </c>
    </row>
    <row r="452" spans="1:9" ht="12.75" customHeight="1" x14ac:dyDescent="0.2">
      <c r="A452" s="43" t="s">
        <v>445</v>
      </c>
      <c r="B452" s="38" t="s">
        <v>984</v>
      </c>
      <c r="C452" s="39"/>
      <c r="D452" s="39"/>
      <c r="E452" s="40">
        <f t="shared" si="31"/>
        <v>0</v>
      </c>
      <c r="F452" s="54">
        <v>0.2</v>
      </c>
      <c r="G452" s="54">
        <v>0.65</v>
      </c>
      <c r="H452" s="40">
        <f t="shared" si="34"/>
        <v>0</v>
      </c>
      <c r="I452" s="118" t="s">
        <v>1044</v>
      </c>
    </row>
    <row r="453" spans="1:9" ht="12.75" customHeight="1" x14ac:dyDescent="0.2">
      <c r="A453" s="43" t="s">
        <v>446</v>
      </c>
      <c r="B453" s="38" t="s">
        <v>996</v>
      </c>
      <c r="C453" s="39"/>
      <c r="D453" s="39"/>
      <c r="E453" s="40">
        <f t="shared" si="31"/>
        <v>0</v>
      </c>
      <c r="F453" s="54">
        <v>0.2</v>
      </c>
      <c r="G453" s="54">
        <v>0.65</v>
      </c>
      <c r="H453" s="40">
        <f t="shared" si="34"/>
        <v>0</v>
      </c>
      <c r="I453" s="118" t="s">
        <v>1044</v>
      </c>
    </row>
    <row r="454" spans="1:9" ht="12.75" customHeight="1" x14ac:dyDescent="0.2">
      <c r="A454" s="43" t="s">
        <v>447</v>
      </c>
      <c r="B454" s="38" t="s">
        <v>997</v>
      </c>
      <c r="C454" s="39"/>
      <c r="D454" s="39"/>
      <c r="E454" s="40">
        <f t="shared" si="31"/>
        <v>0</v>
      </c>
      <c r="F454" s="54">
        <v>0.2</v>
      </c>
      <c r="G454" s="54">
        <v>0.65</v>
      </c>
      <c r="H454" s="40">
        <f t="shared" si="34"/>
        <v>0</v>
      </c>
      <c r="I454" s="118" t="s">
        <v>1044</v>
      </c>
    </row>
    <row r="455" spans="1:9" ht="12.75" customHeight="1" x14ac:dyDescent="0.2">
      <c r="A455" s="43" t="s">
        <v>448</v>
      </c>
      <c r="B455" s="38" t="s">
        <v>998</v>
      </c>
      <c r="C455" s="39"/>
      <c r="D455" s="39"/>
      <c r="E455" s="40">
        <f t="shared" si="31"/>
        <v>0</v>
      </c>
      <c r="F455" s="54">
        <v>0.2</v>
      </c>
      <c r="G455" s="54">
        <v>0.65</v>
      </c>
      <c r="H455" s="40">
        <f t="shared" si="34"/>
        <v>0</v>
      </c>
      <c r="I455" s="118" t="s">
        <v>1044</v>
      </c>
    </row>
    <row r="456" spans="1:9" ht="12.75" customHeight="1" x14ac:dyDescent="0.2">
      <c r="A456" s="43" t="s">
        <v>449</v>
      </c>
      <c r="B456" s="38" t="s">
        <v>917</v>
      </c>
      <c r="C456" s="39"/>
      <c r="D456" s="39"/>
      <c r="E456" s="40">
        <f t="shared" si="31"/>
        <v>0</v>
      </c>
      <c r="F456" s="54">
        <v>0.2</v>
      </c>
      <c r="G456" s="54">
        <v>0.65</v>
      </c>
      <c r="H456" s="40">
        <f t="shared" si="34"/>
        <v>0</v>
      </c>
      <c r="I456" s="118" t="s">
        <v>1044</v>
      </c>
    </row>
    <row r="457" spans="1:9" ht="12.75" customHeight="1" x14ac:dyDescent="0.2">
      <c r="A457" s="43" t="s">
        <v>450</v>
      </c>
      <c r="B457" s="38" t="s">
        <v>990</v>
      </c>
      <c r="C457" s="39"/>
      <c r="D457" s="39"/>
      <c r="E457" s="40">
        <f t="shared" si="31"/>
        <v>0</v>
      </c>
      <c r="F457" s="54">
        <v>0.2</v>
      </c>
      <c r="G457" s="54">
        <v>0.65</v>
      </c>
      <c r="H457" s="40">
        <f t="shared" si="34"/>
        <v>0</v>
      </c>
      <c r="I457" s="118" t="s">
        <v>1044</v>
      </c>
    </row>
    <row r="458" spans="1:9" ht="12.75" customHeight="1" x14ac:dyDescent="0.2">
      <c r="A458" s="43" t="s">
        <v>451</v>
      </c>
      <c r="B458" s="38" t="s">
        <v>686</v>
      </c>
      <c r="C458" s="39"/>
      <c r="D458" s="39"/>
      <c r="E458" s="40">
        <f t="shared" si="31"/>
        <v>0</v>
      </c>
      <c r="F458" s="58">
        <v>0.2</v>
      </c>
      <c r="G458" s="58">
        <v>0.65</v>
      </c>
      <c r="H458" s="77">
        <f t="shared" si="34"/>
        <v>0</v>
      </c>
      <c r="I458" s="117" t="s">
        <v>1044</v>
      </c>
    </row>
    <row r="459" spans="1:9" ht="12.75" customHeight="1" x14ac:dyDescent="0.2">
      <c r="A459" s="46"/>
      <c r="B459" s="47" t="s">
        <v>452</v>
      </c>
      <c r="C459" s="48">
        <f>SUM(C450:C458)</f>
        <v>0</v>
      </c>
      <c r="D459" s="48">
        <f>SUM(D450:D458)</f>
        <v>0</v>
      </c>
      <c r="E459" s="48">
        <f t="shared" si="31"/>
        <v>0</v>
      </c>
      <c r="F459" s="57"/>
      <c r="G459" s="57"/>
      <c r="H459" s="48">
        <f>SUM(H450:H458)</f>
        <v>0</v>
      </c>
      <c r="I459" s="118"/>
    </row>
    <row r="460" spans="1:9" ht="12.75" customHeight="1" x14ac:dyDescent="0.2">
      <c r="A460" s="50" t="s">
        <v>453</v>
      </c>
      <c r="B460" s="33" t="s">
        <v>999</v>
      </c>
      <c r="C460" s="51"/>
      <c r="D460" s="51"/>
      <c r="E460" s="52"/>
      <c r="F460" s="53"/>
      <c r="G460" s="53"/>
      <c r="H460" s="52"/>
      <c r="I460" s="119"/>
    </row>
    <row r="461" spans="1:9" ht="12.75" customHeight="1" x14ac:dyDescent="0.2">
      <c r="A461" s="43" t="s">
        <v>454</v>
      </c>
      <c r="B461" s="38" t="s">
        <v>1000</v>
      </c>
      <c r="C461" s="39"/>
      <c r="D461" s="39"/>
      <c r="E461" s="40">
        <f t="shared" si="31"/>
        <v>0</v>
      </c>
      <c r="F461" s="41"/>
      <c r="G461" s="41"/>
      <c r="H461" s="42"/>
      <c r="I461" s="116"/>
    </row>
    <row r="462" spans="1:9" ht="12.75" customHeight="1" x14ac:dyDescent="0.2">
      <c r="A462" s="43" t="s">
        <v>455</v>
      </c>
      <c r="B462" s="38" t="s">
        <v>1001</v>
      </c>
      <c r="C462" s="39"/>
      <c r="D462" s="39"/>
      <c r="E462" s="40">
        <f t="shared" si="31"/>
        <v>0</v>
      </c>
      <c r="F462" s="41"/>
      <c r="G462" s="41"/>
      <c r="H462" s="42"/>
      <c r="I462" s="116"/>
    </row>
    <row r="463" spans="1:9" ht="12.75" customHeight="1" x14ac:dyDescent="0.2">
      <c r="A463" s="43" t="s">
        <v>456</v>
      </c>
      <c r="B463" s="38" t="s">
        <v>1002</v>
      </c>
      <c r="C463" s="39"/>
      <c r="D463" s="39"/>
      <c r="E463" s="40">
        <f t="shared" si="31"/>
        <v>0</v>
      </c>
      <c r="F463" s="41"/>
      <c r="G463" s="41"/>
      <c r="H463" s="42"/>
      <c r="I463" s="116"/>
    </row>
    <row r="464" spans="1:9" ht="12.75" customHeight="1" x14ac:dyDescent="0.2">
      <c r="A464" s="43" t="s">
        <v>457</v>
      </c>
      <c r="B464" s="38" t="s">
        <v>1003</v>
      </c>
      <c r="C464" s="39"/>
      <c r="D464" s="39"/>
      <c r="E464" s="40">
        <f t="shared" si="31"/>
        <v>0</v>
      </c>
      <c r="F464" s="54">
        <v>0.2</v>
      </c>
      <c r="G464" s="54">
        <v>0.65</v>
      </c>
      <c r="H464" s="40">
        <f>E464*F464*G464</f>
        <v>0</v>
      </c>
      <c r="I464" s="118" t="s">
        <v>1044</v>
      </c>
    </row>
    <row r="465" spans="1:9" ht="12.75" customHeight="1" x14ac:dyDescent="0.2">
      <c r="A465" s="43" t="s">
        <v>458</v>
      </c>
      <c r="B465" s="38" t="s">
        <v>953</v>
      </c>
      <c r="C465" s="39"/>
      <c r="D465" s="39"/>
      <c r="E465" s="40">
        <f t="shared" si="31"/>
        <v>0</v>
      </c>
      <c r="F465" s="41"/>
      <c r="G465" s="41"/>
      <c r="H465" s="42"/>
      <c r="I465" s="116"/>
    </row>
    <row r="466" spans="1:9" ht="12.75" customHeight="1" x14ac:dyDescent="0.2">
      <c r="A466" s="43" t="s">
        <v>459</v>
      </c>
      <c r="B466" s="38" t="s">
        <v>1004</v>
      </c>
      <c r="C466" s="39"/>
      <c r="D466" s="39"/>
      <c r="E466" s="40">
        <f t="shared" si="31"/>
        <v>0</v>
      </c>
      <c r="F466" s="54">
        <v>0.2</v>
      </c>
      <c r="G466" s="54">
        <v>0.65</v>
      </c>
      <c r="H466" s="40">
        <f>E466*F466*G466</f>
        <v>0</v>
      </c>
      <c r="I466" s="118" t="s">
        <v>1044</v>
      </c>
    </row>
    <row r="467" spans="1:9" ht="12.75" customHeight="1" x14ac:dyDescent="0.2">
      <c r="A467" s="43" t="s">
        <v>460</v>
      </c>
      <c r="B467" s="38" t="s">
        <v>971</v>
      </c>
      <c r="C467" s="39"/>
      <c r="D467" s="39"/>
      <c r="E467" s="40">
        <f t="shared" si="31"/>
        <v>0</v>
      </c>
      <c r="F467" s="41"/>
      <c r="G467" s="41"/>
      <c r="H467" s="42"/>
      <c r="I467" s="116"/>
    </row>
    <row r="468" spans="1:9" ht="12.75" customHeight="1" x14ac:dyDescent="0.2">
      <c r="A468" s="43" t="s">
        <v>461</v>
      </c>
      <c r="B468" s="38" t="s">
        <v>686</v>
      </c>
      <c r="C468" s="39"/>
      <c r="D468" s="39"/>
      <c r="E468" s="40">
        <f t="shared" si="31"/>
        <v>0</v>
      </c>
      <c r="F468" s="140">
        <f>IFERROR(H468/E468,0)</f>
        <v>0</v>
      </c>
      <c r="G468" s="44"/>
      <c r="H468" s="45"/>
      <c r="I468" s="117"/>
    </row>
    <row r="469" spans="1:9" ht="12.75" customHeight="1" x14ac:dyDescent="0.2">
      <c r="A469" s="46"/>
      <c r="B469" s="47" t="s">
        <v>462</v>
      </c>
      <c r="C469" s="48">
        <f>SUM(C461:C468)</f>
        <v>0</v>
      </c>
      <c r="D469" s="48">
        <f>SUM(D461:D468)</f>
        <v>0</v>
      </c>
      <c r="E469" s="48">
        <f>SUM(C469-D469)</f>
        <v>0</v>
      </c>
      <c r="F469" s="57"/>
      <c r="G469" s="57"/>
      <c r="H469" s="48">
        <f>SUM(H461:H468)</f>
        <v>0</v>
      </c>
      <c r="I469" s="118"/>
    </row>
    <row r="470" spans="1:9" ht="12.75" customHeight="1" x14ac:dyDescent="0.2">
      <c r="A470" s="50" t="s">
        <v>463</v>
      </c>
      <c r="B470" s="33" t="s">
        <v>1005</v>
      </c>
      <c r="C470" s="51"/>
      <c r="D470" s="51"/>
      <c r="E470" s="52"/>
      <c r="F470" s="53"/>
      <c r="G470" s="53"/>
      <c r="H470" s="52"/>
      <c r="I470" s="119"/>
    </row>
    <row r="471" spans="1:9" ht="12.75" customHeight="1" x14ac:dyDescent="0.2">
      <c r="A471" s="43" t="s">
        <v>464</v>
      </c>
      <c r="B471" s="38" t="s">
        <v>1000</v>
      </c>
      <c r="C471" s="39"/>
      <c r="D471" s="39"/>
      <c r="E471" s="40">
        <f t="shared" ref="E471:E477" si="35">SUM(C471-D471)</f>
        <v>0</v>
      </c>
      <c r="F471" s="41"/>
      <c r="G471" s="41"/>
      <c r="H471" s="42"/>
      <c r="I471" s="116"/>
    </row>
    <row r="472" spans="1:9" ht="12.75" customHeight="1" x14ac:dyDescent="0.2">
      <c r="A472" s="43" t="s">
        <v>465</v>
      </c>
      <c r="B472" s="38" t="s">
        <v>1001</v>
      </c>
      <c r="C472" s="39"/>
      <c r="D472" s="39"/>
      <c r="E472" s="40">
        <f t="shared" si="35"/>
        <v>0</v>
      </c>
      <c r="F472" s="41"/>
      <c r="G472" s="41"/>
      <c r="H472" s="42"/>
      <c r="I472" s="116"/>
    </row>
    <row r="473" spans="1:9" ht="12.75" customHeight="1" x14ac:dyDescent="0.2">
      <c r="A473" s="43" t="s">
        <v>466</v>
      </c>
      <c r="B473" s="38" t="s">
        <v>1002</v>
      </c>
      <c r="C473" s="39"/>
      <c r="D473" s="39"/>
      <c r="E473" s="40">
        <f t="shared" si="35"/>
        <v>0</v>
      </c>
      <c r="F473" s="41"/>
      <c r="G473" s="41"/>
      <c r="H473" s="42"/>
      <c r="I473" s="116"/>
    </row>
    <row r="474" spans="1:9" ht="12.75" customHeight="1" x14ac:dyDescent="0.2">
      <c r="A474" s="43" t="s">
        <v>467</v>
      </c>
      <c r="B474" s="38" t="s">
        <v>1006</v>
      </c>
      <c r="C474" s="39"/>
      <c r="D474" s="39"/>
      <c r="E474" s="40">
        <f t="shared" si="35"/>
        <v>0</v>
      </c>
      <c r="F474" s="54">
        <v>0.2</v>
      </c>
      <c r="G474" s="54">
        <v>0.65</v>
      </c>
      <c r="H474" s="40">
        <f>E474*F474*G474</f>
        <v>0</v>
      </c>
      <c r="I474" s="118" t="s">
        <v>1044</v>
      </c>
    </row>
    <row r="475" spans="1:9" ht="12.75" customHeight="1" x14ac:dyDescent="0.2">
      <c r="A475" s="43" t="s">
        <v>468</v>
      </c>
      <c r="B475" s="38" t="s">
        <v>953</v>
      </c>
      <c r="C475" s="39"/>
      <c r="D475" s="39"/>
      <c r="E475" s="40">
        <f t="shared" si="35"/>
        <v>0</v>
      </c>
      <c r="F475" s="41"/>
      <c r="G475" s="41"/>
      <c r="H475" s="42"/>
      <c r="I475" s="116"/>
    </row>
    <row r="476" spans="1:9" ht="12.75" customHeight="1" x14ac:dyDescent="0.2">
      <c r="A476" s="43" t="s">
        <v>469</v>
      </c>
      <c r="B476" s="38" t="s">
        <v>686</v>
      </c>
      <c r="C476" s="39"/>
      <c r="D476" s="39"/>
      <c r="E476" s="40">
        <f t="shared" si="35"/>
        <v>0</v>
      </c>
      <c r="F476" s="140">
        <f>IFERROR(H476/E476,0)</f>
        <v>0</v>
      </c>
      <c r="G476" s="44"/>
      <c r="H476" s="45"/>
      <c r="I476" s="117"/>
    </row>
    <row r="477" spans="1:9" ht="12.75" customHeight="1" x14ac:dyDescent="0.2">
      <c r="A477" s="46"/>
      <c r="B477" s="47" t="s">
        <v>470</v>
      </c>
      <c r="C477" s="48">
        <f>SUM(C471:C476)</f>
        <v>0</v>
      </c>
      <c r="D477" s="48">
        <f>SUM(D471:D476)</f>
        <v>0</v>
      </c>
      <c r="E477" s="48">
        <f t="shared" si="35"/>
        <v>0</v>
      </c>
      <c r="F477" s="57"/>
      <c r="G477" s="57"/>
      <c r="H477" s="48">
        <f>SUM(H471:H476)</f>
        <v>0</v>
      </c>
      <c r="I477" s="118"/>
    </row>
    <row r="478" spans="1:9" ht="12.75" customHeight="1" x14ac:dyDescent="0.2">
      <c r="A478" s="50" t="s">
        <v>471</v>
      </c>
      <c r="B478" s="33" t="s">
        <v>1007</v>
      </c>
      <c r="C478" s="51"/>
      <c r="D478" s="51"/>
      <c r="E478" s="52"/>
      <c r="F478" s="53"/>
      <c r="G478" s="53"/>
      <c r="H478" s="52"/>
      <c r="I478" s="119"/>
    </row>
    <row r="479" spans="1:9" ht="12.75" customHeight="1" x14ac:dyDescent="0.2">
      <c r="A479" s="43" t="s">
        <v>472</v>
      </c>
      <c r="B479" s="38" t="s">
        <v>1000</v>
      </c>
      <c r="C479" s="39"/>
      <c r="D479" s="39"/>
      <c r="E479" s="40">
        <f t="shared" ref="E479:E486" si="36">SUM(C479-D479)</f>
        <v>0</v>
      </c>
      <c r="F479" s="41"/>
      <c r="G479" s="41"/>
      <c r="H479" s="42"/>
      <c r="I479" s="116"/>
    </row>
    <row r="480" spans="1:9" ht="12.75" customHeight="1" x14ac:dyDescent="0.2">
      <c r="A480" s="43" t="s">
        <v>473</v>
      </c>
      <c r="B480" s="38" t="s">
        <v>1001</v>
      </c>
      <c r="C480" s="39"/>
      <c r="D480" s="39"/>
      <c r="E480" s="40">
        <f t="shared" si="36"/>
        <v>0</v>
      </c>
      <c r="F480" s="41"/>
      <c r="G480" s="41"/>
      <c r="H480" s="42"/>
      <c r="I480" s="116"/>
    </row>
    <row r="481" spans="1:9" ht="12.75" customHeight="1" x14ac:dyDescent="0.2">
      <c r="A481" s="43" t="s">
        <v>474</v>
      </c>
      <c r="B481" s="38" t="s">
        <v>1008</v>
      </c>
      <c r="C481" s="39"/>
      <c r="D481" s="39"/>
      <c r="E481" s="40">
        <f t="shared" si="36"/>
        <v>0</v>
      </c>
      <c r="F481" s="41"/>
      <c r="G481" s="41"/>
      <c r="H481" s="42"/>
      <c r="I481" s="116"/>
    </row>
    <row r="482" spans="1:9" ht="12.75" customHeight="1" x14ac:dyDescent="0.2">
      <c r="A482" s="43" t="s">
        <v>475</v>
      </c>
      <c r="B482" s="38" t="s">
        <v>1009</v>
      </c>
      <c r="C482" s="39"/>
      <c r="D482" s="39"/>
      <c r="E482" s="40">
        <f t="shared" si="36"/>
        <v>0</v>
      </c>
      <c r="F482" s="54">
        <v>0.2</v>
      </c>
      <c r="G482" s="54">
        <v>0.65</v>
      </c>
      <c r="H482" s="40">
        <f>E482*F482*G482</f>
        <v>0</v>
      </c>
      <c r="I482" s="118" t="s">
        <v>1044</v>
      </c>
    </row>
    <row r="483" spans="1:9" ht="12.75" customHeight="1" x14ac:dyDescent="0.2">
      <c r="A483" s="43" t="s">
        <v>476</v>
      </c>
      <c r="B483" s="38" t="s">
        <v>1010</v>
      </c>
      <c r="C483" s="39"/>
      <c r="D483" s="39"/>
      <c r="E483" s="40">
        <f t="shared" si="36"/>
        <v>0</v>
      </c>
      <c r="F483" s="41"/>
      <c r="G483" s="41"/>
      <c r="H483" s="42"/>
      <c r="I483" s="116"/>
    </row>
    <row r="484" spans="1:9" ht="12.75" customHeight="1" x14ac:dyDescent="0.2">
      <c r="A484" s="43" t="s">
        <v>477</v>
      </c>
      <c r="B484" s="38" t="s">
        <v>953</v>
      </c>
      <c r="C484" s="39"/>
      <c r="D484" s="39"/>
      <c r="E484" s="40">
        <f t="shared" si="36"/>
        <v>0</v>
      </c>
      <c r="F484" s="41"/>
      <c r="G484" s="41"/>
      <c r="H484" s="42"/>
      <c r="I484" s="116"/>
    </row>
    <row r="485" spans="1:9" ht="12.75" customHeight="1" x14ac:dyDescent="0.2">
      <c r="A485" s="43" t="s">
        <v>478</v>
      </c>
      <c r="B485" s="38" t="s">
        <v>686</v>
      </c>
      <c r="C485" s="39"/>
      <c r="D485" s="39"/>
      <c r="E485" s="40">
        <f t="shared" si="36"/>
        <v>0</v>
      </c>
      <c r="F485" s="140">
        <f>IFERROR(H485/E485,0)</f>
        <v>0</v>
      </c>
      <c r="G485" s="44"/>
      <c r="H485" s="45"/>
      <c r="I485" s="117"/>
    </row>
    <row r="486" spans="1:9" ht="12.75" customHeight="1" x14ac:dyDescent="0.2">
      <c r="A486" s="46"/>
      <c r="B486" s="47" t="s">
        <v>479</v>
      </c>
      <c r="C486" s="48">
        <f>SUM(C479:C485)</f>
        <v>0</v>
      </c>
      <c r="D486" s="48">
        <f>SUM(D479:D485)</f>
        <v>0</v>
      </c>
      <c r="E486" s="48">
        <f t="shared" si="36"/>
        <v>0</v>
      </c>
      <c r="F486" s="57"/>
      <c r="G486" s="57"/>
      <c r="H486" s="48">
        <f>SUM(H479:H485)</f>
        <v>0</v>
      </c>
      <c r="I486" s="118"/>
    </row>
    <row r="487" spans="1:9" ht="12.75" customHeight="1" x14ac:dyDescent="0.2">
      <c r="A487" s="50" t="s">
        <v>480</v>
      </c>
      <c r="B487" s="33" t="s">
        <v>1011</v>
      </c>
      <c r="C487" s="51"/>
      <c r="D487" s="51"/>
      <c r="E487" s="52"/>
      <c r="F487" s="53"/>
      <c r="G487" s="53"/>
      <c r="H487" s="52"/>
      <c r="I487" s="119"/>
    </row>
    <row r="488" spans="1:9" ht="12.75" customHeight="1" x14ac:dyDescent="0.2">
      <c r="A488" s="43" t="s">
        <v>481</v>
      </c>
      <c r="B488" s="38" t="s">
        <v>1000</v>
      </c>
      <c r="C488" s="39"/>
      <c r="D488" s="39"/>
      <c r="E488" s="40">
        <f t="shared" ref="E488:E494" si="37">SUM(C488-D488)</f>
        <v>0</v>
      </c>
      <c r="F488" s="41"/>
      <c r="G488" s="41"/>
      <c r="H488" s="42"/>
      <c r="I488" s="116"/>
    </row>
    <row r="489" spans="1:9" ht="12.75" customHeight="1" x14ac:dyDescent="0.2">
      <c r="A489" s="43" t="s">
        <v>482</v>
      </c>
      <c r="B489" s="38" t="s">
        <v>1001</v>
      </c>
      <c r="C489" s="39"/>
      <c r="D489" s="39"/>
      <c r="E489" s="40">
        <f t="shared" si="37"/>
        <v>0</v>
      </c>
      <c r="F489" s="41"/>
      <c r="G489" s="41"/>
      <c r="H489" s="42"/>
      <c r="I489" s="116"/>
    </row>
    <row r="490" spans="1:9" ht="12.75" customHeight="1" x14ac:dyDescent="0.2">
      <c r="A490" s="43" t="s">
        <v>483</v>
      </c>
      <c r="B490" s="38" t="s">
        <v>1012</v>
      </c>
      <c r="C490" s="39"/>
      <c r="D490" s="39"/>
      <c r="E490" s="40">
        <f t="shared" si="37"/>
        <v>0</v>
      </c>
      <c r="F490" s="41"/>
      <c r="G490" s="41"/>
      <c r="H490" s="42"/>
      <c r="I490" s="116"/>
    </row>
    <row r="491" spans="1:9" ht="12.75" customHeight="1" x14ac:dyDescent="0.2">
      <c r="A491" s="43" t="s">
        <v>484</v>
      </c>
      <c r="B491" s="38" t="s">
        <v>1013</v>
      </c>
      <c r="C491" s="39"/>
      <c r="D491" s="39"/>
      <c r="E491" s="40">
        <f t="shared" si="37"/>
        <v>0</v>
      </c>
      <c r="F491" s="41"/>
      <c r="G491" s="41"/>
      <c r="H491" s="42"/>
      <c r="I491" s="116"/>
    </row>
    <row r="492" spans="1:9" ht="12.75" customHeight="1" x14ac:dyDescent="0.2">
      <c r="A492" s="43" t="s">
        <v>485</v>
      </c>
      <c r="B492" s="38" t="s">
        <v>953</v>
      </c>
      <c r="C492" s="39"/>
      <c r="D492" s="39"/>
      <c r="E492" s="40">
        <f t="shared" si="37"/>
        <v>0</v>
      </c>
      <c r="F492" s="41"/>
      <c r="G492" s="41"/>
      <c r="H492" s="42"/>
      <c r="I492" s="116"/>
    </row>
    <row r="493" spans="1:9" ht="12.75" customHeight="1" x14ac:dyDescent="0.2">
      <c r="A493" s="43" t="s">
        <v>486</v>
      </c>
      <c r="B493" s="38" t="s">
        <v>686</v>
      </c>
      <c r="C493" s="39"/>
      <c r="D493" s="39"/>
      <c r="E493" s="40">
        <f t="shared" si="37"/>
        <v>0</v>
      </c>
      <c r="F493" s="140">
        <f>IFERROR(H493/E493,0)</f>
        <v>0</v>
      </c>
      <c r="G493" s="44"/>
      <c r="H493" s="45"/>
      <c r="I493" s="117"/>
    </row>
    <row r="494" spans="1:9" ht="12.75" customHeight="1" x14ac:dyDescent="0.2">
      <c r="A494" s="46"/>
      <c r="B494" s="47" t="s">
        <v>487</v>
      </c>
      <c r="C494" s="48">
        <f>SUM(C488:C493)</f>
        <v>0</v>
      </c>
      <c r="D494" s="48">
        <f>SUM(D488:D493)</f>
        <v>0</v>
      </c>
      <c r="E494" s="48">
        <f t="shared" si="37"/>
        <v>0</v>
      </c>
      <c r="F494" s="57"/>
      <c r="G494" s="57"/>
      <c r="H494" s="48">
        <f>SUM(H488:H493)</f>
        <v>0</v>
      </c>
      <c r="I494" s="118"/>
    </row>
    <row r="495" spans="1:9" ht="12.75" customHeight="1" x14ac:dyDescent="0.2">
      <c r="A495" s="50" t="s">
        <v>488</v>
      </c>
      <c r="B495" s="33" t="s">
        <v>1014</v>
      </c>
      <c r="C495" s="51"/>
      <c r="D495" s="51"/>
      <c r="E495" s="73"/>
      <c r="F495" s="74"/>
      <c r="G495" s="74"/>
      <c r="H495" s="73"/>
      <c r="I495" s="119"/>
    </row>
    <row r="496" spans="1:9" ht="12.75" customHeight="1" x14ac:dyDescent="0.2">
      <c r="A496" s="43" t="s">
        <v>489</v>
      </c>
      <c r="B496" s="38" t="s">
        <v>1015</v>
      </c>
      <c r="C496" s="39"/>
      <c r="D496" s="39"/>
      <c r="E496" s="40">
        <f t="shared" ref="E496:E532" si="38">SUM(C496-D496)</f>
        <v>0</v>
      </c>
      <c r="F496" s="58">
        <v>1</v>
      </c>
      <c r="G496" s="58">
        <v>1</v>
      </c>
      <c r="H496" s="61">
        <f>G496*F496*E496</f>
        <v>0</v>
      </c>
      <c r="I496" s="117"/>
    </row>
    <row r="497" spans="1:9" ht="12.75" customHeight="1" x14ac:dyDescent="0.2">
      <c r="A497" s="43" t="s">
        <v>490</v>
      </c>
      <c r="B497" s="38" t="s">
        <v>698</v>
      </c>
      <c r="C497" s="39"/>
      <c r="D497" s="39"/>
      <c r="E497" s="40">
        <f t="shared" si="38"/>
        <v>0</v>
      </c>
      <c r="F497" s="140">
        <f>IFERROR(H497/E497,0)</f>
        <v>0</v>
      </c>
      <c r="G497" s="44"/>
      <c r="H497" s="56"/>
      <c r="I497" s="120" t="s">
        <v>1186</v>
      </c>
    </row>
    <row r="498" spans="1:9" ht="12.75" customHeight="1" x14ac:dyDescent="0.2">
      <c r="A498" s="43" t="s">
        <v>491</v>
      </c>
      <c r="B498" s="38" t="s">
        <v>1016</v>
      </c>
      <c r="C498" s="39"/>
      <c r="D498" s="39"/>
      <c r="E498" s="40">
        <f t="shared" si="38"/>
        <v>0</v>
      </c>
      <c r="F498" s="41"/>
      <c r="G498" s="41"/>
      <c r="H498" s="42"/>
      <c r="I498" s="116"/>
    </row>
    <row r="499" spans="1:9" ht="12.75" customHeight="1" x14ac:dyDescent="0.2">
      <c r="A499" s="43">
        <v>4925</v>
      </c>
      <c r="B499" s="38" t="s">
        <v>967</v>
      </c>
      <c r="C499" s="39"/>
      <c r="D499" s="39"/>
      <c r="E499" s="40">
        <f t="shared" si="38"/>
        <v>0</v>
      </c>
      <c r="F499" s="41"/>
      <c r="G499" s="41"/>
      <c r="H499" s="42"/>
      <c r="I499" s="116"/>
    </row>
    <row r="500" spans="1:9" ht="12.75" customHeight="1" x14ac:dyDescent="0.2">
      <c r="A500" s="43" t="s">
        <v>492</v>
      </c>
      <c r="B500" s="38" t="s">
        <v>1017</v>
      </c>
      <c r="C500" s="39"/>
      <c r="D500" s="39"/>
      <c r="E500" s="40">
        <f t="shared" si="38"/>
        <v>0</v>
      </c>
      <c r="F500" s="41"/>
      <c r="G500" s="41"/>
      <c r="H500" s="42"/>
      <c r="I500" s="116"/>
    </row>
    <row r="501" spans="1:9" ht="12.75" customHeight="1" x14ac:dyDescent="0.2">
      <c r="A501" s="43" t="s">
        <v>493</v>
      </c>
      <c r="B501" s="38" t="s">
        <v>1018</v>
      </c>
      <c r="C501" s="39"/>
      <c r="D501" s="39"/>
      <c r="E501" s="40">
        <f t="shared" si="38"/>
        <v>0</v>
      </c>
      <c r="F501" s="41"/>
      <c r="G501" s="41"/>
      <c r="H501" s="42"/>
      <c r="I501" s="116"/>
    </row>
    <row r="502" spans="1:9" ht="12.75" customHeight="1" x14ac:dyDescent="0.2">
      <c r="A502" s="43" t="s">
        <v>494</v>
      </c>
      <c r="B502" s="38" t="s">
        <v>1019</v>
      </c>
      <c r="C502" s="39"/>
      <c r="D502" s="39"/>
      <c r="E502" s="40">
        <f t="shared" si="38"/>
        <v>0</v>
      </c>
      <c r="F502" s="54">
        <v>0.15</v>
      </c>
      <c r="G502" s="54">
        <v>0.65</v>
      </c>
      <c r="H502" s="40">
        <f>E502*F502*G502</f>
        <v>0</v>
      </c>
      <c r="I502" s="118"/>
    </row>
    <row r="503" spans="1:9" ht="12.75" customHeight="1" x14ac:dyDescent="0.2">
      <c r="A503" s="43" t="s">
        <v>495</v>
      </c>
      <c r="B503" s="38" t="s">
        <v>1020</v>
      </c>
      <c r="C503" s="39"/>
      <c r="D503" s="39"/>
      <c r="E503" s="40">
        <f t="shared" si="38"/>
        <v>0</v>
      </c>
      <c r="F503" s="54">
        <v>0.2</v>
      </c>
      <c r="G503" s="54">
        <v>0.65</v>
      </c>
      <c r="H503" s="40">
        <f>E503*F503*G503</f>
        <v>0</v>
      </c>
      <c r="I503" s="118"/>
    </row>
    <row r="504" spans="1:9" ht="12.75" customHeight="1" x14ac:dyDescent="0.2">
      <c r="A504" s="43" t="s">
        <v>496</v>
      </c>
      <c r="B504" s="38" t="s">
        <v>686</v>
      </c>
      <c r="C504" s="39"/>
      <c r="D504" s="39"/>
      <c r="E504" s="40">
        <f t="shared" si="38"/>
        <v>0</v>
      </c>
      <c r="F504" s="140">
        <f>IFERROR(H504/E504,0)</f>
        <v>0</v>
      </c>
      <c r="G504" s="44"/>
      <c r="H504" s="45"/>
      <c r="I504" s="117"/>
    </row>
    <row r="505" spans="1:9" ht="12.75" customHeight="1" x14ac:dyDescent="0.2">
      <c r="A505" s="46"/>
      <c r="B505" s="47" t="s">
        <v>497</v>
      </c>
      <c r="C505" s="48">
        <f>SUM(C496:C504)</f>
        <v>0</v>
      </c>
      <c r="D505" s="48">
        <f>SUM(D496:D504)</f>
        <v>0</v>
      </c>
      <c r="E505" s="48">
        <f t="shared" si="38"/>
        <v>0</v>
      </c>
      <c r="F505" s="57"/>
      <c r="G505" s="57"/>
      <c r="H505" s="48">
        <f>SUM(H496:H504)</f>
        <v>0</v>
      </c>
      <c r="I505" s="118"/>
    </row>
    <row r="506" spans="1:9" ht="12.75" customHeight="1" x14ac:dyDescent="0.2">
      <c r="A506" s="50" t="s">
        <v>498</v>
      </c>
      <c r="B506" s="33" t="s">
        <v>1021</v>
      </c>
      <c r="C506" s="51"/>
      <c r="D506" s="51"/>
      <c r="E506" s="52"/>
      <c r="F506" s="53"/>
      <c r="G506" s="53"/>
      <c r="H506" s="52"/>
      <c r="I506" s="119"/>
    </row>
    <row r="507" spans="1:9" ht="12.75" customHeight="1" x14ac:dyDescent="0.2">
      <c r="A507" s="43" t="s">
        <v>499</v>
      </c>
      <c r="B507" s="38" t="s">
        <v>1022</v>
      </c>
      <c r="C507" s="39"/>
      <c r="D507" s="39"/>
      <c r="E507" s="40">
        <f t="shared" si="38"/>
        <v>0</v>
      </c>
      <c r="F507" s="41"/>
      <c r="G507" s="41"/>
      <c r="H507" s="42"/>
      <c r="I507" s="116"/>
    </row>
    <row r="508" spans="1:9" ht="12.75" customHeight="1" x14ac:dyDescent="0.2">
      <c r="A508" s="43" t="s">
        <v>500</v>
      </c>
      <c r="B508" s="38" t="s">
        <v>1023</v>
      </c>
      <c r="C508" s="39"/>
      <c r="D508" s="39"/>
      <c r="E508" s="40">
        <f t="shared" si="38"/>
        <v>0</v>
      </c>
      <c r="F508" s="41"/>
      <c r="G508" s="41"/>
      <c r="H508" s="76"/>
      <c r="I508" s="124"/>
    </row>
    <row r="509" spans="1:9" ht="12.75" customHeight="1" x14ac:dyDescent="0.2">
      <c r="A509" s="43" t="s">
        <v>501</v>
      </c>
      <c r="B509" s="38" t="s">
        <v>1024</v>
      </c>
      <c r="C509" s="39"/>
      <c r="D509" s="39"/>
      <c r="E509" s="40">
        <f t="shared" si="38"/>
        <v>0</v>
      </c>
      <c r="F509" s="58">
        <v>0.2</v>
      </c>
      <c r="G509" s="58">
        <v>0.65</v>
      </c>
      <c r="H509" s="61">
        <f>G509*F509*E509</f>
        <v>0</v>
      </c>
      <c r="I509" s="117"/>
    </row>
    <row r="510" spans="1:9" ht="12.75" customHeight="1" x14ac:dyDescent="0.2">
      <c r="A510" s="43">
        <v>5035</v>
      </c>
      <c r="B510" s="38" t="s">
        <v>1025</v>
      </c>
      <c r="C510" s="39"/>
      <c r="D510" s="39"/>
      <c r="E510" s="40">
        <f t="shared" si="38"/>
        <v>0</v>
      </c>
      <c r="F510" s="58">
        <v>0.15</v>
      </c>
      <c r="G510" s="58">
        <v>0.65</v>
      </c>
      <c r="H510" s="61">
        <f>G510*F510*E510</f>
        <v>0</v>
      </c>
      <c r="I510" s="117"/>
    </row>
    <row r="511" spans="1:9" ht="12.75" customHeight="1" x14ac:dyDescent="0.2">
      <c r="A511" s="43">
        <v>5040</v>
      </c>
      <c r="B511" s="38" t="s">
        <v>1026</v>
      </c>
      <c r="C511" s="39"/>
      <c r="D511" s="39"/>
      <c r="E511" s="40">
        <f t="shared" si="38"/>
        <v>0</v>
      </c>
      <c r="F511" s="58">
        <v>0.2</v>
      </c>
      <c r="G511" s="58">
        <v>0.65</v>
      </c>
      <c r="H511" s="61">
        <f>G511*F511*E511</f>
        <v>0</v>
      </c>
      <c r="I511" s="117"/>
    </row>
    <row r="512" spans="1:9" ht="12.75" customHeight="1" x14ac:dyDescent="0.2">
      <c r="A512" s="43" t="s">
        <v>502</v>
      </c>
      <c r="B512" s="38" t="s">
        <v>1027</v>
      </c>
      <c r="C512" s="39"/>
      <c r="D512" s="39"/>
      <c r="E512" s="40">
        <f t="shared" si="38"/>
        <v>0</v>
      </c>
      <c r="F512" s="58">
        <v>0.2</v>
      </c>
      <c r="G512" s="58">
        <v>0.65</v>
      </c>
      <c r="H512" s="61">
        <f>G512*F512*E512</f>
        <v>0</v>
      </c>
      <c r="I512" s="117"/>
    </row>
    <row r="513" spans="1:9" ht="12.75" customHeight="1" x14ac:dyDescent="0.2">
      <c r="A513" s="43" t="s">
        <v>503</v>
      </c>
      <c r="B513" s="38" t="s">
        <v>686</v>
      </c>
      <c r="C513" s="39"/>
      <c r="D513" s="39"/>
      <c r="E513" s="40">
        <f t="shared" si="38"/>
        <v>0</v>
      </c>
      <c r="F513" s="140">
        <f>IFERROR(H513/E513,0)</f>
        <v>0</v>
      </c>
      <c r="G513" s="44"/>
      <c r="H513" s="45"/>
      <c r="I513" s="125" t="s">
        <v>1188</v>
      </c>
    </row>
    <row r="514" spans="1:9" ht="12.75" customHeight="1" x14ac:dyDescent="0.2">
      <c r="A514" s="46"/>
      <c r="B514" s="47" t="s">
        <v>504</v>
      </c>
      <c r="C514" s="48">
        <f>SUM(C507:C513)</f>
        <v>0</v>
      </c>
      <c r="D514" s="48">
        <f>SUM(D507:D513)</f>
        <v>0</v>
      </c>
      <c r="E514" s="48">
        <f t="shared" si="38"/>
        <v>0</v>
      </c>
      <c r="F514" s="57"/>
      <c r="G514" s="57"/>
      <c r="H514" s="68">
        <f>SUM(H507:H513)</f>
        <v>0</v>
      </c>
      <c r="I514" s="117"/>
    </row>
    <row r="515" spans="1:9" ht="12.75" customHeight="1" x14ac:dyDescent="0.2">
      <c r="A515" s="50" t="s">
        <v>505</v>
      </c>
      <c r="B515" s="33" t="s">
        <v>1028</v>
      </c>
      <c r="C515" s="51"/>
      <c r="D515" s="51"/>
      <c r="E515" s="52"/>
      <c r="F515" s="53"/>
      <c r="G515" s="53"/>
      <c r="H515" s="52"/>
      <c r="I515" s="119"/>
    </row>
    <row r="516" spans="1:9" ht="12.75" customHeight="1" x14ac:dyDescent="0.2">
      <c r="A516" s="43" t="s">
        <v>506</v>
      </c>
      <c r="B516" s="38" t="s">
        <v>1029</v>
      </c>
      <c r="C516" s="39"/>
      <c r="D516" s="39"/>
      <c r="E516" s="40">
        <f t="shared" si="38"/>
        <v>0</v>
      </c>
      <c r="F516" s="41"/>
      <c r="G516" s="41"/>
      <c r="H516" s="42"/>
      <c r="I516" s="116"/>
    </row>
    <row r="517" spans="1:9" ht="12.75" customHeight="1" x14ac:dyDescent="0.2">
      <c r="A517" s="43" t="s">
        <v>507</v>
      </c>
      <c r="B517" s="38" t="s">
        <v>1019</v>
      </c>
      <c r="C517" s="39"/>
      <c r="D517" s="39"/>
      <c r="E517" s="40">
        <f t="shared" si="38"/>
        <v>0</v>
      </c>
      <c r="F517" s="58">
        <v>0.15</v>
      </c>
      <c r="G517" s="58">
        <v>0.65</v>
      </c>
      <c r="H517" s="61">
        <f t="shared" ref="H517:H528" si="39">G517*F517*E517</f>
        <v>0</v>
      </c>
      <c r="I517" s="117"/>
    </row>
    <row r="518" spans="1:9" ht="12.75" customHeight="1" x14ac:dyDescent="0.2">
      <c r="A518" s="43" t="s">
        <v>508</v>
      </c>
      <c r="B518" s="38" t="s">
        <v>1030</v>
      </c>
      <c r="C518" s="39"/>
      <c r="D518" s="39"/>
      <c r="E518" s="40">
        <f t="shared" si="38"/>
        <v>0</v>
      </c>
      <c r="F518" s="58">
        <v>0.15</v>
      </c>
      <c r="G518" s="58">
        <v>0.65</v>
      </c>
      <c r="H518" s="61">
        <f t="shared" si="39"/>
        <v>0</v>
      </c>
      <c r="I518" s="117"/>
    </row>
    <row r="519" spans="1:9" ht="12.75" customHeight="1" x14ac:dyDescent="0.2">
      <c r="A519" s="43" t="s">
        <v>509</v>
      </c>
      <c r="B519" s="38" t="s">
        <v>1031</v>
      </c>
      <c r="C519" s="39"/>
      <c r="D519" s="39"/>
      <c r="E519" s="40">
        <f t="shared" si="38"/>
        <v>0</v>
      </c>
      <c r="F519" s="58">
        <v>0.15</v>
      </c>
      <c r="G519" s="58">
        <v>0.65</v>
      </c>
      <c r="H519" s="61">
        <f t="shared" si="39"/>
        <v>0</v>
      </c>
      <c r="I519" s="117"/>
    </row>
    <row r="520" spans="1:9" ht="12.75" customHeight="1" x14ac:dyDescent="0.2">
      <c r="A520" s="43" t="s">
        <v>510</v>
      </c>
      <c r="B520" s="38" t="s">
        <v>1020</v>
      </c>
      <c r="C520" s="39"/>
      <c r="D520" s="39"/>
      <c r="E520" s="40">
        <f t="shared" si="38"/>
        <v>0</v>
      </c>
      <c r="F520" s="58">
        <v>0.2</v>
      </c>
      <c r="G520" s="58">
        <v>0.65</v>
      </c>
      <c r="H520" s="61">
        <f t="shared" si="39"/>
        <v>0</v>
      </c>
      <c r="I520" s="117"/>
    </row>
    <row r="521" spans="1:9" ht="12.75" customHeight="1" x14ac:dyDescent="0.2">
      <c r="A521" s="43" t="s">
        <v>511</v>
      </c>
      <c r="B521" s="38" t="s">
        <v>1032</v>
      </c>
      <c r="C521" s="39"/>
      <c r="D521" s="39"/>
      <c r="E521" s="40">
        <f t="shared" si="38"/>
        <v>0</v>
      </c>
      <c r="F521" s="58">
        <v>0.2</v>
      </c>
      <c r="G521" s="58">
        <v>0.65</v>
      </c>
      <c r="H521" s="61">
        <f t="shared" si="39"/>
        <v>0</v>
      </c>
      <c r="I521" s="117"/>
    </row>
    <row r="522" spans="1:9" ht="12.75" customHeight="1" x14ac:dyDescent="0.2">
      <c r="A522" s="43" t="s">
        <v>512</v>
      </c>
      <c r="B522" s="38" t="s">
        <v>1033</v>
      </c>
      <c r="C522" s="39"/>
      <c r="D522" s="39"/>
      <c r="E522" s="40">
        <f t="shared" si="38"/>
        <v>0</v>
      </c>
      <c r="F522" s="58">
        <v>0.15</v>
      </c>
      <c r="G522" s="58">
        <v>0.65</v>
      </c>
      <c r="H522" s="61">
        <f t="shared" si="39"/>
        <v>0</v>
      </c>
      <c r="I522" s="117" t="s">
        <v>1045</v>
      </c>
    </row>
    <row r="523" spans="1:9" ht="12.75" customHeight="1" x14ac:dyDescent="0.2">
      <c r="A523" s="43" t="s">
        <v>513</v>
      </c>
      <c r="B523" s="38" t="s">
        <v>1034</v>
      </c>
      <c r="C523" s="39"/>
      <c r="D523" s="39"/>
      <c r="E523" s="40">
        <f t="shared" si="38"/>
        <v>0</v>
      </c>
      <c r="F523" s="58">
        <v>0.2</v>
      </c>
      <c r="G523" s="58">
        <v>0.65</v>
      </c>
      <c r="H523" s="61">
        <f t="shared" si="39"/>
        <v>0</v>
      </c>
      <c r="I523" s="117"/>
    </row>
    <row r="524" spans="1:9" ht="12.75" customHeight="1" x14ac:dyDescent="0.2">
      <c r="A524" s="43" t="s">
        <v>514</v>
      </c>
      <c r="B524" s="38" t="s">
        <v>1035</v>
      </c>
      <c r="C524" s="39"/>
      <c r="D524" s="39"/>
      <c r="E524" s="40">
        <f t="shared" si="38"/>
        <v>0</v>
      </c>
      <c r="F524" s="41"/>
      <c r="G524" s="41"/>
      <c r="H524" s="42"/>
      <c r="I524" s="116"/>
    </row>
    <row r="525" spans="1:9" ht="12.75" customHeight="1" x14ac:dyDescent="0.2">
      <c r="A525" s="43" t="s">
        <v>515</v>
      </c>
      <c r="B525" s="38" t="s">
        <v>1036</v>
      </c>
      <c r="C525" s="39"/>
      <c r="D525" s="39"/>
      <c r="E525" s="40">
        <f t="shared" si="38"/>
        <v>0</v>
      </c>
      <c r="F525" s="58">
        <v>0.15</v>
      </c>
      <c r="G525" s="58">
        <v>0.65</v>
      </c>
      <c r="H525" s="61">
        <f t="shared" si="39"/>
        <v>0</v>
      </c>
      <c r="I525" s="117"/>
    </row>
    <row r="526" spans="1:9" ht="12.75" customHeight="1" x14ac:dyDescent="0.2">
      <c r="A526" s="43" t="s">
        <v>516</v>
      </c>
      <c r="B526" s="38" t="s">
        <v>1037</v>
      </c>
      <c r="C526" s="39"/>
      <c r="D526" s="39"/>
      <c r="E526" s="40">
        <f t="shared" si="38"/>
        <v>0</v>
      </c>
      <c r="F526" s="58">
        <v>0.2</v>
      </c>
      <c r="G526" s="58">
        <v>0.65</v>
      </c>
      <c r="H526" s="61">
        <f t="shared" si="39"/>
        <v>0</v>
      </c>
      <c r="I526" s="117"/>
    </row>
    <row r="527" spans="1:9" ht="12.75" customHeight="1" x14ac:dyDescent="0.2">
      <c r="A527" s="43" t="s">
        <v>517</v>
      </c>
      <c r="B527" s="38" t="s">
        <v>1038</v>
      </c>
      <c r="C527" s="39"/>
      <c r="D527" s="39"/>
      <c r="E527" s="40">
        <f t="shared" si="38"/>
        <v>0</v>
      </c>
      <c r="F527" s="58">
        <v>0.15</v>
      </c>
      <c r="G527" s="58">
        <v>0.65</v>
      </c>
      <c r="H527" s="61">
        <f t="shared" si="39"/>
        <v>0</v>
      </c>
      <c r="I527" s="117"/>
    </row>
    <row r="528" spans="1:9" ht="12.75" customHeight="1" x14ac:dyDescent="0.2">
      <c r="A528" s="43" t="s">
        <v>518</v>
      </c>
      <c r="B528" s="38" t="s">
        <v>1039</v>
      </c>
      <c r="C528" s="39"/>
      <c r="D528" s="39"/>
      <c r="E528" s="40">
        <f t="shared" si="38"/>
        <v>0</v>
      </c>
      <c r="F528" s="58">
        <v>0.2</v>
      </c>
      <c r="G528" s="58">
        <v>0.65</v>
      </c>
      <c r="H528" s="61">
        <f t="shared" si="39"/>
        <v>0</v>
      </c>
      <c r="I528" s="117"/>
    </row>
    <row r="529" spans="1:9" ht="12.75" customHeight="1" x14ac:dyDescent="0.2">
      <c r="A529" s="43" t="s">
        <v>519</v>
      </c>
      <c r="B529" s="38" t="s">
        <v>1040</v>
      </c>
      <c r="C529" s="39"/>
      <c r="D529" s="39"/>
      <c r="E529" s="40">
        <f t="shared" si="38"/>
        <v>0</v>
      </c>
      <c r="F529" s="41"/>
      <c r="G529" s="41"/>
      <c r="H529" s="42"/>
      <c r="I529" s="116"/>
    </row>
    <row r="530" spans="1:9" ht="12.75" customHeight="1" x14ac:dyDescent="0.2">
      <c r="A530" s="43" t="s">
        <v>520</v>
      </c>
      <c r="B530" s="38" t="s">
        <v>686</v>
      </c>
      <c r="C530" s="39"/>
      <c r="D530" s="39"/>
      <c r="E530" s="40">
        <f t="shared" si="38"/>
        <v>0</v>
      </c>
      <c r="F530" s="140">
        <f>IFERROR(H530/E530,0)</f>
        <v>0</v>
      </c>
      <c r="G530" s="44"/>
      <c r="H530" s="45"/>
      <c r="I530" s="125" t="s">
        <v>1188</v>
      </c>
    </row>
    <row r="531" spans="1:9" s="79" customFormat="1" ht="12.75" customHeight="1" x14ac:dyDescent="0.2">
      <c r="A531" s="46"/>
      <c r="B531" s="47" t="s">
        <v>521</v>
      </c>
      <c r="C531" s="72">
        <f>SUM(C516:C530)</f>
        <v>0</v>
      </c>
      <c r="D531" s="72">
        <f>SUM(D516:D530)</f>
        <v>0</v>
      </c>
      <c r="E531" s="72">
        <f t="shared" si="38"/>
        <v>0</v>
      </c>
      <c r="F531" s="78"/>
      <c r="G531" s="78"/>
      <c r="H531" s="72">
        <f>SUM(H516:H530)</f>
        <v>0</v>
      </c>
      <c r="I531" s="117"/>
    </row>
    <row r="532" spans="1:9" s="79" customFormat="1" ht="12.75" customHeight="1" x14ac:dyDescent="0.2">
      <c r="A532" s="63" t="s">
        <v>1164</v>
      </c>
      <c r="B532" s="64" t="s">
        <v>1171</v>
      </c>
      <c r="C532" s="72">
        <f>C531+C514+C505+C494+C486+C477+C469+C459+C448+C430+C420+C412+C403+C396+C385+C378+C370+C362+C345+C335+C323+C310+C301+C289+C274+C269+C262+C254+C243+C234+C221+C198+C186+C178+C174+C169+C163+C156+C143+C133+C111+C96</f>
        <v>0</v>
      </c>
      <c r="D532" s="72">
        <f>D531+D514+D505+D494+D486+D477+D469+D459+D448+D430+D420+D412+D403+D396+D385+D378+D370+D362+D345+D335+D323+D310+D301+D289+D274+D269+D262+D254+D243+D234+D221+D198+D186+D178+D174+D169+D163+D156+D143+D133+D111+D96</f>
        <v>0</v>
      </c>
      <c r="E532" s="48">
        <f t="shared" si="38"/>
        <v>0</v>
      </c>
      <c r="F532" s="80"/>
      <c r="G532" s="80"/>
      <c r="H532" s="72">
        <f>H531+H514+H505+H494+H486+H477+H469+H459+H448+H430+H420+H412+H403+H396+H385+H378+H370+H362+H345+H335+H323+H310+H301+H289+H274+H269+H262+H254+H243+H234+H221+H198+H186+H178+H174+H169+H163+H156+H143+H133+H111+H96</f>
        <v>0</v>
      </c>
      <c r="I532" s="121"/>
    </row>
    <row r="533" spans="1:9" s="79" customFormat="1" ht="9" customHeight="1" x14ac:dyDescent="0.2">
      <c r="A533" s="46"/>
      <c r="B533" s="65"/>
      <c r="C533" s="66"/>
      <c r="D533" s="66"/>
      <c r="E533" s="66"/>
      <c r="F533" s="67"/>
      <c r="G533" s="67"/>
      <c r="H533" s="66"/>
      <c r="I533" s="123"/>
    </row>
    <row r="534" spans="1:9" ht="12.75" customHeight="1" x14ac:dyDescent="0.2">
      <c r="A534" s="50" t="s">
        <v>522</v>
      </c>
      <c r="B534" s="33" t="s">
        <v>1046</v>
      </c>
      <c r="C534" s="51"/>
      <c r="D534" s="51"/>
      <c r="E534" s="52"/>
      <c r="F534" s="53"/>
      <c r="G534" s="53"/>
      <c r="H534" s="52"/>
      <c r="I534" s="119"/>
    </row>
    <row r="535" spans="1:9" ht="12.75" customHeight="1" x14ac:dyDescent="0.2">
      <c r="A535" s="43" t="s">
        <v>523</v>
      </c>
      <c r="B535" s="38" t="s">
        <v>1047</v>
      </c>
      <c r="C535" s="39"/>
      <c r="D535" s="39"/>
      <c r="E535" s="40">
        <f t="shared" ref="E535:E550" si="40">SUM(C535-D535)</f>
        <v>0</v>
      </c>
      <c r="F535" s="62">
        <v>1</v>
      </c>
      <c r="G535" s="58">
        <v>0.65</v>
      </c>
      <c r="H535" s="61">
        <f t="shared" ref="H535:H544" si="41">G535*F535*E535</f>
        <v>0</v>
      </c>
      <c r="I535" s="129" t="s">
        <v>1137</v>
      </c>
    </row>
    <row r="536" spans="1:9" ht="12.75" customHeight="1" x14ac:dyDescent="0.2">
      <c r="A536" s="43" t="s">
        <v>524</v>
      </c>
      <c r="B536" s="38" t="s">
        <v>1048</v>
      </c>
      <c r="C536" s="39"/>
      <c r="D536" s="39"/>
      <c r="E536" s="40">
        <f t="shared" si="40"/>
        <v>0</v>
      </c>
      <c r="F536" s="62">
        <v>1</v>
      </c>
      <c r="G536" s="58">
        <v>0.65</v>
      </c>
      <c r="H536" s="61">
        <f t="shared" si="41"/>
        <v>0</v>
      </c>
      <c r="I536" s="129" t="s">
        <v>1137</v>
      </c>
    </row>
    <row r="537" spans="1:9" ht="12.75" customHeight="1" x14ac:dyDescent="0.2">
      <c r="A537" s="43" t="s">
        <v>525</v>
      </c>
      <c r="B537" s="38" t="s">
        <v>1049</v>
      </c>
      <c r="C537" s="39"/>
      <c r="D537" s="39"/>
      <c r="E537" s="40">
        <f t="shared" si="40"/>
        <v>0</v>
      </c>
      <c r="F537" s="62">
        <v>1</v>
      </c>
      <c r="G537" s="58">
        <v>0.65</v>
      </c>
      <c r="H537" s="61">
        <f t="shared" si="41"/>
        <v>0</v>
      </c>
      <c r="I537" s="129" t="s">
        <v>1137</v>
      </c>
    </row>
    <row r="538" spans="1:9" ht="12.75" customHeight="1" x14ac:dyDescent="0.2">
      <c r="A538" s="43" t="s">
        <v>526</v>
      </c>
      <c r="B538" s="38" t="s">
        <v>1050</v>
      </c>
      <c r="C538" s="39"/>
      <c r="D538" s="39"/>
      <c r="E538" s="40">
        <f t="shared" si="40"/>
        <v>0</v>
      </c>
      <c r="F538" s="62">
        <v>1</v>
      </c>
      <c r="G538" s="58">
        <v>0.65</v>
      </c>
      <c r="H538" s="61">
        <f t="shared" si="41"/>
        <v>0</v>
      </c>
      <c r="I538" s="129" t="s">
        <v>1137</v>
      </c>
    </row>
    <row r="539" spans="1:9" ht="12.75" customHeight="1" x14ac:dyDescent="0.2">
      <c r="A539" s="43" t="s">
        <v>527</v>
      </c>
      <c r="B539" s="38" t="s">
        <v>1051</v>
      </c>
      <c r="C539" s="39"/>
      <c r="D539" s="39"/>
      <c r="E539" s="40">
        <f t="shared" si="40"/>
        <v>0</v>
      </c>
      <c r="F539" s="62">
        <v>1</v>
      </c>
      <c r="G539" s="58">
        <v>0.65</v>
      </c>
      <c r="H539" s="61">
        <f t="shared" si="41"/>
        <v>0</v>
      </c>
      <c r="I539" s="129" t="s">
        <v>1137</v>
      </c>
    </row>
    <row r="540" spans="1:9" ht="12.75" customHeight="1" x14ac:dyDescent="0.2">
      <c r="A540" s="43" t="s">
        <v>528</v>
      </c>
      <c r="B540" s="38" t="s">
        <v>1052</v>
      </c>
      <c r="C540" s="39"/>
      <c r="D540" s="39"/>
      <c r="E540" s="40">
        <f t="shared" si="40"/>
        <v>0</v>
      </c>
      <c r="F540" s="62">
        <v>1</v>
      </c>
      <c r="G540" s="58">
        <v>0.65</v>
      </c>
      <c r="H540" s="61">
        <f t="shared" si="41"/>
        <v>0</v>
      </c>
      <c r="I540" s="129" t="s">
        <v>1137</v>
      </c>
    </row>
    <row r="541" spans="1:9" ht="12.75" customHeight="1" x14ac:dyDescent="0.2">
      <c r="A541" s="43" t="s">
        <v>529</v>
      </c>
      <c r="B541" s="38" t="s">
        <v>1053</v>
      </c>
      <c r="C541" s="39"/>
      <c r="D541" s="39"/>
      <c r="E541" s="40">
        <f t="shared" si="40"/>
        <v>0</v>
      </c>
      <c r="F541" s="62">
        <v>1</v>
      </c>
      <c r="G541" s="58">
        <v>0.65</v>
      </c>
      <c r="H541" s="61">
        <f t="shared" si="41"/>
        <v>0</v>
      </c>
      <c r="I541" s="129" t="s">
        <v>1137</v>
      </c>
    </row>
    <row r="542" spans="1:9" ht="12.75" customHeight="1" x14ac:dyDescent="0.2">
      <c r="A542" s="43" t="s">
        <v>530</v>
      </c>
      <c r="B542" s="38" t="s">
        <v>1054</v>
      </c>
      <c r="C542" s="39"/>
      <c r="D542" s="39"/>
      <c r="E542" s="40">
        <f t="shared" si="40"/>
        <v>0</v>
      </c>
      <c r="F542" s="62">
        <v>1</v>
      </c>
      <c r="G542" s="58">
        <v>0.65</v>
      </c>
      <c r="H542" s="61">
        <f t="shared" si="41"/>
        <v>0</v>
      </c>
      <c r="I542" s="129" t="s">
        <v>1137</v>
      </c>
    </row>
    <row r="543" spans="1:9" ht="12.75" customHeight="1" x14ac:dyDescent="0.2">
      <c r="A543" s="43" t="s">
        <v>531</v>
      </c>
      <c r="B543" s="38" t="s">
        <v>1055</v>
      </c>
      <c r="C543" s="39"/>
      <c r="D543" s="39"/>
      <c r="E543" s="40">
        <f t="shared" si="40"/>
        <v>0</v>
      </c>
      <c r="F543" s="62">
        <v>1</v>
      </c>
      <c r="G543" s="58">
        <v>0.65</v>
      </c>
      <c r="H543" s="61">
        <f t="shared" si="41"/>
        <v>0</v>
      </c>
      <c r="I543" s="129" t="s">
        <v>1137</v>
      </c>
    </row>
    <row r="544" spans="1:9" ht="12.75" customHeight="1" x14ac:dyDescent="0.2">
      <c r="A544" s="43" t="s">
        <v>532</v>
      </c>
      <c r="B544" s="81" t="s">
        <v>1056</v>
      </c>
      <c r="C544" s="39"/>
      <c r="D544" s="39"/>
      <c r="E544" s="40">
        <f t="shared" si="40"/>
        <v>0</v>
      </c>
      <c r="F544" s="62">
        <v>1</v>
      </c>
      <c r="G544" s="58">
        <v>0.65</v>
      </c>
      <c r="H544" s="61">
        <f t="shared" si="41"/>
        <v>0</v>
      </c>
      <c r="I544" s="117"/>
    </row>
    <row r="545" spans="1:9" ht="12.75" customHeight="1" x14ac:dyDescent="0.2">
      <c r="A545" s="43" t="s">
        <v>533</v>
      </c>
      <c r="B545" s="38" t="s">
        <v>698</v>
      </c>
      <c r="C545" s="39"/>
      <c r="D545" s="39"/>
      <c r="E545" s="40">
        <f t="shared" si="40"/>
        <v>0</v>
      </c>
      <c r="F545" s="140">
        <f>IFERROR(H545/E545,0)</f>
        <v>0</v>
      </c>
      <c r="G545" s="44"/>
      <c r="H545" s="45"/>
      <c r="I545" s="120" t="s">
        <v>1186</v>
      </c>
    </row>
    <row r="546" spans="1:9" ht="12.75" customHeight="1" x14ac:dyDescent="0.2">
      <c r="A546" s="43" t="s">
        <v>534</v>
      </c>
      <c r="B546" s="38" t="s">
        <v>726</v>
      </c>
      <c r="C546" s="39"/>
      <c r="D546" s="39"/>
      <c r="E546" s="40">
        <f t="shared" si="40"/>
        <v>0</v>
      </c>
      <c r="F546" s="41"/>
      <c r="G546" s="41"/>
      <c r="H546" s="42"/>
      <c r="I546" s="116"/>
    </row>
    <row r="547" spans="1:9" ht="12.75" customHeight="1" x14ac:dyDescent="0.2">
      <c r="A547" s="43" t="s">
        <v>535</v>
      </c>
      <c r="B547" s="38" t="s">
        <v>727</v>
      </c>
      <c r="C547" s="39"/>
      <c r="D547" s="39"/>
      <c r="E547" s="40">
        <f t="shared" si="40"/>
        <v>0</v>
      </c>
      <c r="F547" s="41"/>
      <c r="G547" s="41"/>
      <c r="H547" s="42"/>
      <c r="I547" s="116"/>
    </row>
    <row r="548" spans="1:9" ht="12.75" customHeight="1" x14ac:dyDescent="0.2">
      <c r="A548" s="43" t="s">
        <v>536</v>
      </c>
      <c r="B548" s="38" t="s">
        <v>1057</v>
      </c>
      <c r="C548" s="39"/>
      <c r="D548" s="39"/>
      <c r="E548" s="40">
        <f t="shared" si="40"/>
        <v>0</v>
      </c>
      <c r="F548" s="54">
        <v>1</v>
      </c>
      <c r="G548" s="54">
        <v>0.65</v>
      </c>
      <c r="H548" s="40">
        <f>E548*F548*G548</f>
        <v>0</v>
      </c>
      <c r="I548" s="118" t="s">
        <v>1041</v>
      </c>
    </row>
    <row r="549" spans="1:9" ht="12.75" customHeight="1" x14ac:dyDescent="0.2">
      <c r="A549" s="43" t="s">
        <v>537</v>
      </c>
      <c r="B549" s="38" t="s">
        <v>686</v>
      </c>
      <c r="C549" s="39"/>
      <c r="D549" s="39"/>
      <c r="E549" s="40">
        <f t="shared" si="40"/>
        <v>0</v>
      </c>
      <c r="F549" s="140">
        <f>IFERROR(H549/E549,0)</f>
        <v>0</v>
      </c>
      <c r="G549" s="44"/>
      <c r="H549" s="45"/>
      <c r="I549" s="125" t="s">
        <v>1188</v>
      </c>
    </row>
    <row r="550" spans="1:9" ht="12.75" customHeight="1" x14ac:dyDescent="0.2">
      <c r="A550" s="46"/>
      <c r="B550" s="47" t="s">
        <v>538</v>
      </c>
      <c r="C550" s="48">
        <f>SUM(C535:C549)</f>
        <v>0</v>
      </c>
      <c r="D550" s="48">
        <f>SUM(D535:D549)</f>
        <v>0</v>
      </c>
      <c r="E550" s="48">
        <f t="shared" si="40"/>
        <v>0</v>
      </c>
      <c r="F550" s="57"/>
      <c r="G550" s="57"/>
      <c r="H550" s="68">
        <f>SUM(H535:H549)</f>
        <v>0</v>
      </c>
      <c r="I550" s="117"/>
    </row>
    <row r="551" spans="1:9" ht="12.75" customHeight="1" x14ac:dyDescent="0.2">
      <c r="A551" s="50" t="s">
        <v>539</v>
      </c>
      <c r="B551" s="33" t="s">
        <v>1058</v>
      </c>
      <c r="C551" s="51"/>
      <c r="D551" s="51"/>
      <c r="E551" s="52"/>
      <c r="F551" s="53"/>
      <c r="G551" s="53"/>
      <c r="H551" s="52"/>
      <c r="I551" s="119"/>
    </row>
    <row r="552" spans="1:9" ht="12.75" customHeight="1" x14ac:dyDescent="0.2">
      <c r="A552" s="43" t="s">
        <v>540</v>
      </c>
      <c r="B552" s="38" t="s">
        <v>1059</v>
      </c>
      <c r="C552" s="39"/>
      <c r="D552" s="39"/>
      <c r="E552" s="40">
        <f t="shared" ref="E552:E559" si="42">SUM(C552-D552)</f>
        <v>0</v>
      </c>
      <c r="F552" s="41"/>
      <c r="G552" s="41"/>
      <c r="H552" s="42"/>
      <c r="I552" s="116"/>
    </row>
    <row r="553" spans="1:9" ht="12.75" customHeight="1" x14ac:dyDescent="0.2">
      <c r="A553" s="43" t="s">
        <v>541</v>
      </c>
      <c r="B553" s="38" t="s">
        <v>1060</v>
      </c>
      <c r="C553" s="39"/>
      <c r="D553" s="39"/>
      <c r="E553" s="40">
        <f t="shared" si="42"/>
        <v>0</v>
      </c>
      <c r="F553" s="41"/>
      <c r="G553" s="41"/>
      <c r="H553" s="42"/>
      <c r="I553" s="116"/>
    </row>
    <row r="554" spans="1:9" ht="12.75" customHeight="1" x14ac:dyDescent="0.2">
      <c r="A554" s="43" t="s">
        <v>542</v>
      </c>
      <c r="B554" s="38" t="s">
        <v>1061</v>
      </c>
      <c r="C554" s="39"/>
      <c r="D554" s="39"/>
      <c r="E554" s="40">
        <f t="shared" si="42"/>
        <v>0</v>
      </c>
      <c r="F554" s="41"/>
      <c r="G554" s="41"/>
      <c r="H554" s="42"/>
      <c r="I554" s="116"/>
    </row>
    <row r="555" spans="1:9" ht="12.75" customHeight="1" x14ac:dyDescent="0.2">
      <c r="A555" s="43" t="s">
        <v>543</v>
      </c>
      <c r="B555" s="38" t="s">
        <v>1062</v>
      </c>
      <c r="C555" s="39"/>
      <c r="D555" s="39"/>
      <c r="E555" s="40">
        <f t="shared" si="42"/>
        <v>0</v>
      </c>
      <c r="F555" s="41"/>
      <c r="G555" s="41"/>
      <c r="H555" s="42"/>
      <c r="I555" s="116"/>
    </row>
    <row r="556" spans="1:9" ht="12.75" customHeight="1" x14ac:dyDescent="0.2">
      <c r="A556" s="43" t="s">
        <v>544</v>
      </c>
      <c r="B556" s="38" t="s">
        <v>1063</v>
      </c>
      <c r="C556" s="39"/>
      <c r="D556" s="39"/>
      <c r="E556" s="40">
        <f t="shared" si="42"/>
        <v>0</v>
      </c>
      <c r="F556" s="41"/>
      <c r="G556" s="41"/>
      <c r="H556" s="42"/>
      <c r="I556" s="116"/>
    </row>
    <row r="557" spans="1:9" ht="12.75" customHeight="1" x14ac:dyDescent="0.2">
      <c r="A557" s="43" t="s">
        <v>545</v>
      </c>
      <c r="B557" s="38" t="s">
        <v>888</v>
      </c>
      <c r="C557" s="39"/>
      <c r="D557" s="39"/>
      <c r="E557" s="40">
        <f t="shared" si="42"/>
        <v>0</v>
      </c>
      <c r="F557" s="54">
        <v>1</v>
      </c>
      <c r="G557" s="54">
        <v>0.65</v>
      </c>
      <c r="H557" s="61">
        <f>G557*F557*E557</f>
        <v>0</v>
      </c>
      <c r="I557" s="118"/>
    </row>
    <row r="558" spans="1:9" ht="12.75" customHeight="1" x14ac:dyDescent="0.2">
      <c r="A558" s="43" t="s">
        <v>546</v>
      </c>
      <c r="B558" s="38" t="s">
        <v>686</v>
      </c>
      <c r="C558" s="39"/>
      <c r="D558" s="39"/>
      <c r="E558" s="40">
        <f t="shared" si="42"/>
        <v>0</v>
      </c>
      <c r="F558" s="140">
        <f>IFERROR(H558/E558,0)</f>
        <v>0</v>
      </c>
      <c r="G558" s="44"/>
      <c r="H558" s="45"/>
      <c r="I558" s="117"/>
    </row>
    <row r="559" spans="1:9" ht="12.75" customHeight="1" x14ac:dyDescent="0.2">
      <c r="A559" s="46"/>
      <c r="B559" s="47" t="s">
        <v>547</v>
      </c>
      <c r="C559" s="48">
        <f>SUM(C552:C558)</f>
        <v>0</v>
      </c>
      <c r="D559" s="48">
        <f>SUM(D552:D558)</f>
        <v>0</v>
      </c>
      <c r="E559" s="48">
        <f t="shared" si="42"/>
        <v>0</v>
      </c>
      <c r="F559" s="57"/>
      <c r="G559" s="57"/>
      <c r="H559" s="48">
        <f>SUM(H552:H558)</f>
        <v>0</v>
      </c>
      <c r="I559" s="118"/>
    </row>
    <row r="560" spans="1:9" ht="12.75" customHeight="1" x14ac:dyDescent="0.2">
      <c r="A560" s="50" t="s">
        <v>548</v>
      </c>
      <c r="B560" s="33" t="s">
        <v>1064</v>
      </c>
      <c r="C560" s="51"/>
      <c r="D560" s="51"/>
      <c r="E560" s="52"/>
      <c r="F560" s="53"/>
      <c r="G560" s="53"/>
      <c r="H560" s="52"/>
      <c r="I560" s="119"/>
    </row>
    <row r="561" spans="1:9" ht="12.75" customHeight="1" x14ac:dyDescent="0.2">
      <c r="A561" s="43" t="s">
        <v>549</v>
      </c>
      <c r="B561" s="38" t="s">
        <v>1065</v>
      </c>
      <c r="C561" s="39"/>
      <c r="D561" s="39"/>
      <c r="E561" s="40">
        <f t="shared" ref="E561:E624" si="43">SUM(C561-D561)</f>
        <v>0</v>
      </c>
      <c r="F561" s="54">
        <v>1</v>
      </c>
      <c r="G561" s="54">
        <v>0.65</v>
      </c>
      <c r="H561" s="61">
        <f t="shared" ref="H561:H575" si="44">G561*F561*E561</f>
        <v>0</v>
      </c>
      <c r="I561" s="129" t="s">
        <v>1137</v>
      </c>
    </row>
    <row r="562" spans="1:9" ht="12.75" customHeight="1" x14ac:dyDescent="0.2">
      <c r="A562" s="43" t="s">
        <v>550</v>
      </c>
      <c r="B562" s="38" t="s">
        <v>1066</v>
      </c>
      <c r="C562" s="39"/>
      <c r="D562" s="39"/>
      <c r="E562" s="40">
        <f t="shared" si="43"/>
        <v>0</v>
      </c>
      <c r="F562" s="82">
        <v>0.3</v>
      </c>
      <c r="G562" s="58">
        <v>0.65</v>
      </c>
      <c r="H562" s="61">
        <f t="shared" si="44"/>
        <v>0</v>
      </c>
      <c r="I562" s="118"/>
    </row>
    <row r="563" spans="1:9" ht="12.75" customHeight="1" x14ac:dyDescent="0.2">
      <c r="A563" s="43" t="s">
        <v>551</v>
      </c>
      <c r="B563" s="38" t="s">
        <v>1067</v>
      </c>
      <c r="C563" s="39"/>
      <c r="D563" s="39"/>
      <c r="E563" s="40">
        <f t="shared" si="43"/>
        <v>0</v>
      </c>
      <c r="F563" s="82">
        <v>0.15</v>
      </c>
      <c r="G563" s="58">
        <v>0.65</v>
      </c>
      <c r="H563" s="61">
        <f t="shared" si="44"/>
        <v>0</v>
      </c>
      <c r="I563" s="118"/>
    </row>
    <row r="564" spans="1:9" ht="12.75" customHeight="1" x14ac:dyDescent="0.2">
      <c r="A564" s="43" t="s">
        <v>552</v>
      </c>
      <c r="B564" s="38" t="s">
        <v>1068</v>
      </c>
      <c r="C564" s="39"/>
      <c r="D564" s="39"/>
      <c r="E564" s="40">
        <f t="shared" si="43"/>
        <v>0</v>
      </c>
      <c r="F564" s="82">
        <v>0.15</v>
      </c>
      <c r="G564" s="58">
        <v>0.65</v>
      </c>
      <c r="H564" s="61">
        <f t="shared" si="44"/>
        <v>0</v>
      </c>
      <c r="I564" s="118"/>
    </row>
    <row r="565" spans="1:9" ht="12.75" customHeight="1" x14ac:dyDescent="0.2">
      <c r="A565" s="43" t="s">
        <v>553</v>
      </c>
      <c r="B565" s="38" t="s">
        <v>983</v>
      </c>
      <c r="C565" s="39"/>
      <c r="D565" s="39"/>
      <c r="E565" s="40">
        <f t="shared" si="43"/>
        <v>0</v>
      </c>
      <c r="F565" s="82">
        <v>0.15</v>
      </c>
      <c r="G565" s="58">
        <v>0.65</v>
      </c>
      <c r="H565" s="61">
        <f t="shared" si="44"/>
        <v>0</v>
      </c>
      <c r="I565" s="118"/>
    </row>
    <row r="566" spans="1:9" ht="12.75" customHeight="1" x14ac:dyDescent="0.2">
      <c r="A566" s="43" t="s">
        <v>554</v>
      </c>
      <c r="B566" s="38" t="s">
        <v>990</v>
      </c>
      <c r="C566" s="39"/>
      <c r="D566" s="39"/>
      <c r="E566" s="40">
        <f t="shared" si="43"/>
        <v>0</v>
      </c>
      <c r="F566" s="82">
        <v>0.15</v>
      </c>
      <c r="G566" s="58">
        <v>0.65</v>
      </c>
      <c r="H566" s="61">
        <f t="shared" si="44"/>
        <v>0</v>
      </c>
      <c r="I566" s="118"/>
    </row>
    <row r="567" spans="1:9" ht="12.75" customHeight="1" x14ac:dyDescent="0.2">
      <c r="A567" s="43" t="s">
        <v>555</v>
      </c>
      <c r="B567" s="38" t="s">
        <v>1069</v>
      </c>
      <c r="C567" s="39"/>
      <c r="D567" s="39"/>
      <c r="E567" s="40">
        <f t="shared" si="43"/>
        <v>0</v>
      </c>
      <c r="F567" s="82">
        <v>0.15</v>
      </c>
      <c r="G567" s="58">
        <v>0.65</v>
      </c>
      <c r="H567" s="61">
        <f t="shared" si="44"/>
        <v>0</v>
      </c>
      <c r="I567" s="118"/>
    </row>
    <row r="568" spans="1:9" ht="12.75" customHeight="1" x14ac:dyDescent="0.2">
      <c r="A568" s="43" t="s">
        <v>556</v>
      </c>
      <c r="B568" s="38" t="s">
        <v>1070</v>
      </c>
      <c r="C568" s="39"/>
      <c r="D568" s="39"/>
      <c r="E568" s="40">
        <f t="shared" si="43"/>
        <v>0</v>
      </c>
      <c r="F568" s="82">
        <v>0.15</v>
      </c>
      <c r="G568" s="58">
        <v>0.65</v>
      </c>
      <c r="H568" s="61">
        <f t="shared" si="44"/>
        <v>0</v>
      </c>
      <c r="I568" s="118"/>
    </row>
    <row r="569" spans="1:9" ht="12.75" customHeight="1" x14ac:dyDescent="0.2">
      <c r="A569" s="43" t="s">
        <v>557</v>
      </c>
      <c r="B569" s="38" t="s">
        <v>1071</v>
      </c>
      <c r="C569" s="39"/>
      <c r="D569" s="39"/>
      <c r="E569" s="40">
        <f t="shared" si="43"/>
        <v>0</v>
      </c>
      <c r="F569" s="82">
        <v>0.15</v>
      </c>
      <c r="G569" s="58">
        <v>0.65</v>
      </c>
      <c r="H569" s="61">
        <f t="shared" si="44"/>
        <v>0</v>
      </c>
      <c r="I569" s="118"/>
    </row>
    <row r="570" spans="1:9" ht="12.75" customHeight="1" x14ac:dyDescent="0.2">
      <c r="A570" s="43" t="s">
        <v>558</v>
      </c>
      <c r="B570" s="38" t="s">
        <v>1072</v>
      </c>
      <c r="C570" s="39"/>
      <c r="D570" s="39"/>
      <c r="E570" s="40">
        <f t="shared" si="43"/>
        <v>0</v>
      </c>
      <c r="F570" s="41"/>
      <c r="G570" s="41"/>
      <c r="H570" s="42"/>
      <c r="I570" s="116"/>
    </row>
    <row r="571" spans="1:9" ht="12.75" customHeight="1" x14ac:dyDescent="0.2">
      <c r="A571" s="43" t="s">
        <v>559</v>
      </c>
      <c r="B571" s="38" t="s">
        <v>1073</v>
      </c>
      <c r="C571" s="39"/>
      <c r="D571" s="39"/>
      <c r="E571" s="40">
        <f t="shared" si="43"/>
        <v>0</v>
      </c>
      <c r="F571" s="62">
        <v>0.2</v>
      </c>
      <c r="G571" s="58">
        <v>0.65</v>
      </c>
      <c r="H571" s="61">
        <f t="shared" si="44"/>
        <v>0</v>
      </c>
      <c r="I571" s="121"/>
    </row>
    <row r="572" spans="1:9" ht="12.75" customHeight="1" x14ac:dyDescent="0.2">
      <c r="A572" s="43" t="s">
        <v>560</v>
      </c>
      <c r="B572" s="38" t="s">
        <v>1074</v>
      </c>
      <c r="C572" s="39"/>
      <c r="D572" s="39"/>
      <c r="E572" s="40">
        <f t="shared" si="43"/>
        <v>0</v>
      </c>
      <c r="F572" s="62">
        <v>0.2</v>
      </c>
      <c r="G572" s="58">
        <v>0.65</v>
      </c>
      <c r="H572" s="61">
        <f t="shared" si="44"/>
        <v>0</v>
      </c>
      <c r="I572" s="121"/>
    </row>
    <row r="573" spans="1:9" ht="12.75" customHeight="1" x14ac:dyDescent="0.2">
      <c r="A573" s="43" t="s">
        <v>561</v>
      </c>
      <c r="B573" s="38" t="s">
        <v>1075</v>
      </c>
      <c r="C573" s="39"/>
      <c r="D573" s="39"/>
      <c r="E573" s="40">
        <f t="shared" si="43"/>
        <v>0</v>
      </c>
      <c r="F573" s="62">
        <v>0.2</v>
      </c>
      <c r="G573" s="58">
        <v>0.65</v>
      </c>
      <c r="H573" s="61">
        <f t="shared" si="44"/>
        <v>0</v>
      </c>
      <c r="I573" s="121"/>
    </row>
    <row r="574" spans="1:9" ht="12.75" customHeight="1" x14ac:dyDescent="0.2">
      <c r="A574" s="43" t="s">
        <v>562</v>
      </c>
      <c r="B574" s="38" t="s">
        <v>1027</v>
      </c>
      <c r="C574" s="39"/>
      <c r="D574" s="39"/>
      <c r="E574" s="40">
        <f t="shared" si="43"/>
        <v>0</v>
      </c>
      <c r="F574" s="62">
        <v>0.2</v>
      </c>
      <c r="G574" s="58">
        <v>0.65</v>
      </c>
      <c r="H574" s="61">
        <f t="shared" si="44"/>
        <v>0</v>
      </c>
      <c r="I574" s="121"/>
    </row>
    <row r="575" spans="1:9" ht="12.75" customHeight="1" x14ac:dyDescent="0.2">
      <c r="A575" s="43">
        <v>6270</v>
      </c>
      <c r="B575" s="38" t="s">
        <v>1076</v>
      </c>
      <c r="C575" s="39"/>
      <c r="D575" s="39"/>
      <c r="E575" s="40">
        <f t="shared" si="43"/>
        <v>0</v>
      </c>
      <c r="F575" s="54">
        <v>1</v>
      </c>
      <c r="G575" s="54">
        <v>0.65</v>
      </c>
      <c r="H575" s="61">
        <f t="shared" si="44"/>
        <v>0</v>
      </c>
      <c r="I575" s="118"/>
    </row>
    <row r="576" spans="1:9" ht="12.75" customHeight="1" x14ac:dyDescent="0.2">
      <c r="A576" s="43" t="s">
        <v>563</v>
      </c>
      <c r="B576" s="38" t="s">
        <v>686</v>
      </c>
      <c r="C576" s="39"/>
      <c r="D576" s="39"/>
      <c r="E576" s="40">
        <f t="shared" si="43"/>
        <v>0</v>
      </c>
      <c r="F576" s="140">
        <f>IFERROR(H576/E576,0)</f>
        <v>0</v>
      </c>
      <c r="G576" s="44"/>
      <c r="H576" s="45"/>
      <c r="I576" s="125" t="s">
        <v>1188</v>
      </c>
    </row>
    <row r="577" spans="1:9" ht="12.75" customHeight="1" x14ac:dyDescent="0.2">
      <c r="A577" s="46"/>
      <c r="B577" s="47" t="s">
        <v>564</v>
      </c>
      <c r="C577" s="48">
        <f>SUM(C561:C576)</f>
        <v>0</v>
      </c>
      <c r="D577" s="48">
        <f>SUM(D561:D576)</f>
        <v>0</v>
      </c>
      <c r="E577" s="48">
        <f t="shared" si="43"/>
        <v>0</v>
      </c>
      <c r="F577" s="57"/>
      <c r="G577" s="57"/>
      <c r="H577" s="48">
        <f>SUM(H561:H576)</f>
        <v>0</v>
      </c>
      <c r="I577" s="117"/>
    </row>
    <row r="578" spans="1:9" ht="12.75" customHeight="1" x14ac:dyDescent="0.2">
      <c r="A578" s="50" t="s">
        <v>565</v>
      </c>
      <c r="B578" s="33" t="s">
        <v>1077</v>
      </c>
      <c r="C578" s="51"/>
      <c r="D578" s="51"/>
      <c r="E578" s="52"/>
      <c r="F578" s="53"/>
      <c r="G578" s="53"/>
      <c r="H578" s="52"/>
      <c r="I578" s="119"/>
    </row>
    <row r="579" spans="1:9" ht="12.75" customHeight="1" x14ac:dyDescent="0.2">
      <c r="A579" s="43" t="s">
        <v>566</v>
      </c>
      <c r="B579" s="38" t="s">
        <v>1078</v>
      </c>
      <c r="C579" s="39"/>
      <c r="D579" s="39"/>
      <c r="E579" s="40">
        <f t="shared" si="43"/>
        <v>0</v>
      </c>
      <c r="F579" s="54">
        <v>0.2</v>
      </c>
      <c r="G579" s="54">
        <v>0.65</v>
      </c>
      <c r="H579" s="61">
        <f>G579*F579*E579</f>
        <v>0</v>
      </c>
      <c r="I579" s="121"/>
    </row>
    <row r="580" spans="1:9" ht="12.75" customHeight="1" x14ac:dyDescent="0.2">
      <c r="A580" s="43" t="s">
        <v>567</v>
      </c>
      <c r="B580" s="38" t="s">
        <v>1079</v>
      </c>
      <c r="C580" s="39"/>
      <c r="D580" s="39"/>
      <c r="E580" s="40">
        <f t="shared" si="43"/>
        <v>0</v>
      </c>
      <c r="F580" s="82">
        <v>0.2</v>
      </c>
      <c r="G580" s="58">
        <v>0.65</v>
      </c>
      <c r="H580" s="61">
        <f t="shared" ref="H580:H587" si="45">G580*F580*E580</f>
        <v>0</v>
      </c>
      <c r="I580" s="121"/>
    </row>
    <row r="581" spans="1:9" ht="12.75" customHeight="1" x14ac:dyDescent="0.2">
      <c r="A581" s="43" t="s">
        <v>568</v>
      </c>
      <c r="B581" s="38" t="s">
        <v>1080</v>
      </c>
      <c r="C581" s="39"/>
      <c r="D581" s="39"/>
      <c r="E581" s="40">
        <f t="shared" si="43"/>
        <v>0</v>
      </c>
      <c r="F581" s="82">
        <v>1</v>
      </c>
      <c r="G581" s="58">
        <v>0.65</v>
      </c>
      <c r="H581" s="61">
        <f t="shared" si="45"/>
        <v>0</v>
      </c>
      <c r="I581" s="121"/>
    </row>
    <row r="582" spans="1:9" ht="12.75" customHeight="1" x14ac:dyDescent="0.2">
      <c r="A582" s="43" t="s">
        <v>569</v>
      </c>
      <c r="B582" s="38" t="s">
        <v>1081</v>
      </c>
      <c r="C582" s="39"/>
      <c r="D582" s="39"/>
      <c r="E582" s="40">
        <f t="shared" si="43"/>
        <v>0</v>
      </c>
      <c r="F582" s="62">
        <v>0.15</v>
      </c>
      <c r="G582" s="58">
        <v>0.65</v>
      </c>
      <c r="H582" s="61">
        <f t="shared" si="45"/>
        <v>0</v>
      </c>
      <c r="I582" s="121"/>
    </row>
    <row r="583" spans="1:9" ht="12.75" customHeight="1" x14ac:dyDescent="0.2">
      <c r="A583" s="43" t="s">
        <v>570</v>
      </c>
      <c r="B583" s="38" t="s">
        <v>1082</v>
      </c>
      <c r="C583" s="39"/>
      <c r="D583" s="39"/>
      <c r="E583" s="40">
        <f t="shared" si="43"/>
        <v>0</v>
      </c>
      <c r="F583" s="82">
        <v>0.15</v>
      </c>
      <c r="G583" s="58">
        <v>0.65</v>
      </c>
      <c r="H583" s="61">
        <f t="shared" si="45"/>
        <v>0</v>
      </c>
      <c r="I583" s="121"/>
    </row>
    <row r="584" spans="1:9" ht="12.75" customHeight="1" x14ac:dyDescent="0.2">
      <c r="A584" s="43" t="s">
        <v>571</v>
      </c>
      <c r="B584" s="38" t="s">
        <v>1083</v>
      </c>
      <c r="C584" s="39"/>
      <c r="D584" s="39"/>
      <c r="E584" s="40">
        <f t="shared" si="43"/>
        <v>0</v>
      </c>
      <c r="F584" s="82">
        <v>0.15</v>
      </c>
      <c r="G584" s="58">
        <v>0.65</v>
      </c>
      <c r="H584" s="61">
        <f t="shared" si="45"/>
        <v>0</v>
      </c>
      <c r="I584" s="121"/>
    </row>
    <row r="585" spans="1:9" ht="12.75" customHeight="1" x14ac:dyDescent="0.2">
      <c r="A585" s="43" t="s">
        <v>572</v>
      </c>
      <c r="B585" s="71" t="s">
        <v>1084</v>
      </c>
      <c r="C585" s="39"/>
      <c r="D585" s="39"/>
      <c r="E585" s="40">
        <f t="shared" si="43"/>
        <v>0</v>
      </c>
      <c r="F585" s="62">
        <v>0.15</v>
      </c>
      <c r="G585" s="58">
        <v>0.65</v>
      </c>
      <c r="H585" s="61">
        <f t="shared" si="45"/>
        <v>0</v>
      </c>
      <c r="I585" s="121"/>
    </row>
    <row r="586" spans="1:9" ht="12.75" customHeight="1" x14ac:dyDescent="0.2">
      <c r="A586" s="43" t="s">
        <v>573</v>
      </c>
      <c r="B586" s="38" t="s">
        <v>1085</v>
      </c>
      <c r="C586" s="39"/>
      <c r="D586" s="39"/>
      <c r="E586" s="40">
        <f t="shared" si="43"/>
        <v>0</v>
      </c>
      <c r="F586" s="82">
        <v>0.5</v>
      </c>
      <c r="G586" s="58">
        <v>0.65</v>
      </c>
      <c r="H586" s="61">
        <f t="shared" si="45"/>
        <v>0</v>
      </c>
      <c r="I586" s="121"/>
    </row>
    <row r="587" spans="1:9" ht="12.75" customHeight="1" x14ac:dyDescent="0.2">
      <c r="A587" s="43" t="s">
        <v>574</v>
      </c>
      <c r="B587" s="38" t="s">
        <v>1086</v>
      </c>
      <c r="C587" s="39"/>
      <c r="D587" s="39"/>
      <c r="E587" s="40">
        <f t="shared" si="43"/>
        <v>0</v>
      </c>
      <c r="F587" s="62">
        <v>0.15</v>
      </c>
      <c r="G587" s="58">
        <v>0.65</v>
      </c>
      <c r="H587" s="61">
        <f t="shared" si="45"/>
        <v>0</v>
      </c>
      <c r="I587" s="121"/>
    </row>
    <row r="588" spans="1:9" ht="12.75" customHeight="1" x14ac:dyDescent="0.2">
      <c r="A588" s="43" t="s">
        <v>575</v>
      </c>
      <c r="B588" s="38" t="s">
        <v>686</v>
      </c>
      <c r="C588" s="39"/>
      <c r="D588" s="39"/>
      <c r="E588" s="40">
        <f t="shared" si="43"/>
        <v>0</v>
      </c>
      <c r="F588" s="140">
        <f>IFERROR(H588/E588,0)</f>
        <v>0</v>
      </c>
      <c r="G588" s="44"/>
      <c r="H588" s="45"/>
      <c r="I588" s="125" t="s">
        <v>1188</v>
      </c>
    </row>
    <row r="589" spans="1:9" ht="12.75" customHeight="1" x14ac:dyDescent="0.2">
      <c r="A589" s="46"/>
      <c r="B589" s="47" t="s">
        <v>576</v>
      </c>
      <c r="C589" s="48">
        <f>SUM(C579:C588)</f>
        <v>0</v>
      </c>
      <c r="D589" s="48">
        <f>SUM(D579:D588)</f>
        <v>0</v>
      </c>
      <c r="E589" s="48">
        <f t="shared" si="43"/>
        <v>0</v>
      </c>
      <c r="F589" s="57"/>
      <c r="G589" s="57"/>
      <c r="H589" s="68">
        <f>SUM(H579:H588)</f>
        <v>0</v>
      </c>
      <c r="I589" s="117"/>
    </row>
    <row r="590" spans="1:9" ht="12.75" customHeight="1" x14ac:dyDescent="0.2">
      <c r="A590" s="50" t="s">
        <v>577</v>
      </c>
      <c r="B590" s="33" t="s">
        <v>1087</v>
      </c>
      <c r="C590" s="51"/>
      <c r="D590" s="51"/>
      <c r="E590" s="52"/>
      <c r="F590" s="53"/>
      <c r="G590" s="53"/>
      <c r="H590" s="52"/>
      <c r="I590" s="119"/>
    </row>
    <row r="591" spans="1:9" ht="12.75" customHeight="1" x14ac:dyDescent="0.2">
      <c r="A591" s="43" t="s">
        <v>578</v>
      </c>
      <c r="B591" s="38" t="s">
        <v>1088</v>
      </c>
      <c r="C591" s="39"/>
      <c r="D591" s="39"/>
      <c r="E591" s="40">
        <f t="shared" si="43"/>
        <v>0</v>
      </c>
      <c r="F591" s="62">
        <v>0.2</v>
      </c>
      <c r="G591" s="58">
        <v>0.65</v>
      </c>
      <c r="H591" s="61">
        <f t="shared" ref="H591:H604" si="46">G591*F591*E591</f>
        <v>0</v>
      </c>
      <c r="I591" s="121"/>
    </row>
    <row r="592" spans="1:9" ht="12.75" customHeight="1" x14ac:dyDescent="0.2">
      <c r="A592" s="43" t="s">
        <v>579</v>
      </c>
      <c r="B592" s="38" t="s">
        <v>1089</v>
      </c>
      <c r="C592" s="39"/>
      <c r="D592" s="39"/>
      <c r="E592" s="40">
        <f t="shared" si="43"/>
        <v>0</v>
      </c>
      <c r="F592" s="62">
        <v>1</v>
      </c>
      <c r="G592" s="58">
        <v>0.65</v>
      </c>
      <c r="H592" s="61">
        <f t="shared" si="46"/>
        <v>0</v>
      </c>
      <c r="I592" s="118" t="s">
        <v>1041</v>
      </c>
    </row>
    <row r="593" spans="1:9" ht="12.75" customHeight="1" x14ac:dyDescent="0.2">
      <c r="A593" s="43" t="s">
        <v>580</v>
      </c>
      <c r="B593" s="38" t="s">
        <v>1090</v>
      </c>
      <c r="C593" s="39"/>
      <c r="D593" s="39"/>
      <c r="E593" s="40">
        <f t="shared" si="43"/>
        <v>0</v>
      </c>
      <c r="F593" s="62">
        <v>0.2</v>
      </c>
      <c r="G593" s="58">
        <v>0.65</v>
      </c>
      <c r="H593" s="61">
        <f t="shared" si="46"/>
        <v>0</v>
      </c>
      <c r="I593" s="121"/>
    </row>
    <row r="594" spans="1:9" ht="12.75" customHeight="1" x14ac:dyDescent="0.2">
      <c r="A594" s="43" t="s">
        <v>581</v>
      </c>
      <c r="B594" s="38" t="s">
        <v>1091</v>
      </c>
      <c r="C594" s="39"/>
      <c r="D594" s="39"/>
      <c r="E594" s="40">
        <f t="shared" si="43"/>
        <v>0</v>
      </c>
      <c r="F594" s="62">
        <v>0.2</v>
      </c>
      <c r="G594" s="58">
        <v>0.65</v>
      </c>
      <c r="H594" s="61">
        <f t="shared" si="46"/>
        <v>0</v>
      </c>
      <c r="I594" s="121"/>
    </row>
    <row r="595" spans="1:9" ht="12.75" customHeight="1" x14ac:dyDescent="0.2">
      <c r="A595" s="43" t="s">
        <v>582</v>
      </c>
      <c r="B595" s="38" t="s">
        <v>1092</v>
      </c>
      <c r="C595" s="39"/>
      <c r="D595" s="39"/>
      <c r="E595" s="40">
        <f t="shared" si="43"/>
        <v>0</v>
      </c>
      <c r="F595" s="62">
        <v>0.2</v>
      </c>
      <c r="G595" s="58">
        <v>0.65</v>
      </c>
      <c r="H595" s="61">
        <f t="shared" si="46"/>
        <v>0</v>
      </c>
      <c r="I595" s="121"/>
    </row>
    <row r="596" spans="1:9" ht="12.75" customHeight="1" x14ac:dyDescent="0.2">
      <c r="A596" s="43" t="s">
        <v>583</v>
      </c>
      <c r="B596" s="38" t="s">
        <v>1093</v>
      </c>
      <c r="C596" s="39"/>
      <c r="D596" s="39"/>
      <c r="E596" s="40">
        <f t="shared" si="43"/>
        <v>0</v>
      </c>
      <c r="F596" s="62">
        <v>0.2</v>
      </c>
      <c r="G596" s="58">
        <v>0.65</v>
      </c>
      <c r="H596" s="61">
        <f t="shared" si="46"/>
        <v>0</v>
      </c>
      <c r="I596" s="121"/>
    </row>
    <row r="597" spans="1:9" ht="12.75" customHeight="1" x14ac:dyDescent="0.2">
      <c r="A597" s="43" t="s">
        <v>584</v>
      </c>
      <c r="B597" s="38" t="s">
        <v>1094</v>
      </c>
      <c r="C597" s="39"/>
      <c r="D597" s="39"/>
      <c r="E597" s="40">
        <f t="shared" si="43"/>
        <v>0</v>
      </c>
      <c r="F597" s="62">
        <v>0.2</v>
      </c>
      <c r="G597" s="58">
        <v>0.65</v>
      </c>
      <c r="H597" s="61">
        <f t="shared" si="46"/>
        <v>0</v>
      </c>
      <c r="I597" s="121"/>
    </row>
    <row r="598" spans="1:9" ht="12.75" customHeight="1" x14ac:dyDescent="0.2">
      <c r="A598" s="43" t="s">
        <v>585</v>
      </c>
      <c r="B598" s="38" t="s">
        <v>1095</v>
      </c>
      <c r="C598" s="39"/>
      <c r="D598" s="39"/>
      <c r="E598" s="40">
        <f t="shared" si="43"/>
        <v>0</v>
      </c>
      <c r="F598" s="62">
        <v>0.2</v>
      </c>
      <c r="G598" s="58">
        <v>0.65</v>
      </c>
      <c r="H598" s="61">
        <f t="shared" si="46"/>
        <v>0</v>
      </c>
      <c r="I598" s="121"/>
    </row>
    <row r="599" spans="1:9" ht="12.75" customHeight="1" x14ac:dyDescent="0.2">
      <c r="A599" s="43" t="s">
        <v>586</v>
      </c>
      <c r="B599" s="38" t="s">
        <v>1096</v>
      </c>
      <c r="C599" s="39"/>
      <c r="D599" s="39"/>
      <c r="E599" s="40">
        <f t="shared" si="43"/>
        <v>0</v>
      </c>
      <c r="F599" s="62">
        <v>0.2</v>
      </c>
      <c r="G599" s="58">
        <v>0.65</v>
      </c>
      <c r="H599" s="61">
        <f t="shared" si="46"/>
        <v>0</v>
      </c>
      <c r="I599" s="121"/>
    </row>
    <row r="600" spans="1:9" ht="12.75" customHeight="1" x14ac:dyDescent="0.2">
      <c r="A600" s="43" t="s">
        <v>587</v>
      </c>
      <c r="B600" s="38" t="s">
        <v>1097</v>
      </c>
      <c r="C600" s="39"/>
      <c r="D600" s="39"/>
      <c r="E600" s="40">
        <f t="shared" si="43"/>
        <v>0</v>
      </c>
      <c r="F600" s="62">
        <v>0.2</v>
      </c>
      <c r="G600" s="58">
        <v>0.65</v>
      </c>
      <c r="H600" s="61">
        <f t="shared" si="46"/>
        <v>0</v>
      </c>
      <c r="I600" s="121"/>
    </row>
    <row r="601" spans="1:9" ht="12.75" customHeight="1" x14ac:dyDescent="0.2">
      <c r="A601" s="43" t="s">
        <v>588</v>
      </c>
      <c r="B601" s="38" t="s">
        <v>1098</v>
      </c>
      <c r="C601" s="39"/>
      <c r="D601" s="39"/>
      <c r="E601" s="40">
        <f t="shared" si="43"/>
        <v>0</v>
      </c>
      <c r="F601" s="62">
        <v>0.2</v>
      </c>
      <c r="G601" s="58">
        <v>0.65</v>
      </c>
      <c r="H601" s="61">
        <f t="shared" si="46"/>
        <v>0</v>
      </c>
      <c r="I601" s="121"/>
    </row>
    <row r="602" spans="1:9" ht="12.75" customHeight="1" x14ac:dyDescent="0.2">
      <c r="A602" s="43" t="s">
        <v>589</v>
      </c>
      <c r="B602" s="38" t="s">
        <v>1099</v>
      </c>
      <c r="C602" s="39"/>
      <c r="D602" s="39"/>
      <c r="E602" s="40">
        <f t="shared" si="43"/>
        <v>0</v>
      </c>
      <c r="F602" s="41"/>
      <c r="G602" s="41"/>
      <c r="H602" s="42"/>
      <c r="I602" s="116"/>
    </row>
    <row r="603" spans="1:9" ht="12.75" customHeight="1" x14ac:dyDescent="0.2">
      <c r="A603" s="43" t="s">
        <v>590</v>
      </c>
      <c r="B603" s="38" t="s">
        <v>1100</v>
      </c>
      <c r="C603" s="39"/>
      <c r="D603" s="39"/>
      <c r="E603" s="40">
        <f t="shared" si="43"/>
        <v>0</v>
      </c>
      <c r="F603" s="62">
        <v>0.2</v>
      </c>
      <c r="G603" s="58">
        <v>0.65</v>
      </c>
      <c r="H603" s="61">
        <f t="shared" si="46"/>
        <v>0</v>
      </c>
      <c r="I603" s="121"/>
    </row>
    <row r="604" spans="1:9" ht="12.75" customHeight="1" x14ac:dyDescent="0.2">
      <c r="A604" s="43" t="s">
        <v>591</v>
      </c>
      <c r="B604" s="38" t="s">
        <v>1101</v>
      </c>
      <c r="C604" s="39"/>
      <c r="D604" s="39"/>
      <c r="E604" s="40">
        <f t="shared" si="43"/>
        <v>0</v>
      </c>
      <c r="F604" s="62">
        <v>0.2</v>
      </c>
      <c r="G604" s="58">
        <v>0.65</v>
      </c>
      <c r="H604" s="61">
        <f t="shared" si="46"/>
        <v>0</v>
      </c>
      <c r="I604" s="121"/>
    </row>
    <row r="605" spans="1:9" ht="12.75" customHeight="1" x14ac:dyDescent="0.2">
      <c r="A605" s="43" t="s">
        <v>592</v>
      </c>
      <c r="B605" s="38" t="s">
        <v>1102</v>
      </c>
      <c r="C605" s="39"/>
      <c r="D605" s="39"/>
      <c r="E605" s="40">
        <f t="shared" si="43"/>
        <v>0</v>
      </c>
      <c r="F605" s="41"/>
      <c r="G605" s="41"/>
      <c r="H605" s="42"/>
      <c r="I605" s="116"/>
    </row>
    <row r="606" spans="1:9" ht="12.75" customHeight="1" x14ac:dyDescent="0.2">
      <c r="A606" s="43" t="s">
        <v>593</v>
      </c>
      <c r="B606" s="38" t="s">
        <v>686</v>
      </c>
      <c r="C606" s="39"/>
      <c r="D606" s="39"/>
      <c r="E606" s="40">
        <f t="shared" si="43"/>
        <v>0</v>
      </c>
      <c r="F606" s="140">
        <f>IFERROR(H606/E606,0)</f>
        <v>0</v>
      </c>
      <c r="G606" s="44"/>
      <c r="H606" s="45"/>
      <c r="I606" s="125" t="s">
        <v>1188</v>
      </c>
    </row>
    <row r="607" spans="1:9" ht="12.75" customHeight="1" x14ac:dyDescent="0.2">
      <c r="A607" s="46"/>
      <c r="B607" s="47" t="s">
        <v>594</v>
      </c>
      <c r="C607" s="48">
        <f>SUM(C591:C606)</f>
        <v>0</v>
      </c>
      <c r="D607" s="48">
        <f>SUM(D591:D606)</f>
        <v>0</v>
      </c>
      <c r="E607" s="48">
        <f t="shared" si="43"/>
        <v>0</v>
      </c>
      <c r="F607" s="57"/>
      <c r="G607" s="57"/>
      <c r="H607" s="68">
        <f>SUM(H591:H606)</f>
        <v>0</v>
      </c>
      <c r="I607" s="117"/>
    </row>
    <row r="608" spans="1:9" ht="12.75" customHeight="1" x14ac:dyDescent="0.2">
      <c r="A608" s="50" t="s">
        <v>595</v>
      </c>
      <c r="B608" s="33" t="s">
        <v>1103</v>
      </c>
      <c r="C608" s="51"/>
      <c r="D608" s="51"/>
      <c r="E608" s="52"/>
      <c r="F608" s="53"/>
      <c r="G608" s="53"/>
      <c r="H608" s="52"/>
      <c r="I608" s="119"/>
    </row>
    <row r="609" spans="1:9" ht="12.75" customHeight="1" x14ac:dyDescent="0.2">
      <c r="A609" s="43" t="s">
        <v>596</v>
      </c>
      <c r="B609" s="38" t="s">
        <v>1104</v>
      </c>
      <c r="C609" s="39"/>
      <c r="D609" s="39"/>
      <c r="E609" s="40">
        <f t="shared" si="43"/>
        <v>0</v>
      </c>
      <c r="F609" s="62">
        <v>1</v>
      </c>
      <c r="G609" s="58">
        <v>0.65</v>
      </c>
      <c r="H609" s="61">
        <f>G609*F609*E609</f>
        <v>0</v>
      </c>
      <c r="I609" s="121"/>
    </row>
    <row r="610" spans="1:9" ht="12.75" customHeight="1" x14ac:dyDescent="0.2">
      <c r="A610" s="43" t="s">
        <v>597</v>
      </c>
      <c r="B610" s="38" t="s">
        <v>1105</v>
      </c>
      <c r="C610" s="39"/>
      <c r="D610" s="39"/>
      <c r="E610" s="40">
        <f t="shared" si="43"/>
        <v>0</v>
      </c>
      <c r="F610" s="41"/>
      <c r="G610" s="41"/>
      <c r="H610" s="42"/>
      <c r="I610" s="116"/>
    </row>
    <row r="611" spans="1:9" ht="12.75" customHeight="1" x14ac:dyDescent="0.2">
      <c r="A611" s="43" t="s">
        <v>598</v>
      </c>
      <c r="B611" s="38" t="s">
        <v>1106</v>
      </c>
      <c r="C611" s="39"/>
      <c r="D611" s="39"/>
      <c r="E611" s="40">
        <f t="shared" si="43"/>
        <v>0</v>
      </c>
      <c r="F611" s="54">
        <v>0.15</v>
      </c>
      <c r="G611" s="54">
        <v>0.65</v>
      </c>
      <c r="H611" s="61">
        <f>G611*F611*E611</f>
        <v>0</v>
      </c>
      <c r="I611" s="118"/>
    </row>
    <row r="612" spans="1:9" ht="12.75" customHeight="1" x14ac:dyDescent="0.2">
      <c r="A612" s="43" t="s">
        <v>599</v>
      </c>
      <c r="B612" s="38" t="s">
        <v>1107</v>
      </c>
      <c r="C612" s="39"/>
      <c r="D612" s="39"/>
      <c r="E612" s="40">
        <f t="shared" si="43"/>
        <v>0</v>
      </c>
      <c r="F612" s="62">
        <v>1</v>
      </c>
      <c r="G612" s="58">
        <v>0.65</v>
      </c>
      <c r="H612" s="61">
        <f t="shared" ref="H612:H621" si="47">G612*F612*E612</f>
        <v>0</v>
      </c>
      <c r="I612" s="121"/>
    </row>
    <row r="613" spans="1:9" ht="12.75" customHeight="1" x14ac:dyDescent="0.2">
      <c r="A613" s="43" t="s">
        <v>600</v>
      </c>
      <c r="B613" s="38" t="s">
        <v>1108</v>
      </c>
      <c r="C613" s="39"/>
      <c r="D613" s="39"/>
      <c r="E613" s="40">
        <f t="shared" si="43"/>
        <v>0</v>
      </c>
      <c r="F613" s="62">
        <v>0.15</v>
      </c>
      <c r="G613" s="58">
        <v>0.65</v>
      </c>
      <c r="H613" s="61">
        <f t="shared" si="47"/>
        <v>0</v>
      </c>
      <c r="I613" s="121"/>
    </row>
    <row r="614" spans="1:9" ht="12.75" customHeight="1" x14ac:dyDescent="0.2">
      <c r="A614" s="43" t="s">
        <v>601</v>
      </c>
      <c r="B614" s="38" t="s">
        <v>1109</v>
      </c>
      <c r="C614" s="39"/>
      <c r="D614" s="39"/>
      <c r="E614" s="40">
        <f t="shared" si="43"/>
        <v>0</v>
      </c>
      <c r="F614" s="62">
        <v>0.15</v>
      </c>
      <c r="G614" s="58">
        <v>0.65</v>
      </c>
      <c r="H614" s="61">
        <f t="shared" si="47"/>
        <v>0</v>
      </c>
      <c r="I614" s="121"/>
    </row>
    <row r="615" spans="1:9" ht="12.75" customHeight="1" x14ac:dyDescent="0.2">
      <c r="A615" s="43" t="s">
        <v>602</v>
      </c>
      <c r="B615" s="38" t="s">
        <v>1110</v>
      </c>
      <c r="C615" s="39"/>
      <c r="D615" s="39"/>
      <c r="E615" s="40">
        <f t="shared" si="43"/>
        <v>0</v>
      </c>
      <c r="F615" s="62">
        <v>0.15</v>
      </c>
      <c r="G615" s="58">
        <v>0.65</v>
      </c>
      <c r="H615" s="61">
        <f t="shared" si="47"/>
        <v>0</v>
      </c>
      <c r="I615" s="121"/>
    </row>
    <row r="616" spans="1:9" ht="12.75" customHeight="1" x14ac:dyDescent="0.2">
      <c r="A616" s="43" t="s">
        <v>603</v>
      </c>
      <c r="B616" s="38" t="s">
        <v>1111</v>
      </c>
      <c r="C616" s="39"/>
      <c r="D616" s="39"/>
      <c r="E616" s="40">
        <f t="shared" si="43"/>
        <v>0</v>
      </c>
      <c r="F616" s="62">
        <v>1</v>
      </c>
      <c r="G616" s="58">
        <v>0.65</v>
      </c>
      <c r="H616" s="61">
        <f t="shared" si="47"/>
        <v>0</v>
      </c>
      <c r="I616" s="121"/>
    </row>
    <row r="617" spans="1:9" ht="12.75" customHeight="1" x14ac:dyDescent="0.2">
      <c r="A617" s="43" t="s">
        <v>604</v>
      </c>
      <c r="B617" s="38" t="s">
        <v>1085</v>
      </c>
      <c r="C617" s="39"/>
      <c r="D617" s="39"/>
      <c r="E617" s="40">
        <f t="shared" si="43"/>
        <v>0</v>
      </c>
      <c r="F617" s="82">
        <v>0.2</v>
      </c>
      <c r="G617" s="58">
        <v>0.65</v>
      </c>
      <c r="H617" s="61">
        <f t="shared" si="47"/>
        <v>0</v>
      </c>
      <c r="I617" s="118"/>
    </row>
    <row r="618" spans="1:9" ht="12.75" customHeight="1" x14ac:dyDescent="0.2">
      <c r="A618" s="43" t="s">
        <v>605</v>
      </c>
      <c r="B618" s="38" t="s">
        <v>1112</v>
      </c>
      <c r="C618" s="39"/>
      <c r="D618" s="39"/>
      <c r="E618" s="40">
        <f t="shared" si="43"/>
        <v>0</v>
      </c>
      <c r="F618" s="82">
        <v>0.25</v>
      </c>
      <c r="G618" s="58">
        <v>0.65</v>
      </c>
      <c r="H618" s="61">
        <f t="shared" si="47"/>
        <v>0</v>
      </c>
      <c r="I618" s="118"/>
    </row>
    <row r="619" spans="1:9" ht="12.75" customHeight="1" x14ac:dyDescent="0.2">
      <c r="A619" s="43" t="s">
        <v>606</v>
      </c>
      <c r="B619" s="38" t="s">
        <v>1113</v>
      </c>
      <c r="C619" s="39"/>
      <c r="D619" s="39"/>
      <c r="E619" s="40">
        <f t="shared" si="43"/>
        <v>0</v>
      </c>
      <c r="F619" s="82">
        <v>0.25</v>
      </c>
      <c r="G619" s="58">
        <v>0.65</v>
      </c>
      <c r="H619" s="61">
        <f t="shared" si="47"/>
        <v>0</v>
      </c>
      <c r="I619" s="118"/>
    </row>
    <row r="620" spans="1:9" ht="12.75" customHeight="1" x14ac:dyDescent="0.2">
      <c r="A620" s="43" t="s">
        <v>607</v>
      </c>
      <c r="B620" s="38" t="s">
        <v>1081</v>
      </c>
      <c r="C620" s="39"/>
      <c r="D620" s="39"/>
      <c r="E620" s="40">
        <f t="shared" si="43"/>
        <v>0</v>
      </c>
      <c r="F620" s="82">
        <v>0.15</v>
      </c>
      <c r="G620" s="58">
        <v>0.65</v>
      </c>
      <c r="H620" s="61">
        <f t="shared" si="47"/>
        <v>0</v>
      </c>
      <c r="I620" s="118"/>
    </row>
    <row r="621" spans="1:9" ht="12.75" customHeight="1" x14ac:dyDescent="0.2">
      <c r="A621" s="43" t="s">
        <v>608</v>
      </c>
      <c r="B621" s="38" t="s">
        <v>1114</v>
      </c>
      <c r="C621" s="39"/>
      <c r="D621" s="39"/>
      <c r="E621" s="40">
        <f t="shared" si="43"/>
        <v>0</v>
      </c>
      <c r="F621" s="82">
        <v>0.15</v>
      </c>
      <c r="G621" s="58">
        <v>0.65</v>
      </c>
      <c r="H621" s="61">
        <f t="shared" si="47"/>
        <v>0</v>
      </c>
      <c r="I621" s="118"/>
    </row>
    <row r="622" spans="1:9" ht="12.75" customHeight="1" x14ac:dyDescent="0.2">
      <c r="A622" s="43" t="s">
        <v>609</v>
      </c>
      <c r="B622" s="38" t="s">
        <v>1115</v>
      </c>
      <c r="C622" s="39"/>
      <c r="D622" s="39"/>
      <c r="E622" s="40">
        <f t="shared" si="43"/>
        <v>0</v>
      </c>
      <c r="F622" s="41"/>
      <c r="G622" s="41"/>
      <c r="H622" s="42"/>
      <c r="I622" s="116"/>
    </row>
    <row r="623" spans="1:9" ht="12.75" customHeight="1" x14ac:dyDescent="0.2">
      <c r="A623" s="43" t="s">
        <v>610</v>
      </c>
      <c r="B623" s="38" t="s">
        <v>1116</v>
      </c>
      <c r="C623" s="39"/>
      <c r="D623" s="39"/>
      <c r="E623" s="40">
        <f t="shared" si="43"/>
        <v>0</v>
      </c>
      <c r="F623" s="62">
        <v>0.2</v>
      </c>
      <c r="G623" s="58">
        <v>0.65</v>
      </c>
      <c r="H623" s="61">
        <f>G623*F623*E623</f>
        <v>0</v>
      </c>
      <c r="I623" s="121"/>
    </row>
    <row r="624" spans="1:9" ht="12.75" customHeight="1" x14ac:dyDescent="0.2">
      <c r="A624" s="43" t="s">
        <v>611</v>
      </c>
      <c r="B624" s="38" t="s">
        <v>1086</v>
      </c>
      <c r="C624" s="39"/>
      <c r="D624" s="39"/>
      <c r="E624" s="40">
        <f t="shared" si="43"/>
        <v>0</v>
      </c>
      <c r="F624" s="62">
        <v>0.2</v>
      </c>
      <c r="G624" s="58">
        <v>0.65</v>
      </c>
      <c r="H624" s="61">
        <f>G624*F624*E624</f>
        <v>0</v>
      </c>
      <c r="I624" s="121"/>
    </row>
    <row r="625" spans="1:9" ht="12.75" customHeight="1" x14ac:dyDescent="0.2">
      <c r="A625" s="43" t="s">
        <v>612</v>
      </c>
      <c r="B625" s="38" t="s">
        <v>1117</v>
      </c>
      <c r="C625" s="39"/>
      <c r="D625" s="39"/>
      <c r="E625" s="40">
        <f>SUM(C625-D625)</f>
        <v>0</v>
      </c>
      <c r="F625" s="62">
        <v>0.2</v>
      </c>
      <c r="G625" s="58">
        <v>0.65</v>
      </c>
      <c r="H625" s="61">
        <f>G625*F625*E625</f>
        <v>0</v>
      </c>
      <c r="I625" s="121"/>
    </row>
    <row r="626" spans="1:9" ht="12.75" customHeight="1" x14ac:dyDescent="0.2">
      <c r="A626" s="43" t="s">
        <v>613</v>
      </c>
      <c r="B626" s="38" t="s">
        <v>1118</v>
      </c>
      <c r="C626" s="39"/>
      <c r="D626" s="39"/>
      <c r="E626" s="40">
        <f>SUM(C626-D626)</f>
        <v>0</v>
      </c>
      <c r="F626" s="82">
        <v>0.2</v>
      </c>
      <c r="G626" s="58">
        <v>0.65</v>
      </c>
      <c r="H626" s="61">
        <f>G626*F626*E626</f>
        <v>0</v>
      </c>
      <c r="I626" s="121"/>
    </row>
    <row r="627" spans="1:9" ht="12.75" customHeight="1" x14ac:dyDescent="0.2">
      <c r="A627" s="43" t="s">
        <v>614</v>
      </c>
      <c r="B627" s="38" t="s">
        <v>1119</v>
      </c>
      <c r="C627" s="39"/>
      <c r="D627" s="39"/>
      <c r="E627" s="40">
        <f>SUM(C627-D627)</f>
        <v>0</v>
      </c>
      <c r="F627" s="62">
        <v>0.2</v>
      </c>
      <c r="G627" s="58">
        <v>0.65</v>
      </c>
      <c r="H627" s="61">
        <f>G627*F627*E627</f>
        <v>0</v>
      </c>
      <c r="I627" s="121" t="s">
        <v>1138</v>
      </c>
    </row>
    <row r="628" spans="1:9" ht="12.75" customHeight="1" x14ac:dyDescent="0.2">
      <c r="A628" s="43" t="s">
        <v>615</v>
      </c>
      <c r="B628" s="38" t="s">
        <v>686</v>
      </c>
      <c r="C628" s="39"/>
      <c r="D628" s="39"/>
      <c r="E628" s="40">
        <f>SUM(C628-D628)</f>
        <v>0</v>
      </c>
      <c r="F628" s="140">
        <f>IFERROR(H628/E628,0)</f>
        <v>0</v>
      </c>
      <c r="G628" s="44"/>
      <c r="H628" s="45"/>
      <c r="I628" s="125" t="s">
        <v>1188</v>
      </c>
    </row>
    <row r="629" spans="1:9" ht="12.75" customHeight="1" x14ac:dyDescent="0.2">
      <c r="A629" s="46"/>
      <c r="B629" s="47" t="s">
        <v>616</v>
      </c>
      <c r="C629" s="68">
        <f>SUM(C609:C628)</f>
        <v>0</v>
      </c>
      <c r="D629" s="68">
        <f>SUM(D609:D628)</f>
        <v>0</v>
      </c>
      <c r="E629" s="48">
        <f>SUM(C629-D629)</f>
        <v>0</v>
      </c>
      <c r="F629" s="78"/>
      <c r="G629" s="78"/>
      <c r="H629" s="68">
        <f>SUM(H609:H628)</f>
        <v>0</v>
      </c>
      <c r="I629" s="117"/>
    </row>
    <row r="630" spans="1:9" ht="12.75" customHeight="1" x14ac:dyDescent="0.2">
      <c r="A630" s="50" t="s">
        <v>617</v>
      </c>
      <c r="B630" s="33" t="s">
        <v>1120</v>
      </c>
      <c r="C630" s="51"/>
      <c r="D630" s="51"/>
      <c r="E630" s="52"/>
      <c r="F630" s="53"/>
      <c r="G630" s="53"/>
      <c r="H630" s="52"/>
      <c r="I630" s="119"/>
    </row>
    <row r="631" spans="1:9" ht="12.75" customHeight="1" x14ac:dyDescent="0.2">
      <c r="A631" s="43" t="s">
        <v>618</v>
      </c>
      <c r="B631" s="38" t="s">
        <v>1121</v>
      </c>
      <c r="C631" s="39"/>
      <c r="D631" s="39"/>
      <c r="E631" s="40">
        <f t="shared" ref="E631:E644" si="48">SUM(C631-D631)</f>
        <v>0</v>
      </c>
      <c r="F631" s="41"/>
      <c r="G631" s="41"/>
      <c r="H631" s="42"/>
      <c r="I631" s="116"/>
    </row>
    <row r="632" spans="1:9" ht="12.75" customHeight="1" x14ac:dyDescent="0.2">
      <c r="A632" s="43" t="s">
        <v>619</v>
      </c>
      <c r="B632" s="38" t="s">
        <v>1122</v>
      </c>
      <c r="C632" s="39"/>
      <c r="D632" s="39"/>
      <c r="E632" s="40">
        <f t="shared" si="48"/>
        <v>0</v>
      </c>
      <c r="F632" s="62">
        <v>1</v>
      </c>
      <c r="G632" s="58">
        <v>0.65</v>
      </c>
      <c r="H632" s="61">
        <f>G632*F632*E632</f>
        <v>0</v>
      </c>
      <c r="I632" s="129" t="s">
        <v>1137</v>
      </c>
    </row>
    <row r="633" spans="1:9" ht="12.75" customHeight="1" x14ac:dyDescent="0.2">
      <c r="A633" s="43" t="s">
        <v>620</v>
      </c>
      <c r="B633" s="38" t="s">
        <v>1123</v>
      </c>
      <c r="C633" s="39"/>
      <c r="D633" s="39"/>
      <c r="E633" s="40">
        <f t="shared" si="48"/>
        <v>0</v>
      </c>
      <c r="F633" s="62">
        <v>1</v>
      </c>
      <c r="G633" s="58">
        <v>0.65</v>
      </c>
      <c r="H633" s="61">
        <f>G633*F633*E633</f>
        <v>0</v>
      </c>
      <c r="I633" s="121"/>
    </row>
    <row r="634" spans="1:9" ht="12.75" customHeight="1" x14ac:dyDescent="0.2">
      <c r="A634" s="43" t="s">
        <v>621</v>
      </c>
      <c r="B634" s="38" t="s">
        <v>1124</v>
      </c>
      <c r="C634" s="39"/>
      <c r="D634" s="39"/>
      <c r="E634" s="40">
        <f t="shared" si="48"/>
        <v>0</v>
      </c>
      <c r="F634" s="62">
        <v>1</v>
      </c>
      <c r="G634" s="58">
        <v>0.65</v>
      </c>
      <c r="H634" s="61">
        <f>G634*F634*E634</f>
        <v>0</v>
      </c>
      <c r="I634" s="121"/>
    </row>
    <row r="635" spans="1:9" ht="12.75" customHeight="1" x14ac:dyDescent="0.2">
      <c r="A635" s="43" t="s">
        <v>622</v>
      </c>
      <c r="B635" s="38" t="s">
        <v>1125</v>
      </c>
      <c r="C635" s="39"/>
      <c r="D635" s="39"/>
      <c r="E635" s="40">
        <f t="shared" si="48"/>
        <v>0</v>
      </c>
      <c r="F635" s="62">
        <v>1</v>
      </c>
      <c r="G635" s="58">
        <v>0.65</v>
      </c>
      <c r="H635" s="61">
        <f>G635*F635*E635</f>
        <v>0</v>
      </c>
      <c r="I635" s="121"/>
    </row>
    <row r="636" spans="1:9" ht="12.75" customHeight="1" x14ac:dyDescent="0.2">
      <c r="A636" s="43" t="s">
        <v>623</v>
      </c>
      <c r="B636" s="38" t="s">
        <v>698</v>
      </c>
      <c r="C636" s="39"/>
      <c r="D636" s="39"/>
      <c r="E636" s="40">
        <f t="shared" si="48"/>
        <v>0</v>
      </c>
      <c r="F636" s="140">
        <f>IFERROR(H636/E636,0)</f>
        <v>0</v>
      </c>
      <c r="G636" s="44"/>
      <c r="H636" s="45"/>
      <c r="I636" s="120" t="s">
        <v>1186</v>
      </c>
    </row>
    <row r="637" spans="1:9" ht="12.75" customHeight="1" x14ac:dyDescent="0.2">
      <c r="A637" s="43" t="s">
        <v>624</v>
      </c>
      <c r="B637" s="38" t="s">
        <v>981</v>
      </c>
      <c r="C637" s="39"/>
      <c r="D637" s="39"/>
      <c r="E637" s="40">
        <f t="shared" si="48"/>
        <v>0</v>
      </c>
      <c r="F637" s="41"/>
      <c r="G637" s="41"/>
      <c r="H637" s="42"/>
      <c r="I637" s="116"/>
    </row>
    <row r="638" spans="1:9" ht="12.75" customHeight="1" x14ac:dyDescent="0.2">
      <c r="A638" s="43" t="s">
        <v>625</v>
      </c>
      <c r="B638" s="38" t="s">
        <v>696</v>
      </c>
      <c r="C638" s="39"/>
      <c r="D638" s="39"/>
      <c r="E638" s="40">
        <f t="shared" si="48"/>
        <v>0</v>
      </c>
      <c r="F638" s="41"/>
      <c r="G638" s="41"/>
      <c r="H638" s="42"/>
      <c r="I638" s="116"/>
    </row>
    <row r="639" spans="1:9" ht="12.75" customHeight="1" x14ac:dyDescent="0.2">
      <c r="A639" s="43" t="s">
        <v>626</v>
      </c>
      <c r="B639" s="38" t="s">
        <v>697</v>
      </c>
      <c r="C639" s="39"/>
      <c r="D639" s="39"/>
      <c r="E639" s="40">
        <f t="shared" si="48"/>
        <v>0</v>
      </c>
      <c r="F639" s="41"/>
      <c r="G639" s="41"/>
      <c r="H639" s="42"/>
      <c r="I639" s="116"/>
    </row>
    <row r="640" spans="1:9" ht="12.75" customHeight="1" x14ac:dyDescent="0.2">
      <c r="A640" s="43" t="s">
        <v>627</v>
      </c>
      <c r="B640" s="38" t="s">
        <v>1114</v>
      </c>
      <c r="C640" s="39"/>
      <c r="D640" s="39"/>
      <c r="E640" s="40">
        <f t="shared" si="48"/>
        <v>0</v>
      </c>
      <c r="F640" s="54">
        <v>0.15</v>
      </c>
      <c r="G640" s="54">
        <v>0.65</v>
      </c>
      <c r="H640" s="40">
        <f>E640*F640*G640</f>
        <v>0</v>
      </c>
      <c r="I640" s="118"/>
    </row>
    <row r="641" spans="1:9" ht="12.75" customHeight="1" x14ac:dyDescent="0.2">
      <c r="A641" s="43" t="s">
        <v>628</v>
      </c>
      <c r="B641" s="38" t="s">
        <v>1126</v>
      </c>
      <c r="C641" s="39"/>
      <c r="D641" s="39"/>
      <c r="E641" s="40">
        <f t="shared" si="48"/>
        <v>0</v>
      </c>
      <c r="F641" s="41"/>
      <c r="G641" s="41"/>
      <c r="H641" s="42"/>
      <c r="I641" s="116"/>
    </row>
    <row r="642" spans="1:9" ht="12.75" customHeight="1" x14ac:dyDescent="0.2">
      <c r="A642" s="43" t="s">
        <v>629</v>
      </c>
      <c r="B642" s="38" t="s">
        <v>1127</v>
      </c>
      <c r="C642" s="39"/>
      <c r="D642" s="39"/>
      <c r="E642" s="40">
        <f t="shared" si="48"/>
        <v>0</v>
      </c>
      <c r="F642" s="41"/>
      <c r="G642" s="41"/>
      <c r="H642" s="42"/>
      <c r="I642" s="116"/>
    </row>
    <row r="643" spans="1:9" ht="12.75" customHeight="1" x14ac:dyDescent="0.2">
      <c r="A643" s="43" t="s">
        <v>630</v>
      </c>
      <c r="B643" s="38" t="s">
        <v>1128</v>
      </c>
      <c r="C643" s="39"/>
      <c r="D643" s="39"/>
      <c r="E643" s="40">
        <f t="shared" si="48"/>
        <v>0</v>
      </c>
      <c r="F643" s="140">
        <f>IFERROR(H643/E643,0)</f>
        <v>0</v>
      </c>
      <c r="G643" s="44"/>
      <c r="H643" s="45"/>
      <c r="I643" s="125" t="s">
        <v>1188</v>
      </c>
    </row>
    <row r="644" spans="1:9" ht="12.75" customHeight="1" x14ac:dyDescent="0.2">
      <c r="A644" s="46"/>
      <c r="B644" s="47" t="s">
        <v>631</v>
      </c>
      <c r="C644" s="48">
        <f>SUM(C631:C643)</f>
        <v>0</v>
      </c>
      <c r="D644" s="48">
        <f>SUM(D631:D643)</f>
        <v>0</v>
      </c>
      <c r="E644" s="48">
        <f t="shared" si="48"/>
        <v>0</v>
      </c>
      <c r="F644" s="57"/>
      <c r="G644" s="57"/>
      <c r="H644" s="48">
        <f>SUM(H631:H643)</f>
        <v>0</v>
      </c>
      <c r="I644" s="117"/>
    </row>
    <row r="645" spans="1:9" ht="12.75" customHeight="1" x14ac:dyDescent="0.2">
      <c r="A645" s="50" t="s">
        <v>632</v>
      </c>
      <c r="B645" s="33" t="s">
        <v>1129</v>
      </c>
      <c r="C645" s="51"/>
      <c r="D645" s="51"/>
      <c r="E645" s="52"/>
      <c r="F645" s="53"/>
      <c r="G645" s="53"/>
      <c r="H645" s="52"/>
      <c r="I645" s="119"/>
    </row>
    <row r="646" spans="1:9" ht="12.75" customHeight="1" x14ac:dyDescent="0.2">
      <c r="A646" s="43" t="s">
        <v>633</v>
      </c>
      <c r="B646" s="71" t="s">
        <v>1130</v>
      </c>
      <c r="C646" s="39"/>
      <c r="D646" s="39"/>
      <c r="E646" s="40">
        <f>SUM(C646-D646)</f>
        <v>0</v>
      </c>
      <c r="F646" s="54">
        <v>0.35</v>
      </c>
      <c r="G646" s="54">
        <v>0.65</v>
      </c>
      <c r="H646" s="40">
        <f>G646*F646*E646</f>
        <v>0</v>
      </c>
      <c r="I646" s="118"/>
    </row>
    <row r="647" spans="1:9" ht="12.75" customHeight="1" x14ac:dyDescent="0.2">
      <c r="A647" s="43" t="s">
        <v>634</v>
      </c>
      <c r="B647" s="38" t="s">
        <v>1131</v>
      </c>
      <c r="C647" s="39"/>
      <c r="D647" s="39"/>
      <c r="E647" s="40">
        <f>SUM(C647-D647)</f>
        <v>0</v>
      </c>
      <c r="F647" s="54">
        <v>0.2</v>
      </c>
      <c r="G647" s="54">
        <v>0.65</v>
      </c>
      <c r="H647" s="40">
        <f>G647*F647*E647</f>
        <v>0</v>
      </c>
      <c r="I647" s="118"/>
    </row>
    <row r="648" spans="1:9" ht="12.75" customHeight="1" x14ac:dyDescent="0.2">
      <c r="A648" s="43" t="s">
        <v>635</v>
      </c>
      <c r="B648" s="38" t="s">
        <v>1132</v>
      </c>
      <c r="C648" s="39"/>
      <c r="D648" s="39"/>
      <c r="E648" s="40">
        <f>SUM(C648-D648)</f>
        <v>0</v>
      </c>
      <c r="F648" s="41"/>
      <c r="G648" s="41"/>
      <c r="H648" s="76"/>
      <c r="I648" s="124"/>
    </row>
    <row r="649" spans="1:9" ht="12.75" customHeight="1" x14ac:dyDescent="0.2">
      <c r="A649" s="43" t="s">
        <v>636</v>
      </c>
      <c r="B649" s="38" t="s">
        <v>686</v>
      </c>
      <c r="C649" s="39"/>
      <c r="D649" s="39"/>
      <c r="E649" s="40">
        <f>SUM(C649-D649)</f>
        <v>0</v>
      </c>
      <c r="F649" s="140">
        <f>IFERROR(H649/E649,0)</f>
        <v>0</v>
      </c>
      <c r="G649" s="44"/>
      <c r="H649" s="45"/>
      <c r="I649" s="117"/>
    </row>
    <row r="650" spans="1:9" ht="12.75" customHeight="1" x14ac:dyDescent="0.2">
      <c r="A650" s="46"/>
      <c r="B650" s="47" t="s">
        <v>637</v>
      </c>
      <c r="C650" s="48">
        <f>SUM(C646:C649)</f>
        <v>0</v>
      </c>
      <c r="D650" s="48">
        <f>SUM(D646:D649)</f>
        <v>0</v>
      </c>
      <c r="E650" s="48">
        <f>SUM(C650-D650)</f>
        <v>0</v>
      </c>
      <c r="F650" s="57"/>
      <c r="G650" s="57"/>
      <c r="H650" s="48">
        <f>SUM(H646:H649)</f>
        <v>0</v>
      </c>
      <c r="I650" s="118"/>
    </row>
    <row r="651" spans="1:9" ht="12.75" customHeight="1" x14ac:dyDescent="0.2">
      <c r="A651" s="50" t="s">
        <v>638</v>
      </c>
      <c r="B651" s="33" t="s">
        <v>1133</v>
      </c>
      <c r="C651" s="51"/>
      <c r="D651" s="51"/>
      <c r="E651" s="52"/>
      <c r="F651" s="53"/>
      <c r="G651" s="53"/>
      <c r="H651" s="52"/>
      <c r="I651" s="119"/>
    </row>
    <row r="652" spans="1:9" ht="12.75" customHeight="1" x14ac:dyDescent="0.2">
      <c r="A652" s="43" t="s">
        <v>639</v>
      </c>
      <c r="B652" s="38" t="s">
        <v>1134</v>
      </c>
      <c r="C652" s="39"/>
      <c r="D652" s="39"/>
      <c r="E652" s="40">
        <f>SUM(C652-D652)</f>
        <v>0</v>
      </c>
      <c r="F652" s="54">
        <v>0.15</v>
      </c>
      <c r="G652" s="54">
        <v>0.65</v>
      </c>
      <c r="H652" s="40">
        <f>G652*F652*E652</f>
        <v>0</v>
      </c>
      <c r="I652" s="118"/>
    </row>
    <row r="653" spans="1:9" ht="12.75" customHeight="1" x14ac:dyDescent="0.2">
      <c r="A653" s="46"/>
      <c r="B653" s="47" t="s">
        <v>640</v>
      </c>
      <c r="C653" s="48">
        <f>SUM(C652:C652)</f>
        <v>0</v>
      </c>
      <c r="D653" s="48">
        <f>SUM(D652:D652)</f>
        <v>0</v>
      </c>
      <c r="E653" s="48">
        <f>SUM(C653-D653)</f>
        <v>0</v>
      </c>
      <c r="F653" s="57"/>
      <c r="G653" s="57"/>
      <c r="H653" s="48">
        <f>SUM(H652:H652)</f>
        <v>0</v>
      </c>
      <c r="I653" s="120"/>
    </row>
    <row r="654" spans="1:9" ht="12.75" customHeight="1" x14ac:dyDescent="0.2">
      <c r="A654" s="50" t="s">
        <v>641</v>
      </c>
      <c r="B654" s="33" t="s">
        <v>1135</v>
      </c>
      <c r="C654" s="51"/>
      <c r="D654" s="51"/>
      <c r="E654" s="52"/>
      <c r="F654" s="53"/>
      <c r="G654" s="53"/>
      <c r="H654" s="52"/>
      <c r="I654" s="119"/>
    </row>
    <row r="655" spans="1:9" ht="12.75" customHeight="1" x14ac:dyDescent="0.2">
      <c r="A655" s="43" t="s">
        <v>642</v>
      </c>
      <c r="B655" s="38" t="s">
        <v>1136</v>
      </c>
      <c r="C655" s="39"/>
      <c r="D655" s="39"/>
      <c r="E655" s="40">
        <f>SUM(C655-D655)</f>
        <v>0</v>
      </c>
      <c r="F655" s="41"/>
      <c r="G655" s="41"/>
      <c r="H655" s="42"/>
      <c r="I655" s="116"/>
    </row>
    <row r="656" spans="1:9" ht="12.75" customHeight="1" x14ac:dyDescent="0.2">
      <c r="A656" s="46"/>
      <c r="B656" s="47" t="s">
        <v>643</v>
      </c>
      <c r="C656" s="48">
        <f>SUM(C655:C655)</f>
        <v>0</v>
      </c>
      <c r="D656" s="48">
        <f>SUM(D655:D655)</f>
        <v>0</v>
      </c>
      <c r="E656" s="48">
        <f>SUM(C656-D656)</f>
        <v>0</v>
      </c>
      <c r="F656" s="57"/>
      <c r="G656" s="57"/>
      <c r="H656" s="48">
        <f>SUM(H655)</f>
        <v>0</v>
      </c>
      <c r="I656" s="120"/>
    </row>
    <row r="657" spans="1:9" ht="12.75" customHeight="1" x14ac:dyDescent="0.2">
      <c r="A657" s="63" t="s">
        <v>1163</v>
      </c>
      <c r="B657" s="64" t="s">
        <v>1170</v>
      </c>
      <c r="C657" s="48">
        <f>C656+C653+C650+C644+C629+C607+C589+C577+C559+C550</f>
        <v>0</v>
      </c>
      <c r="D657" s="48">
        <f>D656+D653+D650+D644+D629+D607+D589+D577+D559+D550</f>
        <v>0</v>
      </c>
      <c r="E657" s="48">
        <f>SUM(C657-D657)</f>
        <v>0</v>
      </c>
      <c r="F657" s="57"/>
      <c r="G657" s="57"/>
      <c r="H657" s="48">
        <f>H656+H653+H650+H644+H629+H607+H589+H577+H559+H550</f>
        <v>0</v>
      </c>
      <c r="I657" s="118"/>
    </row>
    <row r="658" spans="1:9" ht="12.75" customHeight="1" x14ac:dyDescent="0.2">
      <c r="A658" s="46"/>
      <c r="B658" s="65"/>
      <c r="C658" s="66"/>
      <c r="D658" s="66"/>
      <c r="E658" s="66"/>
      <c r="F658" s="67"/>
      <c r="G658" s="67"/>
      <c r="H658" s="66"/>
      <c r="I658" s="123"/>
    </row>
    <row r="659" spans="1:9" ht="12.75" customHeight="1" x14ac:dyDescent="0.2">
      <c r="A659" s="43"/>
      <c r="B659" s="64" t="s">
        <v>1169</v>
      </c>
      <c r="C659" s="72">
        <f>C657+C532+C70</f>
        <v>0</v>
      </c>
      <c r="D659" s="72">
        <f>D657+D532+D70</f>
        <v>0</v>
      </c>
      <c r="E659" s="72">
        <f>E657+E532+E70</f>
        <v>0</v>
      </c>
      <c r="F659" s="80"/>
      <c r="G659" s="80"/>
      <c r="H659" s="72">
        <f>H657+H532</f>
        <v>0</v>
      </c>
      <c r="I659" s="121"/>
    </row>
    <row r="660" spans="1:9" ht="12.75" customHeight="1" x14ac:dyDescent="0.2">
      <c r="A660" s="46"/>
      <c r="B660" s="65"/>
      <c r="C660" s="66"/>
      <c r="D660" s="66"/>
      <c r="E660" s="66"/>
      <c r="F660" s="67"/>
      <c r="G660" s="67"/>
      <c r="H660" s="66"/>
      <c r="I660" s="123"/>
    </row>
    <row r="661" spans="1:9" ht="12.75" customHeight="1" x14ac:dyDescent="0.2">
      <c r="A661" s="50" t="s">
        <v>644</v>
      </c>
      <c r="B661" s="33" t="s">
        <v>1139</v>
      </c>
      <c r="C661" s="51"/>
      <c r="D661" s="51"/>
      <c r="E661" s="52"/>
      <c r="F661" s="53"/>
      <c r="G661" s="53"/>
      <c r="H661" s="52"/>
      <c r="I661" s="119"/>
    </row>
    <row r="662" spans="1:9" ht="12.75" customHeight="1" x14ac:dyDescent="0.2">
      <c r="A662" s="43" t="s">
        <v>645</v>
      </c>
      <c r="B662" s="38" t="s">
        <v>1140</v>
      </c>
      <c r="C662" s="39"/>
      <c r="D662" s="39"/>
      <c r="E662" s="40">
        <f t="shared" ref="E662:E669" si="49">SUM(C662-D662)</f>
        <v>0</v>
      </c>
      <c r="F662" s="62">
        <v>1</v>
      </c>
      <c r="G662" s="62">
        <v>0.65</v>
      </c>
      <c r="H662" s="40">
        <f>G662*F662*E662</f>
        <v>0</v>
      </c>
      <c r="I662" s="129" t="s">
        <v>1137</v>
      </c>
    </row>
    <row r="663" spans="1:9" ht="12.75" customHeight="1" x14ac:dyDescent="0.2">
      <c r="A663" s="43" t="s">
        <v>646</v>
      </c>
      <c r="B663" s="38" t="s">
        <v>1141</v>
      </c>
      <c r="C663" s="39"/>
      <c r="D663" s="39"/>
      <c r="E663" s="40">
        <f t="shared" si="49"/>
        <v>0</v>
      </c>
      <c r="F663" s="41"/>
      <c r="G663" s="41"/>
      <c r="H663" s="42"/>
      <c r="I663" s="116"/>
    </row>
    <row r="664" spans="1:9" ht="12.75" customHeight="1" x14ac:dyDescent="0.2">
      <c r="A664" s="43" t="s">
        <v>647</v>
      </c>
      <c r="B664" s="38" t="s">
        <v>1017</v>
      </c>
      <c r="C664" s="39"/>
      <c r="D664" s="39"/>
      <c r="E664" s="40">
        <f t="shared" si="49"/>
        <v>0</v>
      </c>
      <c r="F664" s="41"/>
      <c r="G664" s="41"/>
      <c r="H664" s="42"/>
      <c r="I664" s="116"/>
    </row>
    <row r="665" spans="1:9" ht="12.75" customHeight="1" x14ac:dyDescent="0.2">
      <c r="A665" s="43" t="s">
        <v>648</v>
      </c>
      <c r="B665" s="38" t="s">
        <v>1142</v>
      </c>
      <c r="C665" s="39"/>
      <c r="D665" s="39"/>
      <c r="E665" s="40">
        <f t="shared" si="49"/>
        <v>0</v>
      </c>
      <c r="F665" s="41"/>
      <c r="G665" s="41"/>
      <c r="H665" s="42"/>
      <c r="I665" s="116"/>
    </row>
    <row r="666" spans="1:9" ht="12.75" customHeight="1" x14ac:dyDescent="0.2">
      <c r="A666" s="43" t="s">
        <v>649</v>
      </c>
      <c r="B666" s="38" t="s">
        <v>706</v>
      </c>
      <c r="C666" s="39"/>
      <c r="D666" s="39"/>
      <c r="E666" s="40">
        <f t="shared" si="49"/>
        <v>0</v>
      </c>
      <c r="F666" s="41"/>
      <c r="G666" s="41"/>
      <c r="H666" s="42"/>
      <c r="I666" s="116"/>
    </row>
    <row r="667" spans="1:9" ht="12.75" customHeight="1" x14ac:dyDescent="0.2">
      <c r="A667" s="43" t="s">
        <v>650</v>
      </c>
      <c r="B667" s="38" t="s">
        <v>1101</v>
      </c>
      <c r="C667" s="39"/>
      <c r="D667" s="39"/>
      <c r="E667" s="40">
        <f t="shared" si="49"/>
        <v>0</v>
      </c>
      <c r="F667" s="41"/>
      <c r="G667" s="41"/>
      <c r="H667" s="42"/>
      <c r="I667" s="116"/>
    </row>
    <row r="668" spans="1:9" ht="12.75" customHeight="1" x14ac:dyDescent="0.2">
      <c r="A668" s="43" t="s">
        <v>651</v>
      </c>
      <c r="B668" s="38" t="s">
        <v>715</v>
      </c>
      <c r="C668" s="39"/>
      <c r="D668" s="39"/>
      <c r="E668" s="40">
        <f t="shared" si="49"/>
        <v>0</v>
      </c>
      <c r="F668" s="41"/>
      <c r="G668" s="41"/>
      <c r="H668" s="42"/>
      <c r="I668" s="116"/>
    </row>
    <row r="669" spans="1:9" ht="12.75" customHeight="1" x14ac:dyDescent="0.2">
      <c r="A669" s="43" t="s">
        <v>652</v>
      </c>
      <c r="B669" s="38" t="s">
        <v>686</v>
      </c>
      <c r="C669" s="39"/>
      <c r="D669" s="39"/>
      <c r="E669" s="40">
        <f t="shared" si="49"/>
        <v>0</v>
      </c>
      <c r="F669" s="140">
        <f>IFERROR(H669/E669,0)</f>
        <v>0</v>
      </c>
      <c r="G669" s="44"/>
      <c r="H669" s="45"/>
      <c r="I669" s="117"/>
    </row>
    <row r="670" spans="1:9" ht="12.75" customHeight="1" x14ac:dyDescent="0.2">
      <c r="A670" s="46"/>
      <c r="B670" s="47" t="s">
        <v>653</v>
      </c>
      <c r="C670" s="48">
        <f>SUM(C662:C669)</f>
        <v>0</v>
      </c>
      <c r="D670" s="48">
        <f>SUM(D662:D669)</f>
        <v>0</v>
      </c>
      <c r="E670" s="48">
        <f>SUM(C670-D670)</f>
        <v>0</v>
      </c>
      <c r="F670" s="57"/>
      <c r="G670" s="57"/>
      <c r="H670" s="68">
        <f>SUM(H662:H669)</f>
        <v>0</v>
      </c>
      <c r="I670" s="117"/>
    </row>
    <row r="671" spans="1:9" ht="12.75" customHeight="1" x14ac:dyDescent="0.2">
      <c r="A671" s="50" t="s">
        <v>654</v>
      </c>
      <c r="B671" s="33" t="s">
        <v>1143</v>
      </c>
      <c r="C671" s="51"/>
      <c r="D671" s="51"/>
      <c r="E671" s="52"/>
      <c r="F671" s="53"/>
      <c r="G671" s="53"/>
      <c r="H671" s="52"/>
      <c r="I671" s="119"/>
    </row>
    <row r="672" spans="1:9" ht="12.75" customHeight="1" x14ac:dyDescent="0.2">
      <c r="A672" s="43" t="s">
        <v>655</v>
      </c>
      <c r="B672" s="71" t="s">
        <v>1144</v>
      </c>
      <c r="C672" s="39"/>
      <c r="D672" s="39"/>
      <c r="E672" s="40">
        <f t="shared" ref="E672:E679" si="50">SUM(C672-D672)</f>
        <v>0</v>
      </c>
      <c r="F672" s="41"/>
      <c r="G672" s="41"/>
      <c r="H672" s="42"/>
      <c r="I672" s="116"/>
    </row>
    <row r="673" spans="1:9" ht="12.75" customHeight="1" x14ac:dyDescent="0.2">
      <c r="A673" s="43" t="s">
        <v>656</v>
      </c>
      <c r="B673" s="38" t="s">
        <v>1145</v>
      </c>
      <c r="C673" s="39"/>
      <c r="D673" s="39"/>
      <c r="E673" s="40">
        <f t="shared" si="50"/>
        <v>0</v>
      </c>
      <c r="F673" s="82">
        <v>1</v>
      </c>
      <c r="G673" s="58">
        <v>0.65</v>
      </c>
      <c r="H673" s="61">
        <f>G673*F673*E673</f>
        <v>0</v>
      </c>
      <c r="I673" s="121"/>
    </row>
    <row r="674" spans="1:9" ht="12.75" customHeight="1" x14ac:dyDescent="0.2">
      <c r="A674" s="43" t="s">
        <v>657</v>
      </c>
      <c r="B674" s="38" t="s">
        <v>1146</v>
      </c>
      <c r="C674" s="39"/>
      <c r="D674" s="39"/>
      <c r="E674" s="40">
        <f t="shared" si="50"/>
        <v>0</v>
      </c>
      <c r="F674" s="82">
        <v>1</v>
      </c>
      <c r="G674" s="58">
        <v>0.65</v>
      </c>
      <c r="H674" s="61">
        <f>G674*F674*E674</f>
        <v>0</v>
      </c>
      <c r="I674" s="121"/>
    </row>
    <row r="675" spans="1:9" ht="12.75" customHeight="1" x14ac:dyDescent="0.2">
      <c r="A675" s="43" t="s">
        <v>658</v>
      </c>
      <c r="B675" s="38" t="s">
        <v>1147</v>
      </c>
      <c r="C675" s="39"/>
      <c r="D675" s="39"/>
      <c r="E675" s="40">
        <f t="shared" si="50"/>
        <v>0</v>
      </c>
      <c r="F675" s="82">
        <v>1</v>
      </c>
      <c r="G675" s="58">
        <v>0.65</v>
      </c>
      <c r="H675" s="61">
        <f>G675*F675*E675</f>
        <v>0</v>
      </c>
      <c r="I675" s="129" t="s">
        <v>1137</v>
      </c>
    </row>
    <row r="676" spans="1:9" ht="12.75" customHeight="1" x14ac:dyDescent="0.2">
      <c r="A676" s="43" t="s">
        <v>659</v>
      </c>
      <c r="B676" s="38" t="s">
        <v>1148</v>
      </c>
      <c r="C676" s="39"/>
      <c r="D676" s="39"/>
      <c r="E676" s="40">
        <f t="shared" si="50"/>
        <v>0</v>
      </c>
      <c r="F676" s="82">
        <v>1</v>
      </c>
      <c r="G676" s="58">
        <v>0.65</v>
      </c>
      <c r="H676" s="61">
        <f>G676*F676*E676</f>
        <v>0</v>
      </c>
      <c r="I676" s="121"/>
    </row>
    <row r="677" spans="1:9" ht="12.75" customHeight="1" x14ac:dyDescent="0.2">
      <c r="A677" s="43" t="s">
        <v>660</v>
      </c>
      <c r="B677" s="38" t="s">
        <v>1149</v>
      </c>
      <c r="C677" s="39"/>
      <c r="D677" s="39"/>
      <c r="E677" s="40">
        <f t="shared" si="50"/>
        <v>0</v>
      </c>
      <c r="F677" s="41"/>
      <c r="G677" s="41"/>
      <c r="H677" s="42"/>
      <c r="I677" s="116"/>
    </row>
    <row r="678" spans="1:9" ht="12.75" customHeight="1" x14ac:dyDescent="0.2">
      <c r="A678" s="43" t="s">
        <v>661</v>
      </c>
      <c r="B678" s="38" t="s">
        <v>686</v>
      </c>
      <c r="C678" s="39"/>
      <c r="D678" s="39"/>
      <c r="E678" s="40">
        <f t="shared" si="50"/>
        <v>0</v>
      </c>
      <c r="F678" s="140">
        <f>IFERROR(H678/E678,0)</f>
        <v>0</v>
      </c>
      <c r="G678" s="44"/>
      <c r="H678" s="45"/>
      <c r="I678" s="117"/>
    </row>
    <row r="679" spans="1:9" ht="12.75" customHeight="1" x14ac:dyDescent="0.2">
      <c r="A679" s="46"/>
      <c r="B679" s="47" t="s">
        <v>662</v>
      </c>
      <c r="C679" s="48">
        <f>SUM(C672:C678)</f>
        <v>0</v>
      </c>
      <c r="D679" s="48">
        <f>SUM(D672:D678)</f>
        <v>0</v>
      </c>
      <c r="E679" s="48">
        <f t="shared" si="50"/>
        <v>0</v>
      </c>
      <c r="F679" s="57"/>
      <c r="G679" s="57"/>
      <c r="H679" s="68">
        <f>SUM(H672:H678)</f>
        <v>0</v>
      </c>
      <c r="I679" s="117"/>
    </row>
    <row r="680" spans="1:9" ht="12.75" customHeight="1" x14ac:dyDescent="0.2">
      <c r="A680" s="50" t="s">
        <v>663</v>
      </c>
      <c r="B680" s="33" t="s">
        <v>1150</v>
      </c>
      <c r="C680" s="51"/>
      <c r="D680" s="51"/>
      <c r="E680" s="52"/>
      <c r="F680" s="53"/>
      <c r="G680" s="53"/>
      <c r="H680" s="52"/>
      <c r="I680" s="119"/>
    </row>
    <row r="681" spans="1:9" ht="12.75" customHeight="1" x14ac:dyDescent="0.2">
      <c r="A681" s="43" t="s">
        <v>664</v>
      </c>
      <c r="B681" s="38" t="s">
        <v>1151</v>
      </c>
      <c r="C681" s="39"/>
      <c r="D681" s="39"/>
      <c r="E681" s="40">
        <f t="shared" ref="E681:E686" si="51">SUM(C681-D681)</f>
        <v>0</v>
      </c>
      <c r="F681" s="41"/>
      <c r="G681" s="41"/>
      <c r="H681" s="42"/>
      <c r="I681" s="116"/>
    </row>
    <row r="682" spans="1:9" ht="12.75" customHeight="1" x14ac:dyDescent="0.2">
      <c r="A682" s="43" t="s">
        <v>665</v>
      </c>
      <c r="B682" s="38" t="s">
        <v>1152</v>
      </c>
      <c r="C682" s="39"/>
      <c r="D682" s="39"/>
      <c r="E682" s="40">
        <f t="shared" si="51"/>
        <v>0</v>
      </c>
      <c r="F682" s="41"/>
      <c r="G682" s="41"/>
      <c r="H682" s="42"/>
      <c r="I682" s="116"/>
    </row>
    <row r="683" spans="1:9" ht="12.75" customHeight="1" x14ac:dyDescent="0.2">
      <c r="A683" s="43" t="s">
        <v>666</v>
      </c>
      <c r="B683" s="38" t="s">
        <v>1153</v>
      </c>
      <c r="C683" s="39"/>
      <c r="D683" s="39"/>
      <c r="E683" s="40">
        <f t="shared" si="51"/>
        <v>0</v>
      </c>
      <c r="F683" s="41"/>
      <c r="G683" s="41"/>
      <c r="H683" s="42"/>
      <c r="I683" s="116"/>
    </row>
    <row r="684" spans="1:9" ht="12.75" customHeight="1" x14ac:dyDescent="0.2">
      <c r="A684" s="43" t="s">
        <v>667</v>
      </c>
      <c r="B684" s="38" t="s">
        <v>686</v>
      </c>
      <c r="C684" s="39"/>
      <c r="D684" s="39"/>
      <c r="E684" s="40">
        <f t="shared" si="51"/>
        <v>0</v>
      </c>
      <c r="F684" s="140">
        <f>IFERROR(H684/E684,0)</f>
        <v>0</v>
      </c>
      <c r="G684" s="44"/>
      <c r="H684" s="45"/>
      <c r="I684" s="117"/>
    </row>
    <row r="685" spans="1:9" ht="12.75" customHeight="1" x14ac:dyDescent="0.2">
      <c r="A685" s="46"/>
      <c r="B685" s="47" t="s">
        <v>668</v>
      </c>
      <c r="C685" s="48">
        <f>SUM(C681:C684)</f>
        <v>0</v>
      </c>
      <c r="D685" s="48">
        <f>SUM(D681:D684)</f>
        <v>0</v>
      </c>
      <c r="E685" s="48">
        <f t="shared" si="51"/>
        <v>0</v>
      </c>
      <c r="F685" s="57"/>
      <c r="G685" s="57"/>
      <c r="H685" s="48"/>
      <c r="I685" s="118"/>
    </row>
    <row r="686" spans="1:9" ht="12.75" customHeight="1" x14ac:dyDescent="0.2">
      <c r="A686" s="63" t="s">
        <v>1162</v>
      </c>
      <c r="B686" s="64" t="s">
        <v>1173</v>
      </c>
      <c r="C686" s="48">
        <f>C685+C679+C670</f>
        <v>0</v>
      </c>
      <c r="D686" s="48">
        <f>D685+D679+D670</f>
        <v>0</v>
      </c>
      <c r="E686" s="48">
        <f t="shared" si="51"/>
        <v>0</v>
      </c>
      <c r="F686" s="57"/>
      <c r="G686" s="57"/>
      <c r="H686" s="48">
        <f>SUM(H685+H679+H670)</f>
        <v>0</v>
      </c>
      <c r="I686" s="118"/>
    </row>
    <row r="687" spans="1:9" ht="12.75" customHeight="1" x14ac:dyDescent="0.2">
      <c r="A687" s="46"/>
      <c r="B687" s="65"/>
      <c r="C687" s="66"/>
      <c r="D687" s="66"/>
      <c r="E687" s="66"/>
      <c r="F687" s="67"/>
      <c r="G687" s="67"/>
      <c r="H687" s="66"/>
      <c r="I687" s="123"/>
    </row>
    <row r="688" spans="1:9" ht="12.75" customHeight="1" x14ac:dyDescent="0.2">
      <c r="A688" s="43"/>
      <c r="B688" s="64" t="s">
        <v>1174</v>
      </c>
      <c r="C688" s="48">
        <f>C70+C532+C657+C686</f>
        <v>0</v>
      </c>
      <c r="D688" s="48">
        <f>D70+D532+D657+D686</f>
        <v>0</v>
      </c>
      <c r="E688" s="48">
        <f>SUM(C688-D688)</f>
        <v>0</v>
      </c>
      <c r="F688" s="57"/>
      <c r="G688" s="57"/>
      <c r="H688" s="48">
        <f>SUM(H70+H532+H657+H686)</f>
        <v>0</v>
      </c>
      <c r="I688" s="121"/>
    </row>
    <row r="689" spans="1:9" ht="12.75" customHeight="1" x14ac:dyDescent="0.2">
      <c r="A689" s="46"/>
      <c r="B689" s="65"/>
      <c r="C689" s="66"/>
      <c r="D689" s="66"/>
      <c r="E689" s="66"/>
      <c r="F689" s="67"/>
      <c r="G689" s="67"/>
      <c r="H689" s="66"/>
      <c r="I689" s="123"/>
    </row>
    <row r="690" spans="1:9" ht="12.75" customHeight="1" x14ac:dyDescent="0.2">
      <c r="A690" s="50" t="s">
        <v>669</v>
      </c>
      <c r="B690" s="33" t="s">
        <v>1154</v>
      </c>
      <c r="C690" s="51"/>
      <c r="D690" s="51"/>
      <c r="E690" s="52"/>
      <c r="F690" s="53"/>
      <c r="G690" s="53"/>
      <c r="H690" s="52"/>
      <c r="I690" s="119"/>
    </row>
    <row r="691" spans="1:9" ht="13.5" customHeight="1" x14ac:dyDescent="0.2">
      <c r="A691" s="43" t="s">
        <v>670</v>
      </c>
      <c r="B691" s="38" t="s">
        <v>1155</v>
      </c>
      <c r="C691" s="39"/>
      <c r="D691" s="39"/>
      <c r="E691" s="40">
        <f>SUM(C691-D691)</f>
        <v>0</v>
      </c>
      <c r="F691" s="140">
        <f>IFERROR(H691/E691,0)</f>
        <v>0</v>
      </c>
      <c r="G691" s="44"/>
      <c r="H691" s="56"/>
      <c r="I691" s="128" t="s">
        <v>1188</v>
      </c>
    </row>
    <row r="692" spans="1:9" ht="12.75" customHeight="1" x14ac:dyDescent="0.2">
      <c r="A692" s="46"/>
      <c r="B692" s="47" t="s">
        <v>1156</v>
      </c>
      <c r="C692" s="48">
        <f>SUM(C691)</f>
        <v>0</v>
      </c>
      <c r="D692" s="48">
        <f>SUM(D691)</f>
        <v>0</v>
      </c>
      <c r="E692" s="48">
        <f>SUM(C692-D692)</f>
        <v>0</v>
      </c>
      <c r="F692" s="57"/>
      <c r="G692" s="57"/>
      <c r="H692" s="48">
        <f>SUM(H691)</f>
        <v>0</v>
      </c>
      <c r="I692" s="120"/>
    </row>
    <row r="693" spans="1:9" ht="12.75" customHeight="1" x14ac:dyDescent="0.2">
      <c r="A693" s="46"/>
      <c r="B693" s="65"/>
      <c r="C693" s="66"/>
      <c r="D693" s="66"/>
      <c r="E693" s="66"/>
      <c r="F693" s="67"/>
      <c r="G693" s="67"/>
      <c r="H693" s="66"/>
      <c r="I693" s="123"/>
    </row>
    <row r="694" spans="1:9" ht="12.75" customHeight="1" x14ac:dyDescent="0.2">
      <c r="A694" s="50" t="s">
        <v>671</v>
      </c>
      <c r="B694" s="33" t="s">
        <v>1157</v>
      </c>
      <c r="C694" s="51"/>
      <c r="D694" s="51"/>
      <c r="E694" s="52"/>
      <c r="F694" s="53"/>
      <c r="G694" s="53"/>
      <c r="H694" s="52"/>
      <c r="I694" s="119"/>
    </row>
    <row r="695" spans="1:9" ht="12.75" customHeight="1" x14ac:dyDescent="0.2">
      <c r="A695" s="43" t="s">
        <v>672</v>
      </c>
      <c r="B695" s="38" t="s">
        <v>1158</v>
      </c>
      <c r="C695" s="39"/>
      <c r="D695" s="39"/>
      <c r="E695" s="40">
        <f>SUM(C695-D695)</f>
        <v>0</v>
      </c>
      <c r="F695" s="41"/>
      <c r="G695" s="41"/>
      <c r="H695" s="42"/>
      <c r="I695" s="116"/>
    </row>
    <row r="696" spans="1:9" ht="12.75" customHeight="1" x14ac:dyDescent="0.2">
      <c r="A696" s="46"/>
      <c r="B696" s="47" t="s">
        <v>673</v>
      </c>
      <c r="C696" s="48">
        <f>C695</f>
        <v>0</v>
      </c>
      <c r="D696" s="48">
        <f>D695</f>
        <v>0</v>
      </c>
      <c r="E696" s="48">
        <f>SUM(C696-D696)</f>
        <v>0</v>
      </c>
      <c r="F696" s="57"/>
      <c r="G696" s="57"/>
      <c r="H696" s="48">
        <f>SUM(H695)</f>
        <v>0</v>
      </c>
      <c r="I696" s="120"/>
    </row>
    <row r="697" spans="1:9" ht="12.75" customHeight="1" x14ac:dyDescent="0.2">
      <c r="A697" s="50"/>
      <c r="B697" s="33"/>
      <c r="C697" s="51"/>
      <c r="D697" s="51"/>
      <c r="E697" s="52"/>
      <c r="F697" s="53"/>
      <c r="G697" s="53"/>
      <c r="H697" s="52"/>
      <c r="I697" s="119"/>
    </row>
    <row r="698" spans="1:9" ht="12.75" customHeight="1" x14ac:dyDescent="0.2">
      <c r="A698" s="46"/>
      <c r="B698" s="46"/>
      <c r="C698" s="83"/>
      <c r="D698" s="83"/>
      <c r="E698" s="83"/>
      <c r="F698" s="46"/>
      <c r="G698" s="46"/>
      <c r="H698" s="83"/>
      <c r="I698" s="126"/>
    </row>
    <row r="699" spans="1:9" ht="12.75" customHeight="1" x14ac:dyDescent="0.2">
      <c r="A699" s="43"/>
      <c r="B699" s="64" t="s">
        <v>674</v>
      </c>
      <c r="C699" s="48">
        <f>C688+C696+C692</f>
        <v>0</v>
      </c>
      <c r="D699" s="48">
        <f>D688+D696+D692</f>
        <v>0</v>
      </c>
      <c r="E699" s="48">
        <f>C699-D699</f>
        <v>0</v>
      </c>
      <c r="F699" s="57"/>
      <c r="G699" s="57"/>
      <c r="H699" s="48">
        <f>SUM(H688+H692+H696)</f>
        <v>0</v>
      </c>
      <c r="I699" s="118"/>
    </row>
    <row r="700" spans="1:9" ht="12.75" customHeight="1" x14ac:dyDescent="0.2">
      <c r="A700" s="46"/>
      <c r="B700" s="65"/>
      <c r="C700" s="65"/>
      <c r="D700" s="65"/>
      <c r="E700" s="84"/>
      <c r="F700" s="67"/>
      <c r="G700" s="67"/>
      <c r="H700" s="85"/>
      <c r="I700" s="123"/>
    </row>
    <row r="701" spans="1:9" ht="12.75" customHeight="1" x14ac:dyDescent="0.2">
      <c r="A701" s="86"/>
      <c r="B701" s="87" t="s">
        <v>675</v>
      </c>
      <c r="C701" s="130" t="str">
        <f>IF(D699+E699=C699,"","Ontario &amp; Non-Ontario Costs do not equal Total Cost")</f>
        <v/>
      </c>
      <c r="D701" s="86"/>
      <c r="E701" s="86">
        <f>SUM((E688+E696+E692)-E699)</f>
        <v>0</v>
      </c>
      <c r="F701" s="88"/>
      <c r="G701" s="88"/>
      <c r="H701" s="89"/>
      <c r="I701" s="127"/>
    </row>
  </sheetData>
  <sheetProtection sheet="1" objects="1" scenarios="1" selectLockedCells="1"/>
  <mergeCells count="2">
    <mergeCell ref="A3:I3"/>
    <mergeCell ref="A4:I4"/>
  </mergeCells>
  <phoneticPr fontId="0" type="noConversion"/>
  <printOptions horizontalCentered="1"/>
  <pageMargins left="0.23622047244094491" right="0.23622047244094491" top="0.47244094488188981" bottom="0.47244094488188981" header="0.23622047244094491" footer="0.23622047244094491"/>
  <pageSetup scale="66" fitToHeight="0" orientation="landscape" r:id="rId1"/>
  <headerFooter>
    <oddHeader xml:space="preserve">&amp;L&amp;12&amp;D &amp;T&amp;C&amp;16&amp;F&amp;R&amp;12page &amp;P de &amp;N      </oddHeader>
  </headerFooter>
  <rowBreaks count="15" manualBreakCount="15">
    <brk id="45" max="8" man="1"/>
    <brk id="82" max="8" man="1"/>
    <brk id="122" max="8" man="1"/>
    <brk id="169" max="8" man="1"/>
    <brk id="210" max="8" man="1"/>
    <brk id="254" max="8" man="1"/>
    <brk id="301" max="8" man="1"/>
    <brk id="345" max="8" man="1"/>
    <brk id="385" max="8" man="1"/>
    <brk id="430" max="8" man="1"/>
    <brk id="477" max="8" man="1"/>
    <brk id="523" max="8" man="1"/>
    <brk id="569" max="8" man="1"/>
    <brk id="617" max="8" man="1"/>
    <brk id="660" max="8" man="1"/>
  </rowBreaks>
  <ignoredErrors>
    <ignoredError sqref="A6:A70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499984740745262"/>
    <outlinePr applyStyles="1"/>
    <pageSetUpPr fitToPage="1"/>
  </sheetPr>
  <dimension ref="A1:I812"/>
  <sheetViews>
    <sheetView showZeros="0" zoomScaleNormal="100" zoomScaleSheetLayoutView="100" workbookViewId="0">
      <pane ySplit="4" topLeftCell="A5" activePane="bottomLeft" state="frozen"/>
      <selection pane="bottomLeft" activeCell="B6" sqref="B6"/>
    </sheetView>
  </sheetViews>
  <sheetFormatPr defaultColWidth="9.140625" defaultRowHeight="12.75" x14ac:dyDescent="0.2"/>
  <cols>
    <col min="1" max="1" width="11.5703125" style="113" customWidth="1"/>
    <col min="2" max="2" width="53.7109375" style="113" customWidth="1"/>
    <col min="3" max="4" width="15.140625" style="113" customWidth="1"/>
    <col min="5" max="5" width="44.7109375" style="113" customWidth="1"/>
    <col min="6" max="6" width="15.140625" style="115" customWidth="1"/>
    <col min="7" max="7" width="15.42578125" customWidth="1"/>
  </cols>
  <sheetData>
    <row r="1" spans="1:9" s="5" customFormat="1" ht="23.25" x14ac:dyDescent="0.2">
      <c r="A1" s="146" t="s">
        <v>1179</v>
      </c>
      <c r="B1" s="146"/>
      <c r="C1" s="146"/>
      <c r="D1" s="146"/>
      <c r="E1" s="146"/>
      <c r="F1" s="146"/>
    </row>
    <row r="2" spans="1:9" s="5" customFormat="1" ht="23.25" x14ac:dyDescent="0.2">
      <c r="A2" s="146" t="s">
        <v>1180</v>
      </c>
      <c r="B2" s="146"/>
      <c r="C2" s="146"/>
      <c r="D2" s="146"/>
      <c r="E2" s="146"/>
      <c r="F2" s="146"/>
    </row>
    <row r="3" spans="1:9" ht="70.5" customHeight="1" x14ac:dyDescent="0.2">
      <c r="A3" s="147" t="s">
        <v>1183</v>
      </c>
      <c r="B3" s="148"/>
      <c r="C3" s="148"/>
      <c r="D3" s="148"/>
      <c r="E3" s="148"/>
      <c r="F3" s="149"/>
      <c r="G3" s="90"/>
    </row>
    <row r="4" spans="1:9" ht="60" x14ac:dyDescent="0.2">
      <c r="A4" s="137" t="s">
        <v>678</v>
      </c>
      <c r="B4" s="138" t="s">
        <v>679</v>
      </c>
      <c r="C4" s="137" t="s">
        <v>680</v>
      </c>
      <c r="D4" s="137" t="s">
        <v>681</v>
      </c>
      <c r="E4" s="139" t="s">
        <v>1182</v>
      </c>
      <c r="F4" s="138" t="s">
        <v>1161</v>
      </c>
    </row>
    <row r="5" spans="1:9" x14ac:dyDescent="0.2">
      <c r="A5" s="7" t="s">
        <v>0</v>
      </c>
      <c r="B5" s="8" t="s">
        <v>684</v>
      </c>
      <c r="C5" s="8"/>
      <c r="D5" s="8"/>
      <c r="E5" s="8"/>
      <c r="F5" s="9"/>
    </row>
    <row r="6" spans="1:9" ht="15" x14ac:dyDescent="0.2">
      <c r="A6" s="10" t="s">
        <v>1</v>
      </c>
      <c r="B6" s="11" t="s">
        <v>685</v>
      </c>
      <c r="C6" s="91">
        <f>SUM(Comptes!C7)</f>
        <v>0</v>
      </c>
      <c r="D6" s="92">
        <f>SUM(Comptes!D7)</f>
        <v>0</v>
      </c>
      <c r="E6" s="20"/>
      <c r="F6" s="93">
        <f>SUM(Comptes!E7)</f>
        <v>0</v>
      </c>
    </row>
    <row r="7" spans="1:9" ht="15" x14ac:dyDescent="0.25">
      <c r="A7" s="10" t="s">
        <v>2</v>
      </c>
      <c r="B7" s="11" t="s">
        <v>686</v>
      </c>
      <c r="C7" s="91">
        <f>SUM(Comptes!C8)</f>
        <v>0</v>
      </c>
      <c r="D7" s="91">
        <f>SUM(Comptes!D8)</f>
        <v>0</v>
      </c>
      <c r="E7" s="20"/>
      <c r="F7" s="93">
        <f>SUM(Comptes!E8)</f>
        <v>0</v>
      </c>
      <c r="I7" s="94"/>
    </row>
    <row r="8" spans="1:9" x14ac:dyDescent="0.2">
      <c r="A8" s="12"/>
      <c r="B8" s="14" t="s">
        <v>3</v>
      </c>
      <c r="C8" s="95">
        <f>SUM(Comptes!C9)</f>
        <v>0</v>
      </c>
      <c r="D8" s="95">
        <f>SUM(Comptes!D9)</f>
        <v>0</v>
      </c>
      <c r="E8" s="96"/>
      <c r="F8" s="97">
        <f>SUM(Comptes!E9)</f>
        <v>0</v>
      </c>
    </row>
    <row r="9" spans="1:9" x14ac:dyDescent="0.2">
      <c r="A9" s="13" t="s">
        <v>4</v>
      </c>
      <c r="B9" s="8" t="s">
        <v>1160</v>
      </c>
      <c r="C9" s="98"/>
      <c r="D9" s="98"/>
      <c r="E9" s="26"/>
      <c r="F9" s="99"/>
    </row>
    <row r="10" spans="1:9" x14ac:dyDescent="0.2">
      <c r="A10" s="10" t="s">
        <v>5</v>
      </c>
      <c r="B10" s="11" t="s">
        <v>688</v>
      </c>
      <c r="C10" s="91">
        <f>SUM(Comptes!C11)</f>
        <v>0</v>
      </c>
      <c r="D10" s="91">
        <f>SUM(Comptes!D11)</f>
        <v>0</v>
      </c>
      <c r="E10" s="23"/>
      <c r="F10" s="93">
        <f>SUM(Comptes!E11)</f>
        <v>0</v>
      </c>
    </row>
    <row r="11" spans="1:9" x14ac:dyDescent="0.2">
      <c r="A11" s="10" t="s">
        <v>6</v>
      </c>
      <c r="B11" s="11" t="s">
        <v>689</v>
      </c>
      <c r="C11" s="91">
        <f>SUM(Comptes!C12)</f>
        <v>0</v>
      </c>
      <c r="D11" s="91">
        <f>SUM(Comptes!D12)</f>
        <v>0</v>
      </c>
      <c r="E11" s="23"/>
      <c r="F11" s="93">
        <f>SUM(Comptes!E12)</f>
        <v>0</v>
      </c>
    </row>
    <row r="12" spans="1:9" x14ac:dyDescent="0.2">
      <c r="A12" s="10" t="s">
        <v>7</v>
      </c>
      <c r="B12" s="11" t="s">
        <v>690</v>
      </c>
      <c r="C12" s="91">
        <f>SUM(Comptes!C13)</f>
        <v>0</v>
      </c>
      <c r="D12" s="91">
        <f>SUM(Comptes!D13)</f>
        <v>0</v>
      </c>
      <c r="E12" s="23"/>
      <c r="F12" s="93">
        <f>SUM(Comptes!E13)</f>
        <v>0</v>
      </c>
    </row>
    <row r="13" spans="1:9" x14ac:dyDescent="0.2">
      <c r="A13" s="10" t="s">
        <v>8</v>
      </c>
      <c r="B13" s="11" t="s">
        <v>691</v>
      </c>
      <c r="C13" s="91">
        <f>SUM(Comptes!C14)</f>
        <v>0</v>
      </c>
      <c r="D13" s="91">
        <f>SUM(Comptes!D14)</f>
        <v>0</v>
      </c>
      <c r="E13" s="23"/>
      <c r="F13" s="93">
        <f>SUM(Comptes!E14)</f>
        <v>0</v>
      </c>
    </row>
    <row r="14" spans="1:9" x14ac:dyDescent="0.2">
      <c r="A14" s="10" t="s">
        <v>9</v>
      </c>
      <c r="B14" s="11" t="s">
        <v>692</v>
      </c>
      <c r="C14" s="91">
        <f>SUM(Comptes!C15)</f>
        <v>0</v>
      </c>
      <c r="D14" s="91">
        <f>SUM(Comptes!D15)</f>
        <v>0</v>
      </c>
      <c r="E14" s="23"/>
      <c r="F14" s="93">
        <f>SUM(Comptes!E15)</f>
        <v>0</v>
      </c>
    </row>
    <row r="15" spans="1:9" x14ac:dyDescent="0.2">
      <c r="A15" s="10" t="s">
        <v>10</v>
      </c>
      <c r="B15" s="11" t="s">
        <v>693</v>
      </c>
      <c r="C15" s="91">
        <f>SUM(Comptes!C16)</f>
        <v>0</v>
      </c>
      <c r="D15" s="91">
        <f>SUM(Comptes!D16)</f>
        <v>0</v>
      </c>
      <c r="E15" s="23"/>
      <c r="F15" s="93">
        <f>SUM(Comptes!E16)</f>
        <v>0</v>
      </c>
    </row>
    <row r="16" spans="1:9" x14ac:dyDescent="0.2">
      <c r="A16" s="10" t="s">
        <v>11</v>
      </c>
      <c r="B16" s="16" t="s">
        <v>694</v>
      </c>
      <c r="C16" s="91">
        <f>SUM(Comptes!C17)</f>
        <v>0</v>
      </c>
      <c r="D16" s="91">
        <f>SUM(Comptes!D17)</f>
        <v>0</v>
      </c>
      <c r="E16" s="23"/>
      <c r="F16" s="93">
        <f>SUM(Comptes!E17)</f>
        <v>0</v>
      </c>
    </row>
    <row r="17" spans="1:6" x14ac:dyDescent="0.2">
      <c r="A17" s="10" t="s">
        <v>12</v>
      </c>
      <c r="B17" s="11" t="s">
        <v>695</v>
      </c>
      <c r="C17" s="91">
        <f>SUM(Comptes!C18)</f>
        <v>0</v>
      </c>
      <c r="D17" s="91">
        <f>SUM(Comptes!D18)</f>
        <v>0</v>
      </c>
      <c r="E17" s="23"/>
      <c r="F17" s="93">
        <f>SUM(Comptes!E18)</f>
        <v>0</v>
      </c>
    </row>
    <row r="18" spans="1:6" x14ac:dyDescent="0.2">
      <c r="A18" s="10" t="s">
        <v>13</v>
      </c>
      <c r="B18" s="11" t="s">
        <v>696</v>
      </c>
      <c r="C18" s="91">
        <f>SUM(Comptes!C19)</f>
        <v>0</v>
      </c>
      <c r="D18" s="91">
        <f>SUM(Comptes!D19)</f>
        <v>0</v>
      </c>
      <c r="E18" s="23"/>
      <c r="F18" s="93">
        <f>SUM(Comptes!E19)</f>
        <v>0</v>
      </c>
    </row>
    <row r="19" spans="1:6" x14ac:dyDescent="0.2">
      <c r="A19" s="10" t="s">
        <v>14</v>
      </c>
      <c r="B19" s="11" t="s">
        <v>697</v>
      </c>
      <c r="C19" s="91">
        <f>SUM(Comptes!C20)</f>
        <v>0</v>
      </c>
      <c r="D19" s="91">
        <f>SUM(Comptes!D20)</f>
        <v>0</v>
      </c>
      <c r="E19" s="23"/>
      <c r="F19" s="93">
        <f>SUM(Comptes!E20)</f>
        <v>0</v>
      </c>
    </row>
    <row r="20" spans="1:6" x14ac:dyDescent="0.2">
      <c r="A20" s="10" t="s">
        <v>15</v>
      </c>
      <c r="B20" s="11" t="s">
        <v>698</v>
      </c>
      <c r="C20" s="91">
        <f>SUM(Comptes!C21)</f>
        <v>0</v>
      </c>
      <c r="D20" s="91">
        <f>SUM(Comptes!D21)</f>
        <v>0</v>
      </c>
      <c r="E20" s="23"/>
      <c r="F20" s="93">
        <f>SUM(Comptes!E21)</f>
        <v>0</v>
      </c>
    </row>
    <row r="21" spans="1:6" x14ac:dyDescent="0.2">
      <c r="A21" s="10" t="s">
        <v>16</v>
      </c>
      <c r="B21" s="11" t="s">
        <v>686</v>
      </c>
      <c r="C21" s="91">
        <f>SUM(Comptes!C22)</f>
        <v>0</v>
      </c>
      <c r="D21" s="91">
        <f>SUM(Comptes!D22)</f>
        <v>0</v>
      </c>
      <c r="E21" s="23"/>
      <c r="F21" s="93">
        <f>SUM(Comptes!E22)</f>
        <v>0</v>
      </c>
    </row>
    <row r="22" spans="1:6" x14ac:dyDescent="0.2">
      <c r="A22" s="12"/>
      <c r="B22" s="14" t="s">
        <v>17</v>
      </c>
      <c r="C22" s="95">
        <f>SUM(Comptes!C23)</f>
        <v>0</v>
      </c>
      <c r="D22" s="95">
        <f>SUM(Comptes!D23)</f>
        <v>0</v>
      </c>
      <c r="E22" s="96"/>
      <c r="F22" s="97">
        <f>SUM(Comptes!E23)</f>
        <v>0</v>
      </c>
    </row>
    <row r="23" spans="1:6" x14ac:dyDescent="0.2">
      <c r="A23" s="13" t="s">
        <v>18</v>
      </c>
      <c r="B23" s="8" t="s">
        <v>701</v>
      </c>
      <c r="C23" s="98"/>
      <c r="D23" s="98"/>
      <c r="E23" s="26"/>
      <c r="F23" s="99"/>
    </row>
    <row r="24" spans="1:6" x14ac:dyDescent="0.2">
      <c r="A24" s="10" t="s">
        <v>19</v>
      </c>
      <c r="B24" s="11" t="s">
        <v>702</v>
      </c>
      <c r="C24" s="91">
        <f>SUM(Comptes!C25)</f>
        <v>0</v>
      </c>
      <c r="D24" s="91">
        <f>SUM(Comptes!D25)</f>
        <v>0</v>
      </c>
      <c r="E24" s="23"/>
      <c r="F24" s="93">
        <f>SUM(Comptes!E25)</f>
        <v>0</v>
      </c>
    </row>
    <row r="25" spans="1:6" x14ac:dyDescent="0.2">
      <c r="A25" s="10" t="s">
        <v>20</v>
      </c>
      <c r="B25" s="11" t="s">
        <v>689</v>
      </c>
      <c r="C25" s="91">
        <f>SUM(Comptes!C26)</f>
        <v>0</v>
      </c>
      <c r="D25" s="91">
        <f>SUM(Comptes!D26)</f>
        <v>0</v>
      </c>
      <c r="E25" s="23"/>
      <c r="F25" s="93">
        <f>SUM(Comptes!E26)</f>
        <v>0</v>
      </c>
    </row>
    <row r="26" spans="1:6" x14ac:dyDescent="0.2">
      <c r="A26" s="10" t="s">
        <v>21</v>
      </c>
      <c r="B26" s="11" t="s">
        <v>703</v>
      </c>
      <c r="C26" s="91">
        <f>SUM(Comptes!C27)</f>
        <v>0</v>
      </c>
      <c r="D26" s="91">
        <f>SUM(Comptes!D27)</f>
        <v>0</v>
      </c>
      <c r="E26" s="23"/>
      <c r="F26" s="93">
        <f>SUM(Comptes!E27)</f>
        <v>0</v>
      </c>
    </row>
    <row r="27" spans="1:6" x14ac:dyDescent="0.2">
      <c r="A27" s="10" t="s">
        <v>22</v>
      </c>
      <c r="B27" s="11" t="s">
        <v>704</v>
      </c>
      <c r="C27" s="91">
        <f>SUM(Comptes!C28)</f>
        <v>0</v>
      </c>
      <c r="D27" s="91">
        <f>SUM(Comptes!D28)</f>
        <v>0</v>
      </c>
      <c r="E27" s="23"/>
      <c r="F27" s="93">
        <f>SUM(Comptes!E28)</f>
        <v>0</v>
      </c>
    </row>
    <row r="28" spans="1:6" x14ac:dyDescent="0.2">
      <c r="A28" s="10" t="s">
        <v>23</v>
      </c>
      <c r="B28" s="11" t="s">
        <v>705</v>
      </c>
      <c r="C28" s="91">
        <f>SUM(Comptes!C29)</f>
        <v>0</v>
      </c>
      <c r="D28" s="91">
        <f>SUM(Comptes!D29)</f>
        <v>0</v>
      </c>
      <c r="E28" s="23"/>
      <c r="F28" s="93">
        <f>SUM(Comptes!E29)</f>
        <v>0</v>
      </c>
    </row>
    <row r="29" spans="1:6" x14ac:dyDescent="0.2">
      <c r="A29" s="10" t="s">
        <v>24</v>
      </c>
      <c r="B29" s="11" t="s">
        <v>697</v>
      </c>
      <c r="C29" s="91">
        <f>SUM(Comptes!C30)</f>
        <v>0</v>
      </c>
      <c r="D29" s="91">
        <f>SUM(Comptes!D30)</f>
        <v>0</v>
      </c>
      <c r="E29" s="23"/>
      <c r="F29" s="93">
        <f>SUM(Comptes!E30)</f>
        <v>0</v>
      </c>
    </row>
    <row r="30" spans="1:6" x14ac:dyDescent="0.2">
      <c r="A30" s="10" t="s">
        <v>25</v>
      </c>
      <c r="B30" s="11" t="s">
        <v>706</v>
      </c>
      <c r="C30" s="91">
        <f>SUM(Comptes!C31)</f>
        <v>0</v>
      </c>
      <c r="D30" s="91">
        <f>SUM(Comptes!D31)</f>
        <v>0</v>
      </c>
      <c r="E30" s="23"/>
      <c r="F30" s="93">
        <f>SUM(Comptes!E31)</f>
        <v>0</v>
      </c>
    </row>
    <row r="31" spans="1:6" x14ac:dyDescent="0.2">
      <c r="A31" s="10" t="s">
        <v>26</v>
      </c>
      <c r="B31" s="11" t="s">
        <v>686</v>
      </c>
      <c r="C31" s="91">
        <f>SUM(Comptes!C32)</f>
        <v>0</v>
      </c>
      <c r="D31" s="91">
        <f>SUM(Comptes!D32)</f>
        <v>0</v>
      </c>
      <c r="E31" s="23"/>
      <c r="F31" s="93">
        <f>SUM(Comptes!E32)</f>
        <v>0</v>
      </c>
    </row>
    <row r="32" spans="1:6" x14ac:dyDescent="0.2">
      <c r="A32" s="12"/>
      <c r="B32" s="14" t="s">
        <v>27</v>
      </c>
      <c r="C32" s="95">
        <f>SUM(Comptes!C33)</f>
        <v>0</v>
      </c>
      <c r="D32" s="95">
        <f>SUM(Comptes!D33)</f>
        <v>0</v>
      </c>
      <c r="E32" s="96"/>
      <c r="F32" s="97">
        <f>SUM(Comptes!E33)</f>
        <v>0</v>
      </c>
    </row>
    <row r="33" spans="1:6" x14ac:dyDescent="0.2">
      <c r="A33" s="13" t="s">
        <v>28</v>
      </c>
      <c r="B33" s="8" t="s">
        <v>709</v>
      </c>
      <c r="C33" s="98"/>
      <c r="D33" s="98"/>
      <c r="E33" s="26"/>
      <c r="F33" s="99"/>
    </row>
    <row r="34" spans="1:6" x14ac:dyDescent="0.2">
      <c r="A34" s="10" t="s">
        <v>29</v>
      </c>
      <c r="B34" s="11" t="s">
        <v>710</v>
      </c>
      <c r="C34" s="91">
        <f>SUM(Comptes!C35)</f>
        <v>0</v>
      </c>
      <c r="D34" s="91">
        <f>SUM(Comptes!D35)</f>
        <v>0</v>
      </c>
      <c r="E34" s="23"/>
      <c r="F34" s="93">
        <f>SUM(Comptes!E35)</f>
        <v>0</v>
      </c>
    </row>
    <row r="35" spans="1:6" x14ac:dyDescent="0.2">
      <c r="A35" s="10" t="s">
        <v>30</v>
      </c>
      <c r="B35" s="11" t="s">
        <v>711</v>
      </c>
      <c r="C35" s="91">
        <f>SUM(Comptes!C36)</f>
        <v>0</v>
      </c>
      <c r="D35" s="91">
        <f>SUM(Comptes!D36)</f>
        <v>0</v>
      </c>
      <c r="E35" s="23"/>
      <c r="F35" s="93">
        <f>SUM(Comptes!E36)</f>
        <v>0</v>
      </c>
    </row>
    <row r="36" spans="1:6" x14ac:dyDescent="0.2">
      <c r="A36" s="10" t="s">
        <v>31</v>
      </c>
      <c r="B36" s="11" t="s">
        <v>712</v>
      </c>
      <c r="C36" s="91">
        <f>SUM(Comptes!C37)</f>
        <v>0</v>
      </c>
      <c r="D36" s="91">
        <f>SUM(Comptes!D37)</f>
        <v>0</v>
      </c>
      <c r="E36" s="23"/>
      <c r="F36" s="93">
        <f>SUM(Comptes!E37)</f>
        <v>0</v>
      </c>
    </row>
    <row r="37" spans="1:6" x14ac:dyDescent="0.2">
      <c r="A37" s="10" t="s">
        <v>32</v>
      </c>
      <c r="B37" s="11" t="s">
        <v>713</v>
      </c>
      <c r="C37" s="91">
        <f>SUM(Comptes!C38)</f>
        <v>0</v>
      </c>
      <c r="D37" s="91">
        <f>SUM(Comptes!D38)</f>
        <v>0</v>
      </c>
      <c r="E37" s="23"/>
      <c r="F37" s="93">
        <f>SUM(Comptes!E38)</f>
        <v>0</v>
      </c>
    </row>
    <row r="38" spans="1:6" x14ac:dyDescent="0.2">
      <c r="A38" s="10" t="s">
        <v>33</v>
      </c>
      <c r="B38" s="16" t="s">
        <v>714</v>
      </c>
      <c r="C38" s="91">
        <f>SUM(Comptes!C39)</f>
        <v>0</v>
      </c>
      <c r="D38" s="91">
        <f>SUM(Comptes!D39)</f>
        <v>0</v>
      </c>
      <c r="E38" s="23"/>
      <c r="F38" s="93">
        <f>SUM(Comptes!E39)</f>
        <v>0</v>
      </c>
    </row>
    <row r="39" spans="1:6" x14ac:dyDescent="0.2">
      <c r="A39" s="10" t="s">
        <v>34</v>
      </c>
      <c r="B39" s="11" t="s">
        <v>696</v>
      </c>
      <c r="C39" s="91">
        <f>SUM(Comptes!C40)</f>
        <v>0</v>
      </c>
      <c r="D39" s="91">
        <f>SUM(Comptes!D40)</f>
        <v>0</v>
      </c>
      <c r="E39" s="23"/>
      <c r="F39" s="93">
        <f>SUM(Comptes!E40)</f>
        <v>0</v>
      </c>
    </row>
    <row r="40" spans="1:6" x14ac:dyDescent="0.2">
      <c r="A40" s="10" t="s">
        <v>35</v>
      </c>
      <c r="B40" s="11" t="s">
        <v>697</v>
      </c>
      <c r="C40" s="91">
        <f>SUM(Comptes!C41)</f>
        <v>0</v>
      </c>
      <c r="D40" s="91">
        <f>SUM(Comptes!D41)</f>
        <v>0</v>
      </c>
      <c r="E40" s="23"/>
      <c r="F40" s="93">
        <f>SUM(Comptes!E41)</f>
        <v>0</v>
      </c>
    </row>
    <row r="41" spans="1:6" x14ac:dyDescent="0.2">
      <c r="A41" s="10" t="s">
        <v>36</v>
      </c>
      <c r="B41" s="11" t="s">
        <v>715</v>
      </c>
      <c r="C41" s="91">
        <f>SUM(Comptes!C42)</f>
        <v>0</v>
      </c>
      <c r="D41" s="91">
        <f>SUM(Comptes!D42)</f>
        <v>0</v>
      </c>
      <c r="E41" s="23"/>
      <c r="F41" s="93">
        <f>SUM(Comptes!E42)</f>
        <v>0</v>
      </c>
    </row>
    <row r="42" spans="1:6" x14ac:dyDescent="0.2">
      <c r="A42" s="10" t="s">
        <v>37</v>
      </c>
      <c r="B42" s="11" t="s">
        <v>698</v>
      </c>
      <c r="C42" s="91">
        <f>SUM(Comptes!C43)</f>
        <v>0</v>
      </c>
      <c r="D42" s="91">
        <f>SUM(Comptes!D43)</f>
        <v>0</v>
      </c>
      <c r="E42" s="23"/>
      <c r="F42" s="93">
        <f>SUM(Comptes!E43)</f>
        <v>0</v>
      </c>
    </row>
    <row r="43" spans="1:6" x14ac:dyDescent="0.2">
      <c r="A43" s="10" t="s">
        <v>38</v>
      </c>
      <c r="B43" s="11" t="s">
        <v>686</v>
      </c>
      <c r="C43" s="91">
        <f>SUM(Comptes!C44)</f>
        <v>0</v>
      </c>
      <c r="D43" s="91">
        <f>SUM(Comptes!D44)</f>
        <v>0</v>
      </c>
      <c r="E43" s="23"/>
      <c r="F43" s="93">
        <f>SUM(Comptes!E44)</f>
        <v>0</v>
      </c>
    </row>
    <row r="44" spans="1:6" x14ac:dyDescent="0.2">
      <c r="A44" s="12"/>
      <c r="B44" s="14" t="s">
        <v>39</v>
      </c>
      <c r="C44" s="95">
        <f>SUM(Comptes!C45)</f>
        <v>0</v>
      </c>
      <c r="D44" s="95">
        <f>SUM(Comptes!D45)</f>
        <v>0</v>
      </c>
      <c r="E44" s="96"/>
      <c r="F44" s="97">
        <f>SUM(Comptes!E45)</f>
        <v>0</v>
      </c>
    </row>
    <row r="45" spans="1:6" x14ac:dyDescent="0.2">
      <c r="A45" s="13" t="s">
        <v>40</v>
      </c>
      <c r="B45" s="8" t="s">
        <v>717</v>
      </c>
      <c r="C45" s="98"/>
      <c r="D45" s="98"/>
      <c r="E45" s="26"/>
      <c r="F45" s="99"/>
    </row>
    <row r="46" spans="1:6" x14ac:dyDescent="0.2">
      <c r="A46" s="10" t="s">
        <v>41</v>
      </c>
      <c r="B46" s="11" t="s">
        <v>718</v>
      </c>
      <c r="C46" s="91">
        <f>SUM(Comptes!C47)</f>
        <v>0</v>
      </c>
      <c r="D46" s="91">
        <f>SUM(Comptes!D47)</f>
        <v>0</v>
      </c>
      <c r="E46" s="23"/>
      <c r="F46" s="93">
        <f>SUM(Comptes!E47)</f>
        <v>0</v>
      </c>
    </row>
    <row r="47" spans="1:6" x14ac:dyDescent="0.2">
      <c r="A47" s="10" t="s">
        <v>42</v>
      </c>
      <c r="B47" s="11" t="s">
        <v>719</v>
      </c>
      <c r="C47" s="91">
        <f>SUM(Comptes!C48)</f>
        <v>0</v>
      </c>
      <c r="D47" s="91">
        <f>SUM(Comptes!D48)</f>
        <v>0</v>
      </c>
      <c r="E47" s="23"/>
      <c r="F47" s="93">
        <f>SUM(Comptes!E48)</f>
        <v>0</v>
      </c>
    </row>
    <row r="48" spans="1:6" x14ac:dyDescent="0.2">
      <c r="A48" s="10" t="s">
        <v>43</v>
      </c>
      <c r="B48" s="11" t="s">
        <v>720</v>
      </c>
      <c r="C48" s="91">
        <f>SUM(Comptes!C49)</f>
        <v>0</v>
      </c>
      <c r="D48" s="91">
        <f>SUM(Comptes!D49)</f>
        <v>0</v>
      </c>
      <c r="E48" s="23"/>
      <c r="F48" s="93">
        <f>SUM(Comptes!E49)</f>
        <v>0</v>
      </c>
    </row>
    <row r="49" spans="1:6" x14ac:dyDescent="0.2">
      <c r="A49" s="10" t="s">
        <v>44</v>
      </c>
      <c r="B49" s="11" t="s">
        <v>694</v>
      </c>
      <c r="C49" s="91">
        <f>SUM(Comptes!C50)</f>
        <v>0</v>
      </c>
      <c r="D49" s="91">
        <f>SUM(Comptes!D50)</f>
        <v>0</v>
      </c>
      <c r="E49" s="23"/>
      <c r="F49" s="93">
        <f>SUM(Comptes!E50)</f>
        <v>0</v>
      </c>
    </row>
    <row r="50" spans="1:6" x14ac:dyDescent="0.2">
      <c r="A50" s="10" t="s">
        <v>45</v>
      </c>
      <c r="B50" s="11" t="s">
        <v>696</v>
      </c>
      <c r="C50" s="91">
        <f>SUM(Comptes!C51)</f>
        <v>0</v>
      </c>
      <c r="D50" s="91">
        <f>SUM(Comptes!D51)</f>
        <v>0</v>
      </c>
      <c r="E50" s="23"/>
      <c r="F50" s="93">
        <f>SUM(Comptes!E51)</f>
        <v>0</v>
      </c>
    </row>
    <row r="51" spans="1:6" x14ac:dyDescent="0.2">
      <c r="A51" s="10" t="s">
        <v>46</v>
      </c>
      <c r="B51" s="11" t="s">
        <v>697</v>
      </c>
      <c r="C51" s="91">
        <f>SUM(Comptes!C52)</f>
        <v>0</v>
      </c>
      <c r="D51" s="91">
        <f>SUM(Comptes!D52)</f>
        <v>0</v>
      </c>
      <c r="E51" s="23"/>
      <c r="F51" s="93">
        <f>SUM(Comptes!E52)</f>
        <v>0</v>
      </c>
    </row>
    <row r="52" spans="1:6" x14ac:dyDescent="0.2">
      <c r="A52" s="10" t="s">
        <v>47</v>
      </c>
      <c r="B52" s="11" t="s">
        <v>698</v>
      </c>
      <c r="C52" s="91">
        <f>SUM(Comptes!C53)</f>
        <v>0</v>
      </c>
      <c r="D52" s="91">
        <f>SUM(Comptes!D53)</f>
        <v>0</v>
      </c>
      <c r="E52" s="23"/>
      <c r="F52" s="93">
        <f>SUM(Comptes!E53)</f>
        <v>0</v>
      </c>
    </row>
    <row r="53" spans="1:6" x14ac:dyDescent="0.2">
      <c r="A53" s="10" t="s">
        <v>48</v>
      </c>
      <c r="B53" s="11" t="s">
        <v>721</v>
      </c>
      <c r="C53" s="91">
        <f>SUM(Comptes!C54)</f>
        <v>0</v>
      </c>
      <c r="D53" s="91">
        <f>SUM(Comptes!D54)</f>
        <v>0</v>
      </c>
      <c r="E53" s="23"/>
      <c r="F53" s="93">
        <f>SUM(Comptes!E54)</f>
        <v>0</v>
      </c>
    </row>
    <row r="54" spans="1:6" x14ac:dyDescent="0.2">
      <c r="A54" s="10" t="s">
        <v>49</v>
      </c>
      <c r="B54" s="11" t="s">
        <v>686</v>
      </c>
      <c r="C54" s="91">
        <f>SUM(Comptes!C55)</f>
        <v>0</v>
      </c>
      <c r="D54" s="91">
        <f>SUM(Comptes!D55)</f>
        <v>0</v>
      </c>
      <c r="E54" s="23"/>
      <c r="F54" s="93">
        <f>SUM(Comptes!E55)</f>
        <v>0</v>
      </c>
    </row>
    <row r="55" spans="1:6" x14ac:dyDescent="0.2">
      <c r="A55" s="12"/>
      <c r="B55" s="14" t="s">
        <v>50</v>
      </c>
      <c r="C55" s="95">
        <f>SUM(Comptes!C56)</f>
        <v>0</v>
      </c>
      <c r="D55" s="95">
        <f>SUM(Comptes!D56)</f>
        <v>0</v>
      </c>
      <c r="E55" s="96"/>
      <c r="F55" s="97">
        <f>SUM(Comptes!E56)</f>
        <v>0</v>
      </c>
    </row>
    <row r="56" spans="1:6" x14ac:dyDescent="0.2">
      <c r="A56" s="13" t="s">
        <v>51</v>
      </c>
      <c r="B56" s="8" t="s">
        <v>722</v>
      </c>
      <c r="C56" s="98"/>
      <c r="D56" s="98"/>
      <c r="E56" s="26"/>
      <c r="F56" s="99"/>
    </row>
    <row r="57" spans="1:6" x14ac:dyDescent="0.2">
      <c r="A57" s="10" t="s">
        <v>52</v>
      </c>
      <c r="B57" s="11" t="s">
        <v>723</v>
      </c>
      <c r="C57" s="91">
        <f>SUM(Comptes!C58)</f>
        <v>0</v>
      </c>
      <c r="D57" s="91">
        <f>SUM(Comptes!D58)</f>
        <v>0</v>
      </c>
      <c r="E57" s="23"/>
      <c r="F57" s="93">
        <f>SUM(Comptes!E58)</f>
        <v>0</v>
      </c>
    </row>
    <row r="58" spans="1:6" x14ac:dyDescent="0.2">
      <c r="A58" s="10" t="s">
        <v>53</v>
      </c>
      <c r="B58" s="11" t="s">
        <v>724</v>
      </c>
      <c r="C58" s="91">
        <f>SUM(Comptes!C59)</f>
        <v>0</v>
      </c>
      <c r="D58" s="91">
        <f>SUM(Comptes!D59)</f>
        <v>0</v>
      </c>
      <c r="E58" s="23"/>
      <c r="F58" s="93">
        <f>SUM(Comptes!E59)</f>
        <v>0</v>
      </c>
    </row>
    <row r="59" spans="1:6" x14ac:dyDescent="0.2">
      <c r="A59" s="10" t="s">
        <v>54</v>
      </c>
      <c r="B59" s="11" t="s">
        <v>725</v>
      </c>
      <c r="C59" s="91">
        <f>SUM(Comptes!C60)</f>
        <v>0</v>
      </c>
      <c r="D59" s="91">
        <f>SUM(Comptes!D60)</f>
        <v>0</v>
      </c>
      <c r="E59" s="23"/>
      <c r="F59" s="93">
        <f>SUM(Comptes!E60)</f>
        <v>0</v>
      </c>
    </row>
    <row r="60" spans="1:6" x14ac:dyDescent="0.2">
      <c r="A60" s="10" t="s">
        <v>55</v>
      </c>
      <c r="B60" s="11" t="s">
        <v>724</v>
      </c>
      <c r="C60" s="91">
        <f>SUM(Comptes!C61)</f>
        <v>0</v>
      </c>
      <c r="D60" s="91">
        <f>SUM(Comptes!D61)</f>
        <v>0</v>
      </c>
      <c r="E60" s="23"/>
      <c r="F60" s="93">
        <f>SUM(Comptes!E61)</f>
        <v>0</v>
      </c>
    </row>
    <row r="61" spans="1:6" x14ac:dyDescent="0.2">
      <c r="A61" s="10" t="s">
        <v>56</v>
      </c>
      <c r="B61" s="11" t="s">
        <v>726</v>
      </c>
      <c r="C61" s="91">
        <f>SUM(Comptes!C62)</f>
        <v>0</v>
      </c>
      <c r="D61" s="91">
        <f>SUM(Comptes!D62)</f>
        <v>0</v>
      </c>
      <c r="E61" s="23"/>
      <c r="F61" s="93">
        <f>SUM(Comptes!E62)</f>
        <v>0</v>
      </c>
    </row>
    <row r="62" spans="1:6" x14ac:dyDescent="0.2">
      <c r="A62" s="10" t="s">
        <v>57</v>
      </c>
      <c r="B62" s="11" t="s">
        <v>727</v>
      </c>
      <c r="C62" s="91">
        <f>SUM(Comptes!C63)</f>
        <v>0</v>
      </c>
      <c r="D62" s="91">
        <f>SUM(Comptes!D63)</f>
        <v>0</v>
      </c>
      <c r="E62" s="23"/>
      <c r="F62" s="93">
        <f>SUM(Comptes!E63)</f>
        <v>0</v>
      </c>
    </row>
    <row r="63" spans="1:6" x14ac:dyDescent="0.2">
      <c r="A63" s="10" t="s">
        <v>58</v>
      </c>
      <c r="B63" s="11" t="s">
        <v>728</v>
      </c>
      <c r="C63" s="91">
        <f>SUM(Comptes!C64)</f>
        <v>0</v>
      </c>
      <c r="D63" s="91">
        <f>SUM(Comptes!D64)</f>
        <v>0</v>
      </c>
      <c r="E63" s="23"/>
      <c r="F63" s="93">
        <f>SUM(Comptes!E64)</f>
        <v>0</v>
      </c>
    </row>
    <row r="64" spans="1:6" x14ac:dyDescent="0.2">
      <c r="A64" s="10" t="s">
        <v>59</v>
      </c>
      <c r="B64" s="11" t="s">
        <v>729</v>
      </c>
      <c r="C64" s="91">
        <f>SUM(Comptes!C65)</f>
        <v>0</v>
      </c>
      <c r="D64" s="91">
        <f>SUM(Comptes!D65)</f>
        <v>0</v>
      </c>
      <c r="E64" s="23"/>
      <c r="F64" s="93">
        <f>SUM(Comptes!E65)</f>
        <v>0</v>
      </c>
    </row>
    <row r="65" spans="1:6" x14ac:dyDescent="0.2">
      <c r="A65" s="10" t="s">
        <v>60</v>
      </c>
      <c r="B65" s="11" t="s">
        <v>698</v>
      </c>
      <c r="C65" s="91">
        <f>SUM(Comptes!C66)</f>
        <v>0</v>
      </c>
      <c r="D65" s="91">
        <f>SUM(Comptes!D66)</f>
        <v>0</v>
      </c>
      <c r="E65" s="23"/>
      <c r="F65" s="93">
        <f>SUM(Comptes!E66)</f>
        <v>0</v>
      </c>
    </row>
    <row r="66" spans="1:6" x14ac:dyDescent="0.2">
      <c r="A66" s="10" t="s">
        <v>61</v>
      </c>
      <c r="B66" s="11" t="s">
        <v>721</v>
      </c>
      <c r="C66" s="91">
        <f>SUM(Comptes!C67)</f>
        <v>0</v>
      </c>
      <c r="D66" s="91">
        <f>SUM(Comptes!D67)</f>
        <v>0</v>
      </c>
      <c r="E66" s="23"/>
      <c r="F66" s="93">
        <f>SUM(Comptes!E67)</f>
        <v>0</v>
      </c>
    </row>
    <row r="67" spans="1:6" x14ac:dyDescent="0.2">
      <c r="A67" s="10" t="s">
        <v>62</v>
      </c>
      <c r="B67" s="11" t="s">
        <v>730</v>
      </c>
      <c r="C67" s="91">
        <f>SUM(Comptes!C68)</f>
        <v>0</v>
      </c>
      <c r="D67" s="91">
        <f>SUM(Comptes!D68)</f>
        <v>0</v>
      </c>
      <c r="E67" s="23"/>
      <c r="F67" s="93">
        <f>SUM(Comptes!E68)</f>
        <v>0</v>
      </c>
    </row>
    <row r="68" spans="1:6" x14ac:dyDescent="0.2">
      <c r="A68" s="12"/>
      <c r="B68" s="14" t="s">
        <v>63</v>
      </c>
      <c r="C68" s="95">
        <f>SUM(Comptes!C69)</f>
        <v>0</v>
      </c>
      <c r="D68" s="95">
        <f>SUM(Comptes!D69)</f>
        <v>0</v>
      </c>
      <c r="E68" s="96"/>
      <c r="F68" s="97">
        <f>SUM(Comptes!E69)</f>
        <v>0</v>
      </c>
    </row>
    <row r="69" spans="1:6" x14ac:dyDescent="0.2">
      <c r="A69" s="17" t="s">
        <v>1166</v>
      </c>
      <c r="B69" s="21" t="s">
        <v>1167</v>
      </c>
      <c r="C69" s="95">
        <f>SUM(Comptes!C70)</f>
        <v>0</v>
      </c>
      <c r="D69" s="95">
        <f>SUM(Comptes!D70)</f>
        <v>0</v>
      </c>
      <c r="E69" s="96"/>
      <c r="F69" s="97">
        <f>SUM(Comptes!E70)</f>
        <v>0</v>
      </c>
    </row>
    <row r="70" spans="1:6" x14ac:dyDescent="0.2">
      <c r="A70" s="12"/>
      <c r="B70" s="18"/>
      <c r="C70" s="100"/>
      <c r="D70" s="100"/>
      <c r="E70" s="101"/>
      <c r="F70" s="100"/>
    </row>
    <row r="71" spans="1:6" x14ac:dyDescent="0.2">
      <c r="A71" s="13" t="s">
        <v>64</v>
      </c>
      <c r="B71" s="8" t="s">
        <v>732</v>
      </c>
      <c r="C71" s="98"/>
      <c r="D71" s="98"/>
      <c r="E71" s="26"/>
      <c r="F71" s="99"/>
    </row>
    <row r="72" spans="1:6" x14ac:dyDescent="0.2">
      <c r="A72" s="10" t="s">
        <v>65</v>
      </c>
      <c r="B72" s="16" t="s">
        <v>733</v>
      </c>
      <c r="C72" s="91">
        <f>SUM(Comptes!C73)</f>
        <v>0</v>
      </c>
      <c r="D72" s="91">
        <f>SUM(Comptes!D73)</f>
        <v>0</v>
      </c>
      <c r="E72" s="23"/>
      <c r="F72" s="93">
        <f>SUM(Comptes!E73)</f>
        <v>0</v>
      </c>
    </row>
    <row r="73" spans="1:6" x14ac:dyDescent="0.2">
      <c r="A73" s="10" t="s">
        <v>66</v>
      </c>
      <c r="B73" s="16" t="s">
        <v>724</v>
      </c>
      <c r="C73" s="91">
        <f>SUM(Comptes!C74)</f>
        <v>0</v>
      </c>
      <c r="D73" s="91">
        <f>SUM(Comptes!D74)</f>
        <v>0</v>
      </c>
      <c r="E73" s="23"/>
      <c r="F73" s="93">
        <f>SUM(Comptes!E74)</f>
        <v>0</v>
      </c>
    </row>
    <row r="74" spans="1:6" x14ac:dyDescent="0.2">
      <c r="A74" s="10" t="s">
        <v>67</v>
      </c>
      <c r="B74" s="16" t="s">
        <v>734</v>
      </c>
      <c r="C74" s="91">
        <f>SUM(Comptes!C75)</f>
        <v>0</v>
      </c>
      <c r="D74" s="91">
        <f>SUM(Comptes!D75)</f>
        <v>0</v>
      </c>
      <c r="E74" s="23"/>
      <c r="F74" s="93">
        <f>SUM(Comptes!E75)</f>
        <v>0</v>
      </c>
    </row>
    <row r="75" spans="1:6" x14ac:dyDescent="0.2">
      <c r="A75" s="10" t="s">
        <v>68</v>
      </c>
      <c r="B75" s="16" t="s">
        <v>735</v>
      </c>
      <c r="C75" s="91">
        <f>SUM(Comptes!C76)</f>
        <v>0</v>
      </c>
      <c r="D75" s="91">
        <f>SUM(Comptes!D76)</f>
        <v>0</v>
      </c>
      <c r="E75" s="23"/>
      <c r="F75" s="93">
        <f>SUM(Comptes!E76)</f>
        <v>0</v>
      </c>
    </row>
    <row r="76" spans="1:6" x14ac:dyDescent="0.2">
      <c r="A76" s="10" t="s">
        <v>69</v>
      </c>
      <c r="B76" s="11" t="s">
        <v>724</v>
      </c>
      <c r="C76" s="91">
        <f>SUM(Comptes!C77)</f>
        <v>0</v>
      </c>
      <c r="D76" s="91">
        <f>SUM(Comptes!D77)</f>
        <v>0</v>
      </c>
      <c r="E76" s="23"/>
      <c r="F76" s="93">
        <f>SUM(Comptes!E77)</f>
        <v>0</v>
      </c>
    </row>
    <row r="77" spans="1:6" x14ac:dyDescent="0.2">
      <c r="A77" s="10" t="s">
        <v>70</v>
      </c>
      <c r="B77" s="11" t="s">
        <v>736</v>
      </c>
      <c r="C77" s="91">
        <f>SUM(Comptes!C78)</f>
        <v>0</v>
      </c>
      <c r="D77" s="91">
        <f>SUM(Comptes!D78)</f>
        <v>0</v>
      </c>
      <c r="E77" s="23"/>
      <c r="F77" s="93">
        <f>SUM(Comptes!E78)</f>
        <v>0</v>
      </c>
    </row>
    <row r="78" spans="1:6" x14ac:dyDescent="0.2">
      <c r="A78" s="10" t="s">
        <v>71</v>
      </c>
      <c r="B78" s="11" t="s">
        <v>724</v>
      </c>
      <c r="C78" s="91">
        <f>SUM(Comptes!C79)</f>
        <v>0</v>
      </c>
      <c r="D78" s="91">
        <f>SUM(Comptes!D79)</f>
        <v>0</v>
      </c>
      <c r="E78" s="23"/>
      <c r="F78" s="93">
        <f>SUM(Comptes!E79)</f>
        <v>0</v>
      </c>
    </row>
    <row r="79" spans="1:6" x14ac:dyDescent="0.2">
      <c r="A79" s="10" t="s">
        <v>72</v>
      </c>
      <c r="B79" s="11" t="s">
        <v>737</v>
      </c>
      <c r="C79" s="91">
        <f>SUM(Comptes!C80)</f>
        <v>0</v>
      </c>
      <c r="D79" s="91">
        <f>SUM(Comptes!D80)</f>
        <v>0</v>
      </c>
      <c r="E79" s="23"/>
      <c r="F79" s="93">
        <f>SUM(Comptes!E80)</f>
        <v>0</v>
      </c>
    </row>
    <row r="80" spans="1:6" x14ac:dyDescent="0.2">
      <c r="A80" s="10" t="s">
        <v>73</v>
      </c>
      <c r="B80" s="11" t="s">
        <v>738</v>
      </c>
      <c r="C80" s="91">
        <f>SUM(Comptes!C81)</f>
        <v>0</v>
      </c>
      <c r="D80" s="91">
        <f>SUM(Comptes!D81)</f>
        <v>0</v>
      </c>
      <c r="E80" s="23"/>
      <c r="F80" s="93">
        <f>SUM(Comptes!E81)</f>
        <v>0</v>
      </c>
    </row>
    <row r="81" spans="1:6" x14ac:dyDescent="0.2">
      <c r="A81" s="10" t="s">
        <v>74</v>
      </c>
      <c r="B81" s="11" t="s">
        <v>724</v>
      </c>
      <c r="C81" s="91">
        <f>SUM(Comptes!C82)</f>
        <v>0</v>
      </c>
      <c r="D81" s="91">
        <f>SUM(Comptes!D82)</f>
        <v>0</v>
      </c>
      <c r="E81" s="23"/>
      <c r="F81" s="93">
        <f>SUM(Comptes!E82)</f>
        <v>0</v>
      </c>
    </row>
    <row r="82" spans="1:6" x14ac:dyDescent="0.2">
      <c r="A82" s="10" t="s">
        <v>75</v>
      </c>
      <c r="B82" s="11" t="s">
        <v>739</v>
      </c>
      <c r="C82" s="91">
        <f>SUM(Comptes!C83)</f>
        <v>0</v>
      </c>
      <c r="D82" s="91">
        <f>SUM(Comptes!D83)</f>
        <v>0</v>
      </c>
      <c r="E82" s="23"/>
      <c r="F82" s="93">
        <f>SUM(Comptes!E83)</f>
        <v>0</v>
      </c>
    </row>
    <row r="83" spans="1:6" x14ac:dyDescent="0.2">
      <c r="A83" s="10" t="s">
        <v>76</v>
      </c>
      <c r="B83" s="11" t="s">
        <v>740</v>
      </c>
      <c r="C83" s="91">
        <f>SUM(Comptes!C84)</f>
        <v>0</v>
      </c>
      <c r="D83" s="91">
        <f>SUM(Comptes!D84)</f>
        <v>0</v>
      </c>
      <c r="E83" s="23"/>
      <c r="F83" s="93">
        <f>SUM(Comptes!E84)</f>
        <v>0</v>
      </c>
    </row>
    <row r="84" spans="1:6" x14ac:dyDescent="0.2">
      <c r="A84" s="10" t="s">
        <v>77</v>
      </c>
      <c r="B84" s="11" t="s">
        <v>724</v>
      </c>
      <c r="C84" s="91">
        <f>SUM(Comptes!C85)</f>
        <v>0</v>
      </c>
      <c r="D84" s="91">
        <f>SUM(Comptes!D85)</f>
        <v>0</v>
      </c>
      <c r="E84" s="23"/>
      <c r="F84" s="93">
        <f>SUM(Comptes!E85)</f>
        <v>0</v>
      </c>
    </row>
    <row r="85" spans="1:6" x14ac:dyDescent="0.2">
      <c r="A85" s="10" t="s">
        <v>78</v>
      </c>
      <c r="B85" s="11" t="s">
        <v>741</v>
      </c>
      <c r="C85" s="91">
        <f>SUM(Comptes!C86)</f>
        <v>0</v>
      </c>
      <c r="D85" s="91">
        <f>SUM(Comptes!D86)</f>
        <v>0</v>
      </c>
      <c r="E85" s="23"/>
      <c r="F85" s="93">
        <f>SUM(Comptes!E86)</f>
        <v>0</v>
      </c>
    </row>
    <row r="86" spans="1:6" x14ac:dyDescent="0.2">
      <c r="A86" s="10" t="s">
        <v>79</v>
      </c>
      <c r="B86" s="11" t="s">
        <v>742</v>
      </c>
      <c r="C86" s="91">
        <f>SUM(Comptes!C87)</f>
        <v>0</v>
      </c>
      <c r="D86" s="91">
        <f>SUM(Comptes!D87)</f>
        <v>0</v>
      </c>
      <c r="E86" s="23"/>
      <c r="F86" s="93">
        <f>SUM(Comptes!E87)</f>
        <v>0</v>
      </c>
    </row>
    <row r="87" spans="1:6" x14ac:dyDescent="0.2">
      <c r="A87" s="10" t="s">
        <v>80</v>
      </c>
      <c r="B87" s="11" t="s">
        <v>743</v>
      </c>
      <c r="C87" s="91">
        <f>SUM(Comptes!C88)</f>
        <v>0</v>
      </c>
      <c r="D87" s="91">
        <f>SUM(Comptes!D88)</f>
        <v>0</v>
      </c>
      <c r="E87" s="23"/>
      <c r="F87" s="93">
        <f>SUM(Comptes!E88)</f>
        <v>0</v>
      </c>
    </row>
    <row r="88" spans="1:6" x14ac:dyDescent="0.2">
      <c r="A88" s="10" t="s">
        <v>81</v>
      </c>
      <c r="B88" s="11" t="s">
        <v>744</v>
      </c>
      <c r="C88" s="91">
        <f>SUM(Comptes!C89)</f>
        <v>0</v>
      </c>
      <c r="D88" s="91">
        <f>SUM(Comptes!D89)</f>
        <v>0</v>
      </c>
      <c r="E88" s="24"/>
      <c r="F88" s="93">
        <f>SUM(Comptes!E89)</f>
        <v>0</v>
      </c>
    </row>
    <row r="89" spans="1:6" x14ac:dyDescent="0.2">
      <c r="A89" s="10" t="s">
        <v>82</v>
      </c>
      <c r="B89" s="11" t="s">
        <v>745</v>
      </c>
      <c r="C89" s="91">
        <f>SUM(Comptes!C90)</f>
        <v>0</v>
      </c>
      <c r="D89" s="91">
        <f>SUM(Comptes!D90)</f>
        <v>0</v>
      </c>
      <c r="E89" s="23"/>
      <c r="F89" s="93">
        <f>SUM(Comptes!E90)</f>
        <v>0</v>
      </c>
    </row>
    <row r="90" spans="1:6" x14ac:dyDescent="0.2">
      <c r="A90" s="10" t="s">
        <v>83</v>
      </c>
      <c r="B90" s="11" t="s">
        <v>746</v>
      </c>
      <c r="C90" s="91">
        <f>SUM(Comptes!C91)</f>
        <v>0</v>
      </c>
      <c r="D90" s="91">
        <f>SUM(Comptes!D91)</f>
        <v>0</v>
      </c>
      <c r="E90" s="23"/>
      <c r="F90" s="93">
        <f>SUM(Comptes!E91)</f>
        <v>0</v>
      </c>
    </row>
    <row r="91" spans="1:6" x14ac:dyDescent="0.2">
      <c r="A91" s="10" t="s">
        <v>84</v>
      </c>
      <c r="B91" s="11" t="s">
        <v>747</v>
      </c>
      <c r="C91" s="91">
        <f>SUM(Comptes!C92)</f>
        <v>0</v>
      </c>
      <c r="D91" s="91">
        <f>SUM(Comptes!D92)</f>
        <v>0</v>
      </c>
      <c r="E91" s="23"/>
      <c r="F91" s="93">
        <f>SUM(Comptes!E92)</f>
        <v>0</v>
      </c>
    </row>
    <row r="92" spans="1:6" x14ac:dyDescent="0.2">
      <c r="A92" s="10" t="s">
        <v>85</v>
      </c>
      <c r="B92" s="11" t="s">
        <v>698</v>
      </c>
      <c r="C92" s="91">
        <f>SUM(Comptes!C93)</f>
        <v>0</v>
      </c>
      <c r="D92" s="91">
        <f>SUM(Comptes!D93)</f>
        <v>0</v>
      </c>
      <c r="E92" s="23"/>
      <c r="F92" s="93">
        <f>SUM(Comptes!E93)</f>
        <v>0</v>
      </c>
    </row>
    <row r="93" spans="1:6" x14ac:dyDescent="0.2">
      <c r="A93" s="10" t="s">
        <v>86</v>
      </c>
      <c r="B93" s="11" t="s">
        <v>721</v>
      </c>
      <c r="C93" s="91">
        <f>SUM(Comptes!C94)</f>
        <v>0</v>
      </c>
      <c r="D93" s="91">
        <f>SUM(Comptes!D94)</f>
        <v>0</v>
      </c>
      <c r="E93" s="23"/>
      <c r="F93" s="93">
        <f>SUM(Comptes!E94)</f>
        <v>0</v>
      </c>
    </row>
    <row r="94" spans="1:6" x14ac:dyDescent="0.2">
      <c r="A94" s="10" t="s">
        <v>87</v>
      </c>
      <c r="B94" s="11" t="s">
        <v>686</v>
      </c>
      <c r="C94" s="91">
        <f>SUM(Comptes!C95)</f>
        <v>0</v>
      </c>
      <c r="D94" s="91">
        <f>SUM(Comptes!D95)</f>
        <v>0</v>
      </c>
      <c r="E94" s="23"/>
      <c r="F94" s="93">
        <f>SUM(Comptes!E95)</f>
        <v>0</v>
      </c>
    </row>
    <row r="95" spans="1:6" x14ac:dyDescent="0.2">
      <c r="A95" s="12"/>
      <c r="B95" s="102" t="s">
        <v>88</v>
      </c>
      <c r="C95" s="91">
        <f>SUM(Comptes!C96)</f>
        <v>0</v>
      </c>
      <c r="D95" s="91">
        <f>SUM(Comptes!D96)</f>
        <v>0</v>
      </c>
      <c r="E95" s="23"/>
      <c r="F95" s="93">
        <f>SUM(Comptes!E96)</f>
        <v>0</v>
      </c>
    </row>
    <row r="96" spans="1:6" x14ac:dyDescent="0.2">
      <c r="A96" s="13" t="s">
        <v>89</v>
      </c>
      <c r="B96" s="8" t="s">
        <v>748</v>
      </c>
      <c r="C96" s="98"/>
      <c r="D96" s="98"/>
      <c r="E96" s="26"/>
      <c r="F96" s="99"/>
    </row>
    <row r="97" spans="1:6" x14ac:dyDescent="0.2">
      <c r="A97" s="10" t="s">
        <v>90</v>
      </c>
      <c r="B97" s="11" t="s">
        <v>749</v>
      </c>
      <c r="C97" s="91">
        <f>SUM(Comptes!C98)</f>
        <v>0</v>
      </c>
      <c r="D97" s="91">
        <f>SUM(Comptes!D98)</f>
        <v>0</v>
      </c>
      <c r="E97" s="25"/>
      <c r="F97" s="93">
        <f>SUM(Comptes!E98)</f>
        <v>0</v>
      </c>
    </row>
    <row r="98" spans="1:6" x14ac:dyDescent="0.2">
      <c r="A98" s="10" t="s">
        <v>91</v>
      </c>
      <c r="B98" s="11" t="s">
        <v>750</v>
      </c>
      <c r="C98" s="91">
        <f>SUM(Comptes!C99)</f>
        <v>0</v>
      </c>
      <c r="D98" s="91">
        <f>SUM(Comptes!D99)</f>
        <v>0</v>
      </c>
      <c r="E98" s="23"/>
      <c r="F98" s="93">
        <f>SUM(Comptes!E99)</f>
        <v>0</v>
      </c>
    </row>
    <row r="99" spans="1:6" x14ac:dyDescent="0.2">
      <c r="A99" s="10" t="s">
        <v>92</v>
      </c>
      <c r="B99" s="11" t="s">
        <v>751</v>
      </c>
      <c r="C99" s="91">
        <f>SUM(Comptes!C100)</f>
        <v>0</v>
      </c>
      <c r="D99" s="91">
        <f>SUM(Comptes!D100)</f>
        <v>0</v>
      </c>
      <c r="E99" s="23"/>
      <c r="F99" s="93">
        <f>SUM(Comptes!E100)</f>
        <v>0</v>
      </c>
    </row>
    <row r="100" spans="1:6" x14ac:dyDescent="0.2">
      <c r="A100" s="15" t="s">
        <v>93</v>
      </c>
      <c r="B100" s="11" t="s">
        <v>744</v>
      </c>
      <c r="C100" s="91">
        <f>SUM(Comptes!C101)</f>
        <v>0</v>
      </c>
      <c r="D100" s="91">
        <f>SUM(Comptes!D101)</f>
        <v>0</v>
      </c>
      <c r="E100" s="23"/>
      <c r="F100" s="93">
        <f>SUM(Comptes!E101)</f>
        <v>0</v>
      </c>
    </row>
    <row r="101" spans="1:6" x14ac:dyDescent="0.2">
      <c r="A101" s="10" t="s">
        <v>94</v>
      </c>
      <c r="B101" s="11" t="s">
        <v>752</v>
      </c>
      <c r="C101" s="91">
        <f>SUM(Comptes!C102)</f>
        <v>0</v>
      </c>
      <c r="D101" s="91">
        <f>SUM(Comptes!D102)</f>
        <v>0</v>
      </c>
      <c r="E101" s="23"/>
      <c r="F101" s="93">
        <f>SUM(Comptes!E102)</f>
        <v>0</v>
      </c>
    </row>
    <row r="102" spans="1:6" x14ac:dyDescent="0.2">
      <c r="A102" s="10" t="s">
        <v>95</v>
      </c>
      <c r="B102" s="11" t="s">
        <v>753</v>
      </c>
      <c r="C102" s="91">
        <f>SUM(Comptes!C103)</f>
        <v>0</v>
      </c>
      <c r="D102" s="91">
        <f>SUM(Comptes!D103)</f>
        <v>0</v>
      </c>
      <c r="E102" s="23"/>
      <c r="F102" s="93">
        <f>SUM(Comptes!E103)</f>
        <v>0</v>
      </c>
    </row>
    <row r="103" spans="1:6" x14ac:dyDescent="0.2">
      <c r="A103" s="10" t="s">
        <v>96</v>
      </c>
      <c r="B103" s="11" t="s">
        <v>745</v>
      </c>
      <c r="C103" s="91">
        <f>SUM(Comptes!C104)</f>
        <v>0</v>
      </c>
      <c r="D103" s="91">
        <f>SUM(Comptes!D104)</f>
        <v>0</v>
      </c>
      <c r="E103" s="23"/>
      <c r="F103" s="93">
        <f>SUM(Comptes!E104)</f>
        <v>0</v>
      </c>
    </row>
    <row r="104" spans="1:6" x14ac:dyDescent="0.2">
      <c r="A104" s="10" t="s">
        <v>97</v>
      </c>
      <c r="B104" s="11" t="s">
        <v>754</v>
      </c>
      <c r="C104" s="91">
        <f>SUM(Comptes!C105)</f>
        <v>0</v>
      </c>
      <c r="D104" s="91">
        <f>SUM(Comptes!D105)</f>
        <v>0</v>
      </c>
      <c r="E104" s="23"/>
      <c r="F104" s="93">
        <f>SUM(Comptes!E105)</f>
        <v>0</v>
      </c>
    </row>
    <row r="105" spans="1:6" x14ac:dyDescent="0.2">
      <c r="A105" s="10" t="s">
        <v>98</v>
      </c>
      <c r="B105" s="11" t="s">
        <v>755</v>
      </c>
      <c r="C105" s="91">
        <f>SUM(Comptes!C106)</f>
        <v>0</v>
      </c>
      <c r="D105" s="91">
        <f>SUM(Comptes!D106)</f>
        <v>0</v>
      </c>
      <c r="E105" s="23"/>
      <c r="F105" s="93">
        <f>SUM(Comptes!E106)</f>
        <v>0</v>
      </c>
    </row>
    <row r="106" spans="1:6" x14ac:dyDescent="0.2">
      <c r="A106" s="10" t="s">
        <v>99</v>
      </c>
      <c r="B106" s="11" t="s">
        <v>756</v>
      </c>
      <c r="C106" s="91">
        <f>SUM(Comptes!C107)</f>
        <v>0</v>
      </c>
      <c r="D106" s="91">
        <f>SUM(Comptes!D107)</f>
        <v>0</v>
      </c>
      <c r="E106" s="23"/>
      <c r="F106" s="93">
        <f>SUM(Comptes!E107)</f>
        <v>0</v>
      </c>
    </row>
    <row r="107" spans="1:6" x14ac:dyDescent="0.2">
      <c r="A107" s="10" t="s">
        <v>100</v>
      </c>
      <c r="B107" s="103" t="s">
        <v>757</v>
      </c>
      <c r="C107" s="91">
        <f>SUM(Comptes!C108)</f>
        <v>0</v>
      </c>
      <c r="D107" s="91">
        <f>SUM(Comptes!D108)</f>
        <v>0</v>
      </c>
      <c r="E107" s="23"/>
      <c r="F107" s="93">
        <f>SUM(Comptes!E108)</f>
        <v>0</v>
      </c>
    </row>
    <row r="108" spans="1:6" x14ac:dyDescent="0.2">
      <c r="A108" s="10" t="s">
        <v>101</v>
      </c>
      <c r="B108" s="11" t="s">
        <v>698</v>
      </c>
      <c r="C108" s="91">
        <f>SUM(Comptes!C109)</f>
        <v>0</v>
      </c>
      <c r="D108" s="91">
        <f>SUM(Comptes!D109)</f>
        <v>0</v>
      </c>
      <c r="E108" s="23"/>
      <c r="F108" s="93">
        <f>SUM(Comptes!E109)</f>
        <v>0</v>
      </c>
    </row>
    <row r="109" spans="1:6" x14ac:dyDescent="0.2">
      <c r="A109" s="10" t="s">
        <v>102</v>
      </c>
      <c r="B109" s="11" t="s">
        <v>686</v>
      </c>
      <c r="C109" s="91">
        <f>SUM(Comptes!C110)</f>
        <v>0</v>
      </c>
      <c r="D109" s="91">
        <f>SUM(Comptes!D110)</f>
        <v>0</v>
      </c>
      <c r="E109" s="23"/>
      <c r="F109" s="93">
        <f>SUM(Comptes!E110)</f>
        <v>0</v>
      </c>
    </row>
    <row r="110" spans="1:6" x14ac:dyDescent="0.2">
      <c r="A110" s="12"/>
      <c r="B110" s="14" t="s">
        <v>103</v>
      </c>
      <c r="C110" s="95">
        <f>SUM(Comptes!C111)</f>
        <v>0</v>
      </c>
      <c r="D110" s="95">
        <f>SUM(Comptes!D111)</f>
        <v>0</v>
      </c>
      <c r="E110" s="96"/>
      <c r="F110" s="97">
        <f>SUM(Comptes!E111)</f>
        <v>0</v>
      </c>
    </row>
    <row r="111" spans="1:6" x14ac:dyDescent="0.2">
      <c r="A111" s="13" t="s">
        <v>104</v>
      </c>
      <c r="B111" s="8" t="s">
        <v>758</v>
      </c>
      <c r="C111" s="98"/>
      <c r="D111" s="98"/>
      <c r="E111" s="26"/>
      <c r="F111" s="99"/>
    </row>
    <row r="112" spans="1:6" x14ac:dyDescent="0.2">
      <c r="A112" s="10" t="s">
        <v>105</v>
      </c>
      <c r="B112" s="11" t="s">
        <v>759</v>
      </c>
      <c r="C112" s="91">
        <f>SUM(Comptes!C113)</f>
        <v>0</v>
      </c>
      <c r="D112" s="91">
        <f>SUM(Comptes!D113)</f>
        <v>0</v>
      </c>
      <c r="E112" s="23"/>
      <c r="F112" s="93">
        <f>SUM(Comptes!E113)</f>
        <v>0</v>
      </c>
    </row>
    <row r="113" spans="1:6" x14ac:dyDescent="0.2">
      <c r="A113" s="10" t="s">
        <v>106</v>
      </c>
      <c r="B113" s="11" t="s">
        <v>760</v>
      </c>
      <c r="C113" s="91">
        <f>SUM(Comptes!C114)</f>
        <v>0</v>
      </c>
      <c r="D113" s="91">
        <f>SUM(Comptes!D114)</f>
        <v>0</v>
      </c>
      <c r="E113" s="23"/>
      <c r="F113" s="93">
        <f>SUM(Comptes!E114)</f>
        <v>0</v>
      </c>
    </row>
    <row r="114" spans="1:6" x14ac:dyDescent="0.2">
      <c r="A114" s="10" t="s">
        <v>107</v>
      </c>
      <c r="B114" s="11" t="s">
        <v>761</v>
      </c>
      <c r="C114" s="91">
        <f>SUM(Comptes!C115)</f>
        <v>0</v>
      </c>
      <c r="D114" s="91">
        <f>SUM(Comptes!D115)</f>
        <v>0</v>
      </c>
      <c r="E114" s="23"/>
      <c r="F114" s="93">
        <f>SUM(Comptes!E115)</f>
        <v>0</v>
      </c>
    </row>
    <row r="115" spans="1:6" x14ac:dyDescent="0.2">
      <c r="A115" s="10" t="s">
        <v>108</v>
      </c>
      <c r="B115" s="11" t="s">
        <v>762</v>
      </c>
      <c r="C115" s="91">
        <f>SUM(Comptes!C116)</f>
        <v>0</v>
      </c>
      <c r="D115" s="91">
        <f>SUM(Comptes!D116)</f>
        <v>0</v>
      </c>
      <c r="E115" s="23"/>
      <c r="F115" s="93">
        <f>SUM(Comptes!E116)</f>
        <v>0</v>
      </c>
    </row>
    <row r="116" spans="1:6" x14ac:dyDescent="0.2">
      <c r="A116" s="10" t="s">
        <v>109</v>
      </c>
      <c r="B116" s="11" t="s">
        <v>763</v>
      </c>
      <c r="C116" s="91">
        <f>SUM(Comptes!C117)</f>
        <v>0</v>
      </c>
      <c r="D116" s="91">
        <f>SUM(Comptes!D117)</f>
        <v>0</v>
      </c>
      <c r="E116" s="23"/>
      <c r="F116" s="93">
        <f>SUM(Comptes!E117)</f>
        <v>0</v>
      </c>
    </row>
    <row r="117" spans="1:6" x14ac:dyDescent="0.2">
      <c r="A117" s="10" t="s">
        <v>110</v>
      </c>
      <c r="B117" s="11" t="s">
        <v>764</v>
      </c>
      <c r="C117" s="91">
        <f>SUM(Comptes!C118)</f>
        <v>0</v>
      </c>
      <c r="D117" s="91">
        <f>SUM(Comptes!D118)</f>
        <v>0</v>
      </c>
      <c r="E117" s="23"/>
      <c r="F117" s="93">
        <f>SUM(Comptes!E118)</f>
        <v>0</v>
      </c>
    </row>
    <row r="118" spans="1:6" x14ac:dyDescent="0.2">
      <c r="A118" s="10" t="s">
        <v>111</v>
      </c>
      <c r="B118" s="11" t="s">
        <v>765</v>
      </c>
      <c r="C118" s="91">
        <f>SUM(Comptes!C119)</f>
        <v>0</v>
      </c>
      <c r="D118" s="91">
        <f>SUM(Comptes!D119)</f>
        <v>0</v>
      </c>
      <c r="E118" s="23"/>
      <c r="F118" s="93">
        <f>SUM(Comptes!E119)</f>
        <v>0</v>
      </c>
    </row>
    <row r="119" spans="1:6" x14ac:dyDescent="0.2">
      <c r="A119" s="10" t="s">
        <v>112</v>
      </c>
      <c r="B119" s="11" t="s">
        <v>766</v>
      </c>
      <c r="C119" s="91">
        <f>SUM(Comptes!C120)</f>
        <v>0</v>
      </c>
      <c r="D119" s="91">
        <f>SUM(Comptes!D120)</f>
        <v>0</v>
      </c>
      <c r="E119" s="23"/>
      <c r="F119" s="93">
        <f>SUM(Comptes!E120)</f>
        <v>0</v>
      </c>
    </row>
    <row r="120" spans="1:6" x14ac:dyDescent="0.2">
      <c r="A120" s="10" t="s">
        <v>113</v>
      </c>
      <c r="B120" s="20" t="s">
        <v>767</v>
      </c>
      <c r="C120" s="91">
        <f>SUM(Comptes!C121)</f>
        <v>0</v>
      </c>
      <c r="D120" s="91">
        <f>SUM(Comptes!D121)</f>
        <v>0</v>
      </c>
      <c r="E120" s="23"/>
      <c r="F120" s="93">
        <f>SUM(Comptes!E121)</f>
        <v>0</v>
      </c>
    </row>
    <row r="121" spans="1:6" x14ac:dyDescent="0.2">
      <c r="A121" s="10" t="s">
        <v>114</v>
      </c>
      <c r="B121" s="11" t="s">
        <v>768</v>
      </c>
      <c r="C121" s="91">
        <f>SUM(Comptes!C122)</f>
        <v>0</v>
      </c>
      <c r="D121" s="91">
        <f>SUM(Comptes!D122)</f>
        <v>0</v>
      </c>
      <c r="E121" s="23"/>
      <c r="F121" s="93">
        <f>SUM(Comptes!E122)</f>
        <v>0</v>
      </c>
    </row>
    <row r="122" spans="1:6" x14ac:dyDescent="0.2">
      <c r="A122" s="10" t="s">
        <v>115</v>
      </c>
      <c r="B122" s="11" t="s">
        <v>769</v>
      </c>
      <c r="C122" s="91">
        <f>SUM(Comptes!C123)</f>
        <v>0</v>
      </c>
      <c r="D122" s="91">
        <f>SUM(Comptes!D123)</f>
        <v>0</v>
      </c>
      <c r="E122" s="23"/>
      <c r="F122" s="93">
        <f>SUM(Comptes!E123)</f>
        <v>0</v>
      </c>
    </row>
    <row r="123" spans="1:6" x14ac:dyDescent="0.2">
      <c r="A123" s="10" t="s">
        <v>116</v>
      </c>
      <c r="B123" s="11" t="s">
        <v>770</v>
      </c>
      <c r="C123" s="91">
        <f>SUM(Comptes!C124)</f>
        <v>0</v>
      </c>
      <c r="D123" s="91">
        <f>SUM(Comptes!D124)</f>
        <v>0</v>
      </c>
      <c r="E123" s="23"/>
      <c r="F123" s="93">
        <f>SUM(Comptes!E124)</f>
        <v>0</v>
      </c>
    </row>
    <row r="124" spans="1:6" x14ac:dyDescent="0.2">
      <c r="A124" s="10" t="s">
        <v>117</v>
      </c>
      <c r="B124" s="11" t="s">
        <v>771</v>
      </c>
      <c r="C124" s="91">
        <f>SUM(Comptes!C125)</f>
        <v>0</v>
      </c>
      <c r="D124" s="91">
        <f>SUM(Comptes!D125)</f>
        <v>0</v>
      </c>
      <c r="E124" s="23"/>
      <c r="F124" s="93">
        <f>SUM(Comptes!E125)</f>
        <v>0</v>
      </c>
    </row>
    <row r="125" spans="1:6" x14ac:dyDescent="0.2">
      <c r="A125" s="10" t="s">
        <v>118</v>
      </c>
      <c r="B125" s="11" t="s">
        <v>772</v>
      </c>
      <c r="C125" s="91">
        <f>SUM(Comptes!C126)</f>
        <v>0</v>
      </c>
      <c r="D125" s="91">
        <f>SUM(Comptes!D126)</f>
        <v>0</v>
      </c>
      <c r="E125" s="23"/>
      <c r="F125" s="93">
        <f>SUM(Comptes!E126)</f>
        <v>0</v>
      </c>
    </row>
    <row r="126" spans="1:6" x14ac:dyDescent="0.2">
      <c r="A126" s="10" t="s">
        <v>119</v>
      </c>
      <c r="B126" s="11" t="s">
        <v>773</v>
      </c>
      <c r="C126" s="91">
        <f>SUM(Comptes!C127)</f>
        <v>0</v>
      </c>
      <c r="D126" s="91">
        <f>SUM(Comptes!D127)</f>
        <v>0</v>
      </c>
      <c r="E126" s="23"/>
      <c r="F126" s="93">
        <f>SUM(Comptes!E127)</f>
        <v>0</v>
      </c>
    </row>
    <row r="127" spans="1:6" x14ac:dyDescent="0.2">
      <c r="A127" s="10" t="s">
        <v>120</v>
      </c>
      <c r="B127" s="11" t="s">
        <v>774</v>
      </c>
      <c r="C127" s="91">
        <f>SUM(Comptes!C128)</f>
        <v>0</v>
      </c>
      <c r="D127" s="91">
        <f>SUM(Comptes!D128)</f>
        <v>0</v>
      </c>
      <c r="E127" s="23"/>
      <c r="F127" s="93">
        <f>SUM(Comptes!E128)</f>
        <v>0</v>
      </c>
    </row>
    <row r="128" spans="1:6" x14ac:dyDescent="0.2">
      <c r="A128" s="10" t="s">
        <v>121</v>
      </c>
      <c r="B128" s="11" t="s">
        <v>775</v>
      </c>
      <c r="C128" s="91">
        <f>SUM(Comptes!C129)</f>
        <v>0</v>
      </c>
      <c r="D128" s="91">
        <f>SUM(Comptes!D129)</f>
        <v>0</v>
      </c>
      <c r="E128" s="23"/>
      <c r="F128" s="93">
        <f>SUM(Comptes!E129)</f>
        <v>0</v>
      </c>
    </row>
    <row r="129" spans="1:6" x14ac:dyDescent="0.2">
      <c r="A129" s="10" t="s">
        <v>122</v>
      </c>
      <c r="B129" s="11" t="s">
        <v>776</v>
      </c>
      <c r="C129" s="91">
        <f>SUM(Comptes!C130)</f>
        <v>0</v>
      </c>
      <c r="D129" s="91">
        <f>SUM(Comptes!D130)</f>
        <v>0</v>
      </c>
      <c r="E129" s="23"/>
      <c r="F129" s="93">
        <f>SUM(Comptes!E130)</f>
        <v>0</v>
      </c>
    </row>
    <row r="130" spans="1:6" x14ac:dyDescent="0.2">
      <c r="A130" s="10" t="s">
        <v>123</v>
      </c>
      <c r="B130" s="11" t="s">
        <v>777</v>
      </c>
      <c r="C130" s="91">
        <f>SUM(Comptes!C131)</f>
        <v>0</v>
      </c>
      <c r="D130" s="91">
        <f>SUM(Comptes!D131)</f>
        <v>0</v>
      </c>
      <c r="E130" s="23"/>
      <c r="F130" s="93">
        <f>SUM(Comptes!E131)</f>
        <v>0</v>
      </c>
    </row>
    <row r="131" spans="1:6" x14ac:dyDescent="0.2">
      <c r="A131" s="10" t="s">
        <v>124</v>
      </c>
      <c r="B131" s="11" t="s">
        <v>686</v>
      </c>
      <c r="C131" s="91">
        <f>SUM(Comptes!C132)</f>
        <v>0</v>
      </c>
      <c r="D131" s="91">
        <f>SUM(Comptes!D132)</f>
        <v>0</v>
      </c>
      <c r="E131" s="23"/>
      <c r="F131" s="93">
        <f>SUM(Comptes!E132)</f>
        <v>0</v>
      </c>
    </row>
    <row r="132" spans="1:6" x14ac:dyDescent="0.2">
      <c r="A132" s="12"/>
      <c r="B132" s="14" t="s">
        <v>125</v>
      </c>
      <c r="C132" s="95">
        <f>SUM(Comptes!C133)</f>
        <v>0</v>
      </c>
      <c r="D132" s="95">
        <f>SUM(Comptes!D133)</f>
        <v>0</v>
      </c>
      <c r="E132" s="96"/>
      <c r="F132" s="97">
        <f>SUM(Comptes!E133)</f>
        <v>0</v>
      </c>
    </row>
    <row r="133" spans="1:6" x14ac:dyDescent="0.2">
      <c r="A133" s="13" t="s">
        <v>126</v>
      </c>
      <c r="B133" s="8" t="s">
        <v>778</v>
      </c>
      <c r="C133" s="98"/>
      <c r="D133" s="98"/>
      <c r="E133" s="26"/>
      <c r="F133" s="104"/>
    </row>
    <row r="134" spans="1:6" x14ac:dyDescent="0.2">
      <c r="A134" s="10" t="s">
        <v>127</v>
      </c>
      <c r="B134" s="11" t="s">
        <v>779</v>
      </c>
      <c r="C134" s="91">
        <f>SUM(Comptes!C135)</f>
        <v>0</v>
      </c>
      <c r="D134" s="91">
        <f>SUM(Comptes!D135)</f>
        <v>0</v>
      </c>
      <c r="E134" s="23"/>
      <c r="F134" s="93">
        <f>SUM(Comptes!E135)</f>
        <v>0</v>
      </c>
    </row>
    <row r="135" spans="1:6" x14ac:dyDescent="0.2">
      <c r="A135" s="10" t="s">
        <v>128</v>
      </c>
      <c r="B135" s="11" t="s">
        <v>780</v>
      </c>
      <c r="C135" s="91">
        <f>SUM(Comptes!C136)</f>
        <v>0</v>
      </c>
      <c r="D135" s="91">
        <f>SUM(Comptes!D136)</f>
        <v>0</v>
      </c>
      <c r="E135" s="23"/>
      <c r="F135" s="93">
        <f>SUM(Comptes!E136)</f>
        <v>0</v>
      </c>
    </row>
    <row r="136" spans="1:6" x14ac:dyDescent="0.2">
      <c r="A136" s="10" t="s">
        <v>129</v>
      </c>
      <c r="B136" s="11" t="s">
        <v>781</v>
      </c>
      <c r="C136" s="91">
        <f>SUM(Comptes!C137)</f>
        <v>0</v>
      </c>
      <c r="D136" s="91">
        <f>SUM(Comptes!D137)</f>
        <v>0</v>
      </c>
      <c r="E136" s="23"/>
      <c r="F136" s="93">
        <f>SUM(Comptes!E137)</f>
        <v>0</v>
      </c>
    </row>
    <row r="137" spans="1:6" x14ac:dyDescent="0.2">
      <c r="A137" s="10" t="s">
        <v>130</v>
      </c>
      <c r="B137" s="11" t="s">
        <v>782</v>
      </c>
      <c r="C137" s="91">
        <f>SUM(Comptes!C138)</f>
        <v>0</v>
      </c>
      <c r="D137" s="91">
        <f>SUM(Comptes!D138)</f>
        <v>0</v>
      </c>
      <c r="E137" s="23"/>
      <c r="F137" s="93">
        <f>SUM(Comptes!E138)</f>
        <v>0</v>
      </c>
    </row>
    <row r="138" spans="1:6" x14ac:dyDescent="0.2">
      <c r="A138" s="10" t="s">
        <v>131</v>
      </c>
      <c r="B138" s="16" t="s">
        <v>783</v>
      </c>
      <c r="C138" s="91">
        <f>SUM(Comptes!C139)</f>
        <v>0</v>
      </c>
      <c r="D138" s="91">
        <f>SUM(Comptes!D139)</f>
        <v>0</v>
      </c>
      <c r="E138" s="23"/>
      <c r="F138" s="93">
        <f>SUM(Comptes!E139)</f>
        <v>0</v>
      </c>
    </row>
    <row r="139" spans="1:6" x14ac:dyDescent="0.2">
      <c r="A139" s="10" t="s">
        <v>132</v>
      </c>
      <c r="B139" s="11" t="s">
        <v>784</v>
      </c>
      <c r="C139" s="91">
        <f>SUM(Comptes!C140)</f>
        <v>0</v>
      </c>
      <c r="D139" s="91">
        <f>SUM(Comptes!D140)</f>
        <v>0</v>
      </c>
      <c r="E139" s="23"/>
      <c r="F139" s="93">
        <f>SUM(Comptes!E140)</f>
        <v>0</v>
      </c>
    </row>
    <row r="140" spans="1:6" x14ac:dyDescent="0.2">
      <c r="A140" s="10" t="s">
        <v>133</v>
      </c>
      <c r="B140" s="11" t="s">
        <v>785</v>
      </c>
      <c r="C140" s="91">
        <f>SUM(Comptes!C141)</f>
        <v>0</v>
      </c>
      <c r="D140" s="91">
        <f>SUM(Comptes!D141)</f>
        <v>0</v>
      </c>
      <c r="E140" s="23"/>
      <c r="F140" s="93">
        <f>SUM(Comptes!E141)</f>
        <v>0</v>
      </c>
    </row>
    <row r="141" spans="1:6" x14ac:dyDescent="0.2">
      <c r="A141" s="10" t="s">
        <v>134</v>
      </c>
      <c r="B141" s="11" t="s">
        <v>686</v>
      </c>
      <c r="C141" s="91">
        <f>SUM(Comptes!C142)</f>
        <v>0</v>
      </c>
      <c r="D141" s="91">
        <f>SUM(Comptes!D142)</f>
        <v>0</v>
      </c>
      <c r="E141" s="23"/>
      <c r="F141" s="93">
        <f>SUM(Comptes!E142)</f>
        <v>0</v>
      </c>
    </row>
    <row r="142" spans="1:6" x14ac:dyDescent="0.2">
      <c r="A142" s="12"/>
      <c r="B142" s="14" t="s">
        <v>135</v>
      </c>
      <c r="C142" s="95">
        <f>SUM(Comptes!C143)</f>
        <v>0</v>
      </c>
      <c r="D142" s="95">
        <f>SUM(Comptes!D143)</f>
        <v>0</v>
      </c>
      <c r="E142" s="96"/>
      <c r="F142" s="97">
        <f>SUM(Comptes!E143)</f>
        <v>0</v>
      </c>
    </row>
    <row r="143" spans="1:6" x14ac:dyDescent="0.2">
      <c r="A143" s="13" t="s">
        <v>136</v>
      </c>
      <c r="B143" s="8" t="s">
        <v>786</v>
      </c>
      <c r="C143" s="98"/>
      <c r="D143" s="98"/>
      <c r="E143" s="26"/>
      <c r="F143" s="99"/>
    </row>
    <row r="144" spans="1:6" x14ac:dyDescent="0.2">
      <c r="A144" s="10" t="s">
        <v>137</v>
      </c>
      <c r="B144" s="16" t="s">
        <v>787</v>
      </c>
      <c r="C144" s="91">
        <f>SUM(Comptes!C145)</f>
        <v>0</v>
      </c>
      <c r="D144" s="91">
        <f>SUM(Comptes!D145)</f>
        <v>0</v>
      </c>
      <c r="E144" s="23"/>
      <c r="F144" s="93">
        <f>SUM(Comptes!E145)</f>
        <v>0</v>
      </c>
    </row>
    <row r="145" spans="1:6" x14ac:dyDescent="0.2">
      <c r="A145" s="10" t="s">
        <v>138</v>
      </c>
      <c r="B145" s="11" t="s">
        <v>788</v>
      </c>
      <c r="C145" s="91">
        <f>SUM(Comptes!C146)</f>
        <v>0</v>
      </c>
      <c r="D145" s="91">
        <f>SUM(Comptes!D146)</f>
        <v>0</v>
      </c>
      <c r="E145" s="23"/>
      <c r="F145" s="93">
        <f>SUM(Comptes!E146)</f>
        <v>0</v>
      </c>
    </row>
    <row r="146" spans="1:6" x14ac:dyDescent="0.2">
      <c r="A146" s="10" t="s">
        <v>139</v>
      </c>
      <c r="B146" s="11" t="s">
        <v>789</v>
      </c>
      <c r="C146" s="91">
        <f>SUM(Comptes!C147)</f>
        <v>0</v>
      </c>
      <c r="D146" s="91">
        <f>SUM(Comptes!D147)</f>
        <v>0</v>
      </c>
      <c r="E146" s="23"/>
      <c r="F146" s="93">
        <f>SUM(Comptes!E147)</f>
        <v>0</v>
      </c>
    </row>
    <row r="147" spans="1:6" x14ac:dyDescent="0.2">
      <c r="A147" s="10" t="s">
        <v>140</v>
      </c>
      <c r="B147" s="11" t="s">
        <v>790</v>
      </c>
      <c r="C147" s="91">
        <f>SUM(Comptes!C148)</f>
        <v>0</v>
      </c>
      <c r="D147" s="91">
        <f>SUM(Comptes!D148)</f>
        <v>0</v>
      </c>
      <c r="E147" s="23"/>
      <c r="F147" s="93">
        <f>SUM(Comptes!E148)</f>
        <v>0</v>
      </c>
    </row>
    <row r="148" spans="1:6" x14ac:dyDescent="0.2">
      <c r="A148" s="10" t="s">
        <v>141</v>
      </c>
      <c r="B148" s="11" t="s">
        <v>791</v>
      </c>
      <c r="C148" s="91">
        <f>SUM(Comptes!C149)</f>
        <v>0</v>
      </c>
      <c r="D148" s="91">
        <f>SUM(Comptes!D149)</f>
        <v>0</v>
      </c>
      <c r="E148" s="23"/>
      <c r="F148" s="93">
        <f>SUM(Comptes!E149)</f>
        <v>0</v>
      </c>
    </row>
    <row r="149" spans="1:6" x14ac:dyDescent="0.2">
      <c r="A149" s="10" t="s">
        <v>142</v>
      </c>
      <c r="B149" s="11" t="s">
        <v>792</v>
      </c>
      <c r="C149" s="91">
        <f>SUM(Comptes!C150)</f>
        <v>0</v>
      </c>
      <c r="D149" s="91">
        <f>SUM(Comptes!D150)</f>
        <v>0</v>
      </c>
      <c r="E149" s="23"/>
      <c r="F149" s="93">
        <f>SUM(Comptes!E150)</f>
        <v>0</v>
      </c>
    </row>
    <row r="150" spans="1:6" x14ac:dyDescent="0.2">
      <c r="A150" s="10" t="s">
        <v>143</v>
      </c>
      <c r="B150" s="11" t="s">
        <v>793</v>
      </c>
      <c r="C150" s="91">
        <f>SUM(Comptes!C151)</f>
        <v>0</v>
      </c>
      <c r="D150" s="91">
        <f>SUM(Comptes!D151)</f>
        <v>0</v>
      </c>
      <c r="E150" s="23"/>
      <c r="F150" s="93">
        <f>SUM(Comptes!E151)</f>
        <v>0</v>
      </c>
    </row>
    <row r="151" spans="1:6" x14ac:dyDescent="0.2">
      <c r="A151" s="10" t="s">
        <v>144</v>
      </c>
      <c r="B151" s="11" t="s">
        <v>794</v>
      </c>
      <c r="C151" s="91">
        <f>SUM(Comptes!C152)</f>
        <v>0</v>
      </c>
      <c r="D151" s="91">
        <f>SUM(Comptes!D152)</f>
        <v>0</v>
      </c>
      <c r="E151" s="23"/>
      <c r="F151" s="93">
        <f>SUM(Comptes!E152)</f>
        <v>0</v>
      </c>
    </row>
    <row r="152" spans="1:6" x14ac:dyDescent="0.2">
      <c r="A152" s="10" t="s">
        <v>145</v>
      </c>
      <c r="B152" s="11" t="s">
        <v>795</v>
      </c>
      <c r="C152" s="91">
        <f>SUM(Comptes!C153)</f>
        <v>0</v>
      </c>
      <c r="D152" s="91">
        <f>SUM(Comptes!D153)</f>
        <v>0</v>
      </c>
      <c r="E152" s="23"/>
      <c r="F152" s="93">
        <f>SUM(Comptes!E153)</f>
        <v>0</v>
      </c>
    </row>
    <row r="153" spans="1:6" x14ac:dyDescent="0.2">
      <c r="A153" s="10" t="s">
        <v>146</v>
      </c>
      <c r="B153" s="11" t="s">
        <v>796</v>
      </c>
      <c r="C153" s="91">
        <f>SUM(Comptes!C154)</f>
        <v>0</v>
      </c>
      <c r="D153" s="91">
        <f>SUM(Comptes!D154)</f>
        <v>0</v>
      </c>
      <c r="E153" s="23"/>
      <c r="F153" s="93">
        <f>SUM(Comptes!E154)</f>
        <v>0</v>
      </c>
    </row>
    <row r="154" spans="1:6" x14ac:dyDescent="0.2">
      <c r="A154" s="10" t="s">
        <v>147</v>
      </c>
      <c r="B154" s="11" t="s">
        <v>686</v>
      </c>
      <c r="C154" s="91">
        <f>SUM(Comptes!C155)</f>
        <v>0</v>
      </c>
      <c r="D154" s="91">
        <f>SUM(Comptes!D155)</f>
        <v>0</v>
      </c>
      <c r="E154" s="23"/>
      <c r="F154" s="93">
        <f>SUM(Comptes!E155)</f>
        <v>0</v>
      </c>
    </row>
    <row r="155" spans="1:6" x14ac:dyDescent="0.2">
      <c r="A155" s="12"/>
      <c r="B155" s="14" t="s">
        <v>148</v>
      </c>
      <c r="C155" s="95">
        <f>SUM(Comptes!C156)</f>
        <v>0</v>
      </c>
      <c r="D155" s="95">
        <f>SUM(Comptes!D156)</f>
        <v>0</v>
      </c>
      <c r="E155" s="96"/>
      <c r="F155" s="97">
        <f>SUM(Comptes!E156)</f>
        <v>0</v>
      </c>
    </row>
    <row r="156" spans="1:6" x14ac:dyDescent="0.2">
      <c r="A156" s="13" t="s">
        <v>149</v>
      </c>
      <c r="B156" s="8" t="s">
        <v>797</v>
      </c>
      <c r="C156" s="98"/>
      <c r="D156" s="98"/>
      <c r="E156" s="26"/>
      <c r="F156" s="99"/>
    </row>
    <row r="157" spans="1:6" x14ac:dyDescent="0.2">
      <c r="A157" s="10" t="s">
        <v>150</v>
      </c>
      <c r="B157" s="11" t="s">
        <v>798</v>
      </c>
      <c r="C157" s="91">
        <f>SUM(Comptes!C158)</f>
        <v>0</v>
      </c>
      <c r="D157" s="91">
        <f>SUM(Comptes!D158)</f>
        <v>0</v>
      </c>
      <c r="E157" s="23"/>
      <c r="F157" s="93">
        <f>SUM(Comptes!E158)</f>
        <v>0</v>
      </c>
    </row>
    <row r="158" spans="1:6" x14ac:dyDescent="0.2">
      <c r="A158" s="10" t="s">
        <v>151</v>
      </c>
      <c r="B158" s="11" t="s">
        <v>799</v>
      </c>
      <c r="C158" s="91">
        <f>SUM(Comptes!C159)</f>
        <v>0</v>
      </c>
      <c r="D158" s="91">
        <f>SUM(Comptes!D159)</f>
        <v>0</v>
      </c>
      <c r="E158" s="23"/>
      <c r="F158" s="93">
        <f>SUM(Comptes!E159)</f>
        <v>0</v>
      </c>
    </row>
    <row r="159" spans="1:6" x14ac:dyDescent="0.2">
      <c r="A159" s="10" t="s">
        <v>152</v>
      </c>
      <c r="B159" s="11" t="s">
        <v>800</v>
      </c>
      <c r="C159" s="91">
        <f>SUM(Comptes!C160)</f>
        <v>0</v>
      </c>
      <c r="D159" s="91">
        <f>SUM(Comptes!D160)</f>
        <v>0</v>
      </c>
      <c r="E159" s="23"/>
      <c r="F159" s="93">
        <f>SUM(Comptes!E160)</f>
        <v>0</v>
      </c>
    </row>
    <row r="160" spans="1:6" x14ac:dyDescent="0.2">
      <c r="A160" s="10" t="s">
        <v>153</v>
      </c>
      <c r="B160" s="11" t="s">
        <v>796</v>
      </c>
      <c r="C160" s="91">
        <f>SUM(Comptes!C161)</f>
        <v>0</v>
      </c>
      <c r="D160" s="91">
        <f>SUM(Comptes!D161)</f>
        <v>0</v>
      </c>
      <c r="E160" s="23"/>
      <c r="F160" s="93">
        <f>SUM(Comptes!E161)</f>
        <v>0</v>
      </c>
    </row>
    <row r="161" spans="1:6" x14ac:dyDescent="0.2">
      <c r="A161" s="10" t="s">
        <v>154</v>
      </c>
      <c r="B161" s="11" t="s">
        <v>686</v>
      </c>
      <c r="C161" s="91">
        <f>SUM(Comptes!C162)</f>
        <v>0</v>
      </c>
      <c r="D161" s="91">
        <f>SUM(Comptes!D162)</f>
        <v>0</v>
      </c>
      <c r="E161" s="23"/>
      <c r="F161" s="93">
        <f>SUM(Comptes!E162)</f>
        <v>0</v>
      </c>
    </row>
    <row r="162" spans="1:6" x14ac:dyDescent="0.2">
      <c r="A162" s="12"/>
      <c r="B162" s="14" t="s">
        <v>155</v>
      </c>
      <c r="C162" s="95">
        <f>SUM(Comptes!C163)</f>
        <v>0</v>
      </c>
      <c r="D162" s="95">
        <f>SUM(Comptes!D163)</f>
        <v>0</v>
      </c>
      <c r="E162" s="96"/>
      <c r="F162" s="97">
        <f>SUM(Comptes!E163)</f>
        <v>0</v>
      </c>
    </row>
    <row r="163" spans="1:6" x14ac:dyDescent="0.2">
      <c r="A163" s="13" t="s">
        <v>156</v>
      </c>
      <c r="B163" s="8" t="s">
        <v>801</v>
      </c>
      <c r="C163" s="98"/>
      <c r="D163" s="98"/>
      <c r="E163" s="26"/>
      <c r="F163" s="99"/>
    </row>
    <row r="164" spans="1:6" x14ac:dyDescent="0.2">
      <c r="A164" s="10" t="s">
        <v>157</v>
      </c>
      <c r="B164" s="11" t="s">
        <v>802</v>
      </c>
      <c r="C164" s="91">
        <f>SUM(Comptes!C165)</f>
        <v>0</v>
      </c>
      <c r="D164" s="91">
        <f>SUM(Comptes!D165)</f>
        <v>0</v>
      </c>
      <c r="E164" s="23"/>
      <c r="F164" s="93">
        <f>SUM(Comptes!E165)</f>
        <v>0</v>
      </c>
    </row>
    <row r="165" spans="1:6" x14ac:dyDescent="0.2">
      <c r="A165" s="10" t="s">
        <v>158</v>
      </c>
      <c r="B165" s="11" t="s">
        <v>803</v>
      </c>
      <c r="C165" s="91">
        <f>SUM(Comptes!C166)</f>
        <v>0</v>
      </c>
      <c r="D165" s="91">
        <f>SUM(Comptes!D166)</f>
        <v>0</v>
      </c>
      <c r="E165" s="23"/>
      <c r="F165" s="93">
        <f>SUM(Comptes!E166)</f>
        <v>0</v>
      </c>
    </row>
    <row r="166" spans="1:6" x14ac:dyDescent="0.2">
      <c r="A166" s="10" t="s">
        <v>159</v>
      </c>
      <c r="B166" s="11" t="s">
        <v>804</v>
      </c>
      <c r="C166" s="91">
        <f>SUM(Comptes!C167)</f>
        <v>0</v>
      </c>
      <c r="D166" s="91">
        <f>SUM(Comptes!D167)</f>
        <v>0</v>
      </c>
      <c r="E166" s="23"/>
      <c r="F166" s="93">
        <f>SUM(Comptes!E167)</f>
        <v>0</v>
      </c>
    </row>
    <row r="167" spans="1:6" x14ac:dyDescent="0.2">
      <c r="A167" s="10" t="s">
        <v>160</v>
      </c>
      <c r="B167" s="11" t="s">
        <v>686</v>
      </c>
      <c r="C167" s="91">
        <f>SUM(Comptes!C168)</f>
        <v>0</v>
      </c>
      <c r="D167" s="91">
        <f>SUM(Comptes!D168)</f>
        <v>0</v>
      </c>
      <c r="E167" s="23"/>
      <c r="F167" s="93">
        <f>SUM(Comptes!E168)</f>
        <v>0</v>
      </c>
    </row>
    <row r="168" spans="1:6" x14ac:dyDescent="0.2">
      <c r="A168" s="12"/>
      <c r="B168" s="14" t="s">
        <v>161</v>
      </c>
      <c r="C168" s="95">
        <f>SUM(Comptes!C169)</f>
        <v>0</v>
      </c>
      <c r="D168" s="95">
        <f>SUM(Comptes!D169)</f>
        <v>0</v>
      </c>
      <c r="E168" s="96"/>
      <c r="F168" s="97">
        <f>SUM(Comptes!E169)</f>
        <v>0</v>
      </c>
    </row>
    <row r="169" spans="1:6" x14ac:dyDescent="0.2">
      <c r="A169" s="13" t="s">
        <v>162</v>
      </c>
      <c r="B169" s="8" t="s">
        <v>805</v>
      </c>
      <c r="C169" s="98"/>
      <c r="D169" s="98"/>
      <c r="E169" s="26"/>
      <c r="F169" s="99"/>
    </row>
    <row r="170" spans="1:6" x14ac:dyDescent="0.2">
      <c r="A170" s="10" t="s">
        <v>163</v>
      </c>
      <c r="B170" s="11" t="s">
        <v>806</v>
      </c>
      <c r="C170" s="91">
        <f>SUM(Comptes!C171)</f>
        <v>0</v>
      </c>
      <c r="D170" s="91">
        <f>SUM(Comptes!D171)</f>
        <v>0</v>
      </c>
      <c r="E170" s="23"/>
      <c r="F170" s="93">
        <f>SUM(Comptes!E171)</f>
        <v>0</v>
      </c>
    </row>
    <row r="171" spans="1:6" x14ac:dyDescent="0.2">
      <c r="A171" s="10" t="s">
        <v>164</v>
      </c>
      <c r="B171" s="11" t="s">
        <v>807</v>
      </c>
      <c r="C171" s="91">
        <f>SUM(Comptes!C172)</f>
        <v>0</v>
      </c>
      <c r="D171" s="91">
        <f>SUM(Comptes!D172)</f>
        <v>0</v>
      </c>
      <c r="E171" s="23"/>
      <c r="F171" s="93">
        <f>SUM(Comptes!E172)</f>
        <v>0</v>
      </c>
    </row>
    <row r="172" spans="1:6" x14ac:dyDescent="0.2">
      <c r="A172" s="10" t="s">
        <v>165</v>
      </c>
      <c r="B172" s="11" t="s">
        <v>686</v>
      </c>
      <c r="C172" s="91">
        <f>SUM(Comptes!C173)</f>
        <v>0</v>
      </c>
      <c r="D172" s="91">
        <f>SUM(Comptes!D173)</f>
        <v>0</v>
      </c>
      <c r="E172" s="23"/>
      <c r="F172" s="93">
        <f>SUM(Comptes!E173)</f>
        <v>0</v>
      </c>
    </row>
    <row r="173" spans="1:6" x14ac:dyDescent="0.2">
      <c r="A173" s="12"/>
      <c r="B173" s="14" t="s">
        <v>166</v>
      </c>
      <c r="C173" s="95">
        <f>SUM(Comptes!C174)</f>
        <v>0</v>
      </c>
      <c r="D173" s="95">
        <f>SUM(Comptes!D174)</f>
        <v>0</v>
      </c>
      <c r="E173" s="96"/>
      <c r="F173" s="97">
        <f>SUM(Comptes!E174)</f>
        <v>0</v>
      </c>
    </row>
    <row r="174" spans="1:6" x14ac:dyDescent="0.2">
      <c r="A174" s="13" t="s">
        <v>167</v>
      </c>
      <c r="B174" s="8" t="s">
        <v>808</v>
      </c>
      <c r="C174" s="98"/>
      <c r="D174" s="98"/>
      <c r="E174" s="26"/>
      <c r="F174" s="99"/>
    </row>
    <row r="175" spans="1:6" x14ac:dyDescent="0.2">
      <c r="A175" s="10" t="s">
        <v>168</v>
      </c>
      <c r="B175" s="11" t="s">
        <v>809</v>
      </c>
      <c r="C175" s="91">
        <f>SUM(Comptes!C176)</f>
        <v>0</v>
      </c>
      <c r="D175" s="91">
        <f>SUM(Comptes!D176)</f>
        <v>0</v>
      </c>
      <c r="E175" s="23"/>
      <c r="F175" s="93">
        <f>SUM(Comptes!E176)</f>
        <v>0</v>
      </c>
    </row>
    <row r="176" spans="1:6" x14ac:dyDescent="0.2">
      <c r="A176" s="10" t="s">
        <v>169</v>
      </c>
      <c r="B176" s="11" t="s">
        <v>686</v>
      </c>
      <c r="C176" s="91">
        <f>SUM(Comptes!C177)</f>
        <v>0</v>
      </c>
      <c r="D176" s="91">
        <f>SUM(Comptes!D177)</f>
        <v>0</v>
      </c>
      <c r="E176" s="23"/>
      <c r="F176" s="93">
        <f>SUM(Comptes!E177)</f>
        <v>0</v>
      </c>
    </row>
    <row r="177" spans="1:6" x14ac:dyDescent="0.2">
      <c r="A177" s="12"/>
      <c r="B177" s="14" t="s">
        <v>170</v>
      </c>
      <c r="C177" s="95">
        <f>SUM(Comptes!C178)</f>
        <v>0</v>
      </c>
      <c r="D177" s="95">
        <f>SUM(Comptes!D178)</f>
        <v>0</v>
      </c>
      <c r="E177" s="96"/>
      <c r="F177" s="97">
        <f>SUM(Comptes!E178)</f>
        <v>0</v>
      </c>
    </row>
    <row r="178" spans="1:6" x14ac:dyDescent="0.2">
      <c r="A178" s="13" t="s">
        <v>171</v>
      </c>
      <c r="B178" s="8" t="s">
        <v>810</v>
      </c>
      <c r="C178" s="98"/>
      <c r="D178" s="98"/>
      <c r="E178" s="26"/>
      <c r="F178" s="99"/>
    </row>
    <row r="179" spans="1:6" x14ac:dyDescent="0.2">
      <c r="A179" s="10" t="s">
        <v>172</v>
      </c>
      <c r="B179" s="11" t="s">
        <v>811</v>
      </c>
      <c r="C179" s="91">
        <f>SUM(Comptes!C180)</f>
        <v>0</v>
      </c>
      <c r="D179" s="91">
        <f>SUM(Comptes!D180)</f>
        <v>0</v>
      </c>
      <c r="E179" s="23"/>
      <c r="F179" s="93">
        <f>SUM(Comptes!E180)</f>
        <v>0</v>
      </c>
    </row>
    <row r="180" spans="1:6" x14ac:dyDescent="0.2">
      <c r="A180" s="10" t="s">
        <v>173</v>
      </c>
      <c r="B180" s="11" t="s">
        <v>812</v>
      </c>
      <c r="C180" s="91">
        <f>SUM(Comptes!C181)</f>
        <v>0</v>
      </c>
      <c r="D180" s="91">
        <f>SUM(Comptes!D181)</f>
        <v>0</v>
      </c>
      <c r="E180" s="23"/>
      <c r="F180" s="93">
        <f>SUM(Comptes!E181)</f>
        <v>0</v>
      </c>
    </row>
    <row r="181" spans="1:6" x14ac:dyDescent="0.2">
      <c r="A181" s="10" t="s">
        <v>174</v>
      </c>
      <c r="B181" s="11" t="s">
        <v>813</v>
      </c>
      <c r="C181" s="91">
        <f>SUM(Comptes!C182)</f>
        <v>0</v>
      </c>
      <c r="D181" s="91">
        <f>SUM(Comptes!D182)</f>
        <v>0</v>
      </c>
      <c r="E181" s="23"/>
      <c r="F181" s="93">
        <f>SUM(Comptes!E182)</f>
        <v>0</v>
      </c>
    </row>
    <row r="182" spans="1:6" x14ac:dyDescent="0.2">
      <c r="A182" s="10" t="s">
        <v>175</v>
      </c>
      <c r="B182" s="11" t="s">
        <v>814</v>
      </c>
      <c r="C182" s="91">
        <f>SUM(Comptes!C183)</f>
        <v>0</v>
      </c>
      <c r="D182" s="91">
        <f>SUM(Comptes!D183)</f>
        <v>0</v>
      </c>
      <c r="E182" s="23"/>
      <c r="F182" s="93">
        <f>SUM(Comptes!E183)</f>
        <v>0</v>
      </c>
    </row>
    <row r="183" spans="1:6" x14ac:dyDescent="0.2">
      <c r="A183" s="10" t="s">
        <v>176</v>
      </c>
      <c r="B183" s="11" t="s">
        <v>815</v>
      </c>
      <c r="C183" s="91">
        <f>SUM(Comptes!C184)</f>
        <v>0</v>
      </c>
      <c r="D183" s="91">
        <f>SUM(Comptes!D184)</f>
        <v>0</v>
      </c>
      <c r="E183" s="23"/>
      <c r="F183" s="93">
        <f>SUM(Comptes!E184)</f>
        <v>0</v>
      </c>
    </row>
    <row r="184" spans="1:6" x14ac:dyDescent="0.2">
      <c r="A184" s="10" t="s">
        <v>177</v>
      </c>
      <c r="B184" s="11" t="s">
        <v>686</v>
      </c>
      <c r="C184" s="91">
        <f>SUM(Comptes!C185)</f>
        <v>0</v>
      </c>
      <c r="D184" s="91">
        <f>SUM(Comptes!D185)</f>
        <v>0</v>
      </c>
      <c r="E184" s="23"/>
      <c r="F184" s="93">
        <f>SUM(Comptes!E185)</f>
        <v>0</v>
      </c>
    </row>
    <row r="185" spans="1:6" x14ac:dyDescent="0.2">
      <c r="A185" s="12"/>
      <c r="B185" s="14" t="s">
        <v>178</v>
      </c>
      <c r="C185" s="95">
        <f>SUM(Comptes!C186)</f>
        <v>0</v>
      </c>
      <c r="D185" s="95">
        <f>SUM(Comptes!D186)</f>
        <v>0</v>
      </c>
      <c r="E185" s="96"/>
      <c r="F185" s="97">
        <f>SUM(Comptes!E186)</f>
        <v>0</v>
      </c>
    </row>
    <row r="186" spans="1:6" x14ac:dyDescent="0.2">
      <c r="A186" s="13" t="s">
        <v>179</v>
      </c>
      <c r="B186" s="8" t="s">
        <v>816</v>
      </c>
      <c r="C186" s="98"/>
      <c r="D186" s="98"/>
      <c r="E186" s="26"/>
      <c r="F186" s="99"/>
    </row>
    <row r="187" spans="1:6" x14ac:dyDescent="0.2">
      <c r="A187" s="10" t="s">
        <v>180</v>
      </c>
      <c r="B187" s="11" t="s">
        <v>817</v>
      </c>
      <c r="C187" s="91">
        <f>SUM(Comptes!C188)</f>
        <v>0</v>
      </c>
      <c r="D187" s="91">
        <f>SUM(Comptes!D188)</f>
        <v>0</v>
      </c>
      <c r="E187" s="23"/>
      <c r="F187" s="93">
        <f>SUM(Comptes!E188)</f>
        <v>0</v>
      </c>
    </row>
    <row r="188" spans="1:6" x14ac:dyDescent="0.2">
      <c r="A188" s="10" t="s">
        <v>181</v>
      </c>
      <c r="B188" s="11" t="s">
        <v>818</v>
      </c>
      <c r="C188" s="91">
        <f>SUM(Comptes!C189)</f>
        <v>0</v>
      </c>
      <c r="D188" s="91">
        <f>SUM(Comptes!D189)</f>
        <v>0</v>
      </c>
      <c r="E188" s="23"/>
      <c r="F188" s="93">
        <f>SUM(Comptes!E189)</f>
        <v>0</v>
      </c>
    </row>
    <row r="189" spans="1:6" x14ac:dyDescent="0.2">
      <c r="A189" s="10" t="s">
        <v>182</v>
      </c>
      <c r="B189" s="11" t="s">
        <v>819</v>
      </c>
      <c r="C189" s="91">
        <f>SUM(Comptes!C190)</f>
        <v>0</v>
      </c>
      <c r="D189" s="91">
        <f>SUM(Comptes!D190)</f>
        <v>0</v>
      </c>
      <c r="E189" s="23"/>
      <c r="F189" s="93">
        <f>SUM(Comptes!E190)</f>
        <v>0</v>
      </c>
    </row>
    <row r="190" spans="1:6" x14ac:dyDescent="0.2">
      <c r="A190" s="10" t="s">
        <v>183</v>
      </c>
      <c r="B190" s="11" t="s">
        <v>820</v>
      </c>
      <c r="C190" s="91">
        <f>SUM(Comptes!C191)</f>
        <v>0</v>
      </c>
      <c r="D190" s="91">
        <f>SUM(Comptes!D191)</f>
        <v>0</v>
      </c>
      <c r="E190" s="23"/>
      <c r="F190" s="93">
        <f>SUM(Comptes!E191)</f>
        <v>0</v>
      </c>
    </row>
    <row r="191" spans="1:6" x14ac:dyDescent="0.2">
      <c r="A191" s="10" t="s">
        <v>184</v>
      </c>
      <c r="B191" s="11" t="s">
        <v>821</v>
      </c>
      <c r="C191" s="91">
        <f>SUM(Comptes!C192)</f>
        <v>0</v>
      </c>
      <c r="D191" s="91">
        <f>SUM(Comptes!D192)</f>
        <v>0</v>
      </c>
      <c r="E191" s="23"/>
      <c r="F191" s="93">
        <f>SUM(Comptes!E192)</f>
        <v>0</v>
      </c>
    </row>
    <row r="192" spans="1:6" x14ac:dyDescent="0.2">
      <c r="A192" s="10" t="s">
        <v>185</v>
      </c>
      <c r="B192" s="11" t="s">
        <v>822</v>
      </c>
      <c r="C192" s="91">
        <f>SUM(Comptes!C193)</f>
        <v>0</v>
      </c>
      <c r="D192" s="91">
        <f>SUM(Comptes!D193)</f>
        <v>0</v>
      </c>
      <c r="E192" s="23"/>
      <c r="F192" s="93">
        <f>SUM(Comptes!E193)</f>
        <v>0</v>
      </c>
    </row>
    <row r="193" spans="1:6" x14ac:dyDescent="0.2">
      <c r="A193" s="10" t="s">
        <v>186</v>
      </c>
      <c r="B193" s="11" t="s">
        <v>823</v>
      </c>
      <c r="C193" s="91">
        <f>SUM(Comptes!C194)</f>
        <v>0</v>
      </c>
      <c r="D193" s="91">
        <f>SUM(Comptes!D194)</f>
        <v>0</v>
      </c>
      <c r="E193" s="23"/>
      <c r="F193" s="93">
        <f>SUM(Comptes!E194)</f>
        <v>0</v>
      </c>
    </row>
    <row r="194" spans="1:6" x14ac:dyDescent="0.2">
      <c r="A194" s="10" t="s">
        <v>187</v>
      </c>
      <c r="B194" s="11" t="s">
        <v>824</v>
      </c>
      <c r="C194" s="91">
        <f>SUM(Comptes!C195)</f>
        <v>0</v>
      </c>
      <c r="D194" s="91">
        <f>SUM(Comptes!D195)</f>
        <v>0</v>
      </c>
      <c r="E194" s="23"/>
      <c r="F194" s="93">
        <f>SUM(Comptes!E195)</f>
        <v>0</v>
      </c>
    </row>
    <row r="195" spans="1:6" x14ac:dyDescent="0.2">
      <c r="A195" s="10" t="s">
        <v>188</v>
      </c>
      <c r="B195" s="11" t="s">
        <v>825</v>
      </c>
      <c r="C195" s="91">
        <f>SUM(Comptes!C196)</f>
        <v>0</v>
      </c>
      <c r="D195" s="91">
        <f>SUM(Comptes!D196)</f>
        <v>0</v>
      </c>
      <c r="E195" s="23"/>
      <c r="F195" s="93">
        <f>SUM(Comptes!E196)</f>
        <v>0</v>
      </c>
    </row>
    <row r="196" spans="1:6" x14ac:dyDescent="0.2">
      <c r="A196" s="10" t="s">
        <v>189</v>
      </c>
      <c r="B196" s="11" t="s">
        <v>686</v>
      </c>
      <c r="C196" s="91">
        <f>SUM(Comptes!C197)</f>
        <v>0</v>
      </c>
      <c r="D196" s="91">
        <f>SUM(Comptes!D197)</f>
        <v>0</v>
      </c>
      <c r="E196" s="23"/>
      <c r="F196" s="93">
        <f>SUM(Comptes!E197)</f>
        <v>0</v>
      </c>
    </row>
    <row r="197" spans="1:6" x14ac:dyDescent="0.2">
      <c r="A197" s="12"/>
      <c r="B197" s="14" t="s">
        <v>190</v>
      </c>
      <c r="C197" s="95">
        <f>SUM(Comptes!C198)</f>
        <v>0</v>
      </c>
      <c r="D197" s="95">
        <f>SUM(Comptes!D198)</f>
        <v>0</v>
      </c>
      <c r="E197" s="96"/>
      <c r="F197" s="97">
        <f>SUM(Comptes!E198)</f>
        <v>0</v>
      </c>
    </row>
    <row r="198" spans="1:6" x14ac:dyDescent="0.2">
      <c r="A198" s="13" t="s">
        <v>191</v>
      </c>
      <c r="B198" s="8" t="s">
        <v>826</v>
      </c>
      <c r="C198" s="98"/>
      <c r="D198" s="98"/>
      <c r="E198" s="26"/>
      <c r="F198" s="104"/>
    </row>
    <row r="199" spans="1:6" x14ac:dyDescent="0.2">
      <c r="A199" s="10" t="s">
        <v>192</v>
      </c>
      <c r="B199" s="11" t="s">
        <v>827</v>
      </c>
      <c r="C199" s="91">
        <f>SUM(Comptes!C200)</f>
        <v>0</v>
      </c>
      <c r="D199" s="91">
        <f>SUM(Comptes!D200)</f>
        <v>0</v>
      </c>
      <c r="E199" s="23"/>
      <c r="F199" s="93">
        <f>SUM(Comptes!E200)</f>
        <v>0</v>
      </c>
    </row>
    <row r="200" spans="1:6" x14ac:dyDescent="0.2">
      <c r="A200" s="10" t="s">
        <v>193</v>
      </c>
      <c r="B200" s="11" t="s">
        <v>828</v>
      </c>
      <c r="C200" s="91">
        <f>SUM(Comptes!C201)</f>
        <v>0</v>
      </c>
      <c r="D200" s="91">
        <f>SUM(Comptes!D201)</f>
        <v>0</v>
      </c>
      <c r="E200" s="23"/>
      <c r="F200" s="93">
        <f>SUM(Comptes!E201)</f>
        <v>0</v>
      </c>
    </row>
    <row r="201" spans="1:6" x14ac:dyDescent="0.2">
      <c r="A201" s="10" t="s">
        <v>194</v>
      </c>
      <c r="B201" s="11" t="s">
        <v>762</v>
      </c>
      <c r="C201" s="91">
        <f>SUM(Comptes!C202)</f>
        <v>0</v>
      </c>
      <c r="D201" s="91">
        <f>SUM(Comptes!D202)</f>
        <v>0</v>
      </c>
      <c r="E201" s="23"/>
      <c r="F201" s="93">
        <f>SUM(Comptes!E202)</f>
        <v>0</v>
      </c>
    </row>
    <row r="202" spans="1:6" x14ac:dyDescent="0.2">
      <c r="A202" s="10" t="s">
        <v>195</v>
      </c>
      <c r="B202" s="11" t="s">
        <v>829</v>
      </c>
      <c r="C202" s="91">
        <f>SUM(Comptes!C203)</f>
        <v>0</v>
      </c>
      <c r="D202" s="91">
        <f>SUM(Comptes!D203)</f>
        <v>0</v>
      </c>
      <c r="E202" s="23"/>
      <c r="F202" s="93">
        <f>SUM(Comptes!E203)</f>
        <v>0</v>
      </c>
    </row>
    <row r="203" spans="1:6" x14ac:dyDescent="0.2">
      <c r="A203" s="10" t="s">
        <v>196</v>
      </c>
      <c r="B203" s="11" t="s">
        <v>830</v>
      </c>
      <c r="C203" s="91">
        <f>SUM(Comptes!C204)</f>
        <v>0</v>
      </c>
      <c r="D203" s="91">
        <f>SUM(Comptes!D204)</f>
        <v>0</v>
      </c>
      <c r="E203" s="23"/>
      <c r="F203" s="93">
        <f>SUM(Comptes!E204)</f>
        <v>0</v>
      </c>
    </row>
    <row r="204" spans="1:6" x14ac:dyDescent="0.2">
      <c r="A204" s="10" t="s">
        <v>197</v>
      </c>
      <c r="B204" s="11" t="s">
        <v>831</v>
      </c>
      <c r="C204" s="91">
        <f>SUM(Comptes!C205)</f>
        <v>0</v>
      </c>
      <c r="D204" s="91">
        <f>SUM(Comptes!D205)</f>
        <v>0</v>
      </c>
      <c r="E204" s="23"/>
      <c r="F204" s="93">
        <f>SUM(Comptes!E205)</f>
        <v>0</v>
      </c>
    </row>
    <row r="205" spans="1:6" x14ac:dyDescent="0.2">
      <c r="A205" s="10" t="s">
        <v>198</v>
      </c>
      <c r="B205" s="11" t="s">
        <v>832</v>
      </c>
      <c r="C205" s="91">
        <f>SUM(Comptes!C206)</f>
        <v>0</v>
      </c>
      <c r="D205" s="91">
        <f>SUM(Comptes!D206)</f>
        <v>0</v>
      </c>
      <c r="E205" s="23"/>
      <c r="F205" s="93">
        <f>SUM(Comptes!E206)</f>
        <v>0</v>
      </c>
    </row>
    <row r="206" spans="1:6" x14ac:dyDescent="0.2">
      <c r="A206" s="10" t="s">
        <v>199</v>
      </c>
      <c r="B206" s="11" t="s">
        <v>833</v>
      </c>
      <c r="C206" s="91">
        <f>SUM(Comptes!C207)</f>
        <v>0</v>
      </c>
      <c r="D206" s="91">
        <f>SUM(Comptes!D207)</f>
        <v>0</v>
      </c>
      <c r="E206" s="23"/>
      <c r="F206" s="93">
        <f>SUM(Comptes!E207)</f>
        <v>0</v>
      </c>
    </row>
    <row r="207" spans="1:6" x14ac:dyDescent="0.2">
      <c r="A207" s="10" t="s">
        <v>200</v>
      </c>
      <c r="B207" s="11" t="s">
        <v>834</v>
      </c>
      <c r="C207" s="91">
        <f>SUM(Comptes!C208)</f>
        <v>0</v>
      </c>
      <c r="D207" s="91">
        <f>SUM(Comptes!D208)</f>
        <v>0</v>
      </c>
      <c r="E207" s="23"/>
      <c r="F207" s="93">
        <f>SUM(Comptes!E208)</f>
        <v>0</v>
      </c>
    </row>
    <row r="208" spans="1:6" x14ac:dyDescent="0.2">
      <c r="A208" s="10" t="s">
        <v>201</v>
      </c>
      <c r="B208" s="11" t="s">
        <v>835</v>
      </c>
      <c r="C208" s="91">
        <f>SUM(Comptes!C209)</f>
        <v>0</v>
      </c>
      <c r="D208" s="91">
        <f>SUM(Comptes!D209)</f>
        <v>0</v>
      </c>
      <c r="E208" s="23"/>
      <c r="F208" s="93">
        <f>SUM(Comptes!E209)</f>
        <v>0</v>
      </c>
    </row>
    <row r="209" spans="1:6" x14ac:dyDescent="0.2">
      <c r="A209" s="10" t="s">
        <v>202</v>
      </c>
      <c r="B209" s="11" t="s">
        <v>836</v>
      </c>
      <c r="C209" s="91">
        <f>SUM(Comptes!C210)</f>
        <v>0</v>
      </c>
      <c r="D209" s="91">
        <f>SUM(Comptes!D210)</f>
        <v>0</v>
      </c>
      <c r="E209" s="23"/>
      <c r="F209" s="93">
        <f>SUM(Comptes!E210)</f>
        <v>0</v>
      </c>
    </row>
    <row r="210" spans="1:6" x14ac:dyDescent="0.2">
      <c r="A210" s="10" t="s">
        <v>203</v>
      </c>
      <c r="B210" s="11" t="s">
        <v>837</v>
      </c>
      <c r="C210" s="91">
        <f>SUM(Comptes!C211)</f>
        <v>0</v>
      </c>
      <c r="D210" s="91">
        <f>SUM(Comptes!D211)</f>
        <v>0</v>
      </c>
      <c r="E210" s="23"/>
      <c r="F210" s="93">
        <f>SUM(Comptes!E211)</f>
        <v>0</v>
      </c>
    </row>
    <row r="211" spans="1:6" x14ac:dyDescent="0.2">
      <c r="A211" s="10" t="s">
        <v>204</v>
      </c>
      <c r="B211" s="11" t="s">
        <v>838</v>
      </c>
      <c r="C211" s="91">
        <f>SUM(Comptes!C212)</f>
        <v>0</v>
      </c>
      <c r="D211" s="91">
        <f>SUM(Comptes!D212)</f>
        <v>0</v>
      </c>
      <c r="E211" s="23"/>
      <c r="F211" s="93">
        <f>SUM(Comptes!E212)</f>
        <v>0</v>
      </c>
    </row>
    <row r="212" spans="1:6" x14ac:dyDescent="0.2">
      <c r="A212" s="10" t="s">
        <v>205</v>
      </c>
      <c r="B212" s="11" t="s">
        <v>839</v>
      </c>
      <c r="C212" s="91">
        <f>SUM(Comptes!C213)</f>
        <v>0</v>
      </c>
      <c r="D212" s="91">
        <f>SUM(Comptes!D213)</f>
        <v>0</v>
      </c>
      <c r="E212" s="23"/>
      <c r="F212" s="93">
        <f>SUM(Comptes!E213)</f>
        <v>0</v>
      </c>
    </row>
    <row r="213" spans="1:6" x14ac:dyDescent="0.2">
      <c r="A213" s="10" t="s">
        <v>206</v>
      </c>
      <c r="B213" s="11" t="s">
        <v>840</v>
      </c>
      <c r="C213" s="91">
        <f>SUM(Comptes!C214)</f>
        <v>0</v>
      </c>
      <c r="D213" s="91">
        <f>SUM(Comptes!D214)</f>
        <v>0</v>
      </c>
      <c r="E213" s="23"/>
      <c r="F213" s="93">
        <f>SUM(Comptes!E214)</f>
        <v>0</v>
      </c>
    </row>
    <row r="214" spans="1:6" x14ac:dyDescent="0.2">
      <c r="A214" s="10" t="s">
        <v>207</v>
      </c>
      <c r="B214" s="11" t="s">
        <v>841</v>
      </c>
      <c r="C214" s="91">
        <f>SUM(Comptes!C215)</f>
        <v>0</v>
      </c>
      <c r="D214" s="91">
        <f>SUM(Comptes!D215)</f>
        <v>0</v>
      </c>
      <c r="E214" s="23"/>
      <c r="F214" s="93">
        <f>SUM(Comptes!E215)</f>
        <v>0</v>
      </c>
    </row>
    <row r="215" spans="1:6" x14ac:dyDescent="0.2">
      <c r="A215" s="10" t="s">
        <v>208</v>
      </c>
      <c r="B215" s="11" t="s">
        <v>842</v>
      </c>
      <c r="C215" s="91">
        <f>SUM(Comptes!C216)</f>
        <v>0</v>
      </c>
      <c r="D215" s="91">
        <f>SUM(Comptes!D216)</f>
        <v>0</v>
      </c>
      <c r="E215" s="23"/>
      <c r="F215" s="93">
        <f>SUM(Comptes!E216)</f>
        <v>0</v>
      </c>
    </row>
    <row r="216" spans="1:6" x14ac:dyDescent="0.2">
      <c r="A216" s="10" t="s">
        <v>209</v>
      </c>
      <c r="B216" s="11" t="s">
        <v>843</v>
      </c>
      <c r="C216" s="91">
        <f>SUM(Comptes!C217)</f>
        <v>0</v>
      </c>
      <c r="D216" s="91">
        <f>SUM(Comptes!D217)</f>
        <v>0</v>
      </c>
      <c r="E216" s="23"/>
      <c r="F216" s="93">
        <f>SUM(Comptes!E217)</f>
        <v>0</v>
      </c>
    </row>
    <row r="217" spans="1:6" x14ac:dyDescent="0.2">
      <c r="A217" s="10" t="s">
        <v>210</v>
      </c>
      <c r="B217" s="11" t="s">
        <v>844</v>
      </c>
      <c r="C217" s="91">
        <f>SUM(Comptes!C218)</f>
        <v>0</v>
      </c>
      <c r="D217" s="91">
        <f>SUM(Comptes!D218)</f>
        <v>0</v>
      </c>
      <c r="E217" s="23"/>
      <c r="F217" s="93">
        <f>SUM(Comptes!E218)</f>
        <v>0</v>
      </c>
    </row>
    <row r="218" spans="1:6" x14ac:dyDescent="0.2">
      <c r="A218" s="10" t="s">
        <v>211</v>
      </c>
      <c r="B218" s="11" t="s">
        <v>845</v>
      </c>
      <c r="C218" s="91">
        <f>SUM(Comptes!C219)</f>
        <v>0</v>
      </c>
      <c r="D218" s="91">
        <f>SUM(Comptes!D219)</f>
        <v>0</v>
      </c>
      <c r="E218" s="23"/>
      <c r="F218" s="93">
        <f>SUM(Comptes!E219)</f>
        <v>0</v>
      </c>
    </row>
    <row r="219" spans="1:6" x14ac:dyDescent="0.2">
      <c r="A219" s="10" t="s">
        <v>212</v>
      </c>
      <c r="B219" s="11" t="s">
        <v>686</v>
      </c>
      <c r="C219" s="91">
        <f>SUM(Comptes!C220)</f>
        <v>0</v>
      </c>
      <c r="D219" s="91">
        <f>SUM(Comptes!D220)</f>
        <v>0</v>
      </c>
      <c r="E219" s="23"/>
      <c r="F219" s="93">
        <f>SUM(Comptes!E220)</f>
        <v>0</v>
      </c>
    </row>
    <row r="220" spans="1:6" x14ac:dyDescent="0.2">
      <c r="A220" s="12"/>
      <c r="B220" s="14" t="s">
        <v>213</v>
      </c>
      <c r="C220" s="95">
        <f>SUM(Comptes!C221)</f>
        <v>0</v>
      </c>
      <c r="D220" s="95">
        <f>SUM(Comptes!D221)</f>
        <v>0</v>
      </c>
      <c r="E220" s="96"/>
      <c r="F220" s="97">
        <f>SUM(Comptes!E221)</f>
        <v>0</v>
      </c>
    </row>
    <row r="221" spans="1:6" x14ac:dyDescent="0.2">
      <c r="A221" s="13" t="s">
        <v>214</v>
      </c>
      <c r="B221" s="8" t="s">
        <v>846</v>
      </c>
      <c r="C221" s="98"/>
      <c r="D221" s="98"/>
      <c r="E221" s="26"/>
      <c r="F221" s="99"/>
    </row>
    <row r="222" spans="1:6" x14ac:dyDescent="0.2">
      <c r="A222" s="10" t="s">
        <v>215</v>
      </c>
      <c r="B222" s="11" t="s">
        <v>847</v>
      </c>
      <c r="C222" s="91">
        <f>SUM(Comptes!C223)</f>
        <v>0</v>
      </c>
      <c r="D222" s="91">
        <f>SUM(Comptes!D223)</f>
        <v>0</v>
      </c>
      <c r="E222" s="23"/>
      <c r="F222" s="93">
        <f>SUM(Comptes!E223)</f>
        <v>0</v>
      </c>
    </row>
    <row r="223" spans="1:6" x14ac:dyDescent="0.2">
      <c r="A223" s="10" t="s">
        <v>216</v>
      </c>
      <c r="B223" s="11" t="s">
        <v>835</v>
      </c>
      <c r="C223" s="91">
        <f>SUM(Comptes!C224)</f>
        <v>0</v>
      </c>
      <c r="D223" s="91">
        <f>SUM(Comptes!D224)</f>
        <v>0</v>
      </c>
      <c r="E223" s="23"/>
      <c r="F223" s="93">
        <f>SUM(Comptes!E224)</f>
        <v>0</v>
      </c>
    </row>
    <row r="224" spans="1:6" x14ac:dyDescent="0.2">
      <c r="A224" s="10" t="s">
        <v>217</v>
      </c>
      <c r="B224" s="11" t="s">
        <v>848</v>
      </c>
      <c r="C224" s="91">
        <f>SUM(Comptes!C225)</f>
        <v>0</v>
      </c>
      <c r="D224" s="91">
        <f>SUM(Comptes!D225)</f>
        <v>0</v>
      </c>
      <c r="E224" s="23"/>
      <c r="F224" s="93">
        <f>SUM(Comptes!E225)</f>
        <v>0</v>
      </c>
    </row>
    <row r="225" spans="1:6" x14ac:dyDescent="0.2">
      <c r="A225" s="10" t="s">
        <v>218</v>
      </c>
      <c r="B225" s="11" t="s">
        <v>849</v>
      </c>
      <c r="C225" s="91">
        <f>SUM(Comptes!C226)</f>
        <v>0</v>
      </c>
      <c r="D225" s="91">
        <f>SUM(Comptes!D226)</f>
        <v>0</v>
      </c>
      <c r="E225" s="23"/>
      <c r="F225" s="93">
        <f>SUM(Comptes!E226)</f>
        <v>0</v>
      </c>
    </row>
    <row r="226" spans="1:6" x14ac:dyDescent="0.2">
      <c r="A226" s="10" t="s">
        <v>219</v>
      </c>
      <c r="B226" s="11" t="s">
        <v>850</v>
      </c>
      <c r="C226" s="91">
        <f>SUM(Comptes!C227)</f>
        <v>0</v>
      </c>
      <c r="D226" s="91">
        <f>SUM(Comptes!D227)</f>
        <v>0</v>
      </c>
      <c r="E226" s="23"/>
      <c r="F226" s="93">
        <f>SUM(Comptes!E227)</f>
        <v>0</v>
      </c>
    </row>
    <row r="227" spans="1:6" x14ac:dyDescent="0.2">
      <c r="A227" s="10" t="s">
        <v>220</v>
      </c>
      <c r="B227" s="11" t="s">
        <v>851</v>
      </c>
      <c r="C227" s="91">
        <f>SUM(Comptes!C228)</f>
        <v>0</v>
      </c>
      <c r="D227" s="91">
        <f>SUM(Comptes!D228)</f>
        <v>0</v>
      </c>
      <c r="E227" s="23"/>
      <c r="F227" s="93">
        <f>SUM(Comptes!E228)</f>
        <v>0</v>
      </c>
    </row>
    <row r="228" spans="1:6" x14ac:dyDescent="0.2">
      <c r="A228" s="10" t="s">
        <v>221</v>
      </c>
      <c r="B228" s="11" t="s">
        <v>852</v>
      </c>
      <c r="C228" s="91">
        <f>SUM(Comptes!C229)</f>
        <v>0</v>
      </c>
      <c r="D228" s="91">
        <f>SUM(Comptes!D229)</f>
        <v>0</v>
      </c>
      <c r="E228" s="23"/>
      <c r="F228" s="93">
        <f>SUM(Comptes!E229)</f>
        <v>0</v>
      </c>
    </row>
    <row r="229" spans="1:6" x14ac:dyDescent="0.2">
      <c r="A229" s="10" t="s">
        <v>222</v>
      </c>
      <c r="B229" s="11" t="s">
        <v>853</v>
      </c>
      <c r="C229" s="91">
        <f>SUM(Comptes!C230)</f>
        <v>0</v>
      </c>
      <c r="D229" s="91">
        <f>SUM(Comptes!D230)</f>
        <v>0</v>
      </c>
      <c r="E229" s="23"/>
      <c r="F229" s="93">
        <f>SUM(Comptes!E230)</f>
        <v>0</v>
      </c>
    </row>
    <row r="230" spans="1:6" x14ac:dyDescent="0.2">
      <c r="A230" s="10" t="s">
        <v>223</v>
      </c>
      <c r="B230" s="11" t="s">
        <v>854</v>
      </c>
      <c r="C230" s="91">
        <f>SUM(Comptes!C231)</f>
        <v>0</v>
      </c>
      <c r="D230" s="91">
        <f>SUM(Comptes!D231)</f>
        <v>0</v>
      </c>
      <c r="E230" s="23"/>
      <c r="F230" s="93">
        <f>SUM(Comptes!E231)</f>
        <v>0</v>
      </c>
    </row>
    <row r="231" spans="1:6" x14ac:dyDescent="0.2">
      <c r="A231" s="10" t="s">
        <v>224</v>
      </c>
      <c r="B231" s="11" t="s">
        <v>855</v>
      </c>
      <c r="C231" s="91">
        <f>SUM(Comptes!C232)</f>
        <v>0</v>
      </c>
      <c r="D231" s="91">
        <f>SUM(Comptes!D232)</f>
        <v>0</v>
      </c>
      <c r="E231" s="23"/>
      <c r="F231" s="93">
        <f>SUM(Comptes!E232)</f>
        <v>0</v>
      </c>
    </row>
    <row r="232" spans="1:6" x14ac:dyDescent="0.2">
      <c r="A232" s="10" t="s">
        <v>225</v>
      </c>
      <c r="B232" s="11" t="s">
        <v>686</v>
      </c>
      <c r="C232" s="91">
        <f>SUM(Comptes!C233)</f>
        <v>0</v>
      </c>
      <c r="D232" s="91">
        <f>SUM(Comptes!D233)</f>
        <v>0</v>
      </c>
      <c r="E232" s="23"/>
      <c r="F232" s="93">
        <f>SUM(Comptes!E233)</f>
        <v>0</v>
      </c>
    </row>
    <row r="233" spans="1:6" x14ac:dyDescent="0.2">
      <c r="A233" s="12"/>
      <c r="B233" s="14" t="s">
        <v>226</v>
      </c>
      <c r="C233" s="95">
        <f>SUM(Comptes!C234)</f>
        <v>0</v>
      </c>
      <c r="D233" s="95">
        <f>SUM(Comptes!D234)</f>
        <v>0</v>
      </c>
      <c r="E233" s="96"/>
      <c r="F233" s="97">
        <f>SUM(Comptes!E234)</f>
        <v>0</v>
      </c>
    </row>
    <row r="234" spans="1:6" x14ac:dyDescent="0.2">
      <c r="A234" s="13" t="s">
        <v>227</v>
      </c>
      <c r="B234" s="8" t="s">
        <v>1159</v>
      </c>
      <c r="C234" s="98"/>
      <c r="D234" s="98"/>
      <c r="E234" s="26"/>
      <c r="F234" s="99"/>
    </row>
    <row r="235" spans="1:6" x14ac:dyDescent="0.2">
      <c r="A235" s="10" t="s">
        <v>228</v>
      </c>
      <c r="B235" s="11" t="s">
        <v>856</v>
      </c>
      <c r="C235" s="91">
        <f>SUM(Comptes!C236)</f>
        <v>0</v>
      </c>
      <c r="D235" s="91">
        <f>SUM(Comptes!D236)</f>
        <v>0</v>
      </c>
      <c r="E235" s="23"/>
      <c r="F235" s="93">
        <f>SUM(Comptes!E236)</f>
        <v>0</v>
      </c>
    </row>
    <row r="236" spans="1:6" x14ac:dyDescent="0.2">
      <c r="A236" s="10" t="s">
        <v>229</v>
      </c>
      <c r="B236" s="11" t="s">
        <v>857</v>
      </c>
      <c r="C236" s="91">
        <f>SUM(Comptes!C237)</f>
        <v>0</v>
      </c>
      <c r="D236" s="91">
        <f>SUM(Comptes!D237)</f>
        <v>0</v>
      </c>
      <c r="E236" s="23"/>
      <c r="F236" s="93">
        <f>SUM(Comptes!E237)</f>
        <v>0</v>
      </c>
    </row>
    <row r="237" spans="1:6" x14ac:dyDescent="0.2">
      <c r="A237" s="10" t="s">
        <v>230</v>
      </c>
      <c r="B237" s="11" t="s">
        <v>858</v>
      </c>
      <c r="C237" s="91">
        <f>SUM(Comptes!C238)</f>
        <v>0</v>
      </c>
      <c r="D237" s="91">
        <f>SUM(Comptes!D238)</f>
        <v>0</v>
      </c>
      <c r="E237" s="23"/>
      <c r="F237" s="93">
        <f>SUM(Comptes!E238)</f>
        <v>0</v>
      </c>
    </row>
    <row r="238" spans="1:6" x14ac:dyDescent="0.2">
      <c r="A238" s="10" t="s">
        <v>231</v>
      </c>
      <c r="B238" s="11" t="s">
        <v>859</v>
      </c>
      <c r="C238" s="91">
        <f>SUM(Comptes!C239)</f>
        <v>0</v>
      </c>
      <c r="D238" s="91">
        <f>SUM(Comptes!D239)</f>
        <v>0</v>
      </c>
      <c r="E238" s="23"/>
      <c r="F238" s="93">
        <f>SUM(Comptes!E239)</f>
        <v>0</v>
      </c>
    </row>
    <row r="239" spans="1:6" x14ac:dyDescent="0.2">
      <c r="A239" s="10" t="s">
        <v>232</v>
      </c>
      <c r="B239" s="11" t="s">
        <v>860</v>
      </c>
      <c r="C239" s="91">
        <f>SUM(Comptes!C240)</f>
        <v>0</v>
      </c>
      <c r="D239" s="91">
        <f>SUM(Comptes!D240)</f>
        <v>0</v>
      </c>
      <c r="E239" s="23"/>
      <c r="F239" s="93">
        <f>SUM(Comptes!E240)</f>
        <v>0</v>
      </c>
    </row>
    <row r="240" spans="1:6" x14ac:dyDescent="0.2">
      <c r="A240" s="10" t="s">
        <v>233</v>
      </c>
      <c r="B240" s="11" t="s">
        <v>861</v>
      </c>
      <c r="C240" s="91">
        <f>SUM(Comptes!C241)</f>
        <v>0</v>
      </c>
      <c r="D240" s="91">
        <f>SUM(Comptes!D241)</f>
        <v>0</v>
      </c>
      <c r="E240" s="23"/>
      <c r="F240" s="93">
        <f>SUM(Comptes!E241)</f>
        <v>0</v>
      </c>
    </row>
    <row r="241" spans="1:6" x14ac:dyDescent="0.2">
      <c r="A241" s="10" t="s">
        <v>234</v>
      </c>
      <c r="B241" s="11" t="s">
        <v>686</v>
      </c>
      <c r="C241" s="91">
        <f>SUM(Comptes!C242)</f>
        <v>0</v>
      </c>
      <c r="D241" s="91">
        <f>SUM(Comptes!D242)</f>
        <v>0</v>
      </c>
      <c r="E241" s="23"/>
      <c r="F241" s="93">
        <f>SUM(Comptes!E242)</f>
        <v>0</v>
      </c>
    </row>
    <row r="242" spans="1:6" x14ac:dyDescent="0.2">
      <c r="A242" s="12"/>
      <c r="B242" s="14" t="s">
        <v>235</v>
      </c>
      <c r="C242" s="95">
        <f>SUM(Comptes!C243)</f>
        <v>0</v>
      </c>
      <c r="D242" s="95">
        <f>SUM(Comptes!D243)</f>
        <v>0</v>
      </c>
      <c r="E242" s="96"/>
      <c r="F242" s="97">
        <f>SUM(Comptes!E243)</f>
        <v>0</v>
      </c>
    </row>
    <row r="243" spans="1:6" x14ac:dyDescent="0.2">
      <c r="A243" s="13" t="s">
        <v>236</v>
      </c>
      <c r="B243" s="8" t="s">
        <v>862</v>
      </c>
      <c r="C243" s="98"/>
      <c r="D243" s="98"/>
      <c r="E243" s="26"/>
      <c r="F243" s="99"/>
    </row>
    <row r="244" spans="1:6" x14ac:dyDescent="0.2">
      <c r="A244" s="10" t="s">
        <v>237</v>
      </c>
      <c r="B244" s="11" t="s">
        <v>863</v>
      </c>
      <c r="C244" s="91">
        <f>SUM(Comptes!C245)</f>
        <v>0</v>
      </c>
      <c r="D244" s="91">
        <f>SUM(Comptes!D245)</f>
        <v>0</v>
      </c>
      <c r="E244" s="23"/>
      <c r="F244" s="93">
        <f>SUM(Comptes!E245)</f>
        <v>0</v>
      </c>
    </row>
    <row r="245" spans="1:6" x14ac:dyDescent="0.2">
      <c r="A245" s="10" t="s">
        <v>238</v>
      </c>
      <c r="B245" s="11" t="s">
        <v>864</v>
      </c>
      <c r="C245" s="91">
        <f>SUM(Comptes!C246)</f>
        <v>0</v>
      </c>
      <c r="D245" s="91">
        <f>SUM(Comptes!D246)</f>
        <v>0</v>
      </c>
      <c r="E245" s="23"/>
      <c r="F245" s="93">
        <f>SUM(Comptes!E246)</f>
        <v>0</v>
      </c>
    </row>
    <row r="246" spans="1:6" x14ac:dyDescent="0.2">
      <c r="A246" s="10" t="s">
        <v>239</v>
      </c>
      <c r="B246" s="11" t="s">
        <v>865</v>
      </c>
      <c r="C246" s="91">
        <f>SUM(Comptes!C247)</f>
        <v>0</v>
      </c>
      <c r="D246" s="91">
        <f>SUM(Comptes!D247)</f>
        <v>0</v>
      </c>
      <c r="E246" s="23"/>
      <c r="F246" s="93">
        <f>SUM(Comptes!E247)</f>
        <v>0</v>
      </c>
    </row>
    <row r="247" spans="1:6" x14ac:dyDescent="0.2">
      <c r="A247" s="10" t="s">
        <v>240</v>
      </c>
      <c r="B247" s="11" t="s">
        <v>836</v>
      </c>
      <c r="C247" s="91">
        <f>SUM(Comptes!C248)</f>
        <v>0</v>
      </c>
      <c r="D247" s="91">
        <f>SUM(Comptes!D248)</f>
        <v>0</v>
      </c>
      <c r="E247" s="23"/>
      <c r="F247" s="93">
        <f>SUM(Comptes!E248)</f>
        <v>0</v>
      </c>
    </row>
    <row r="248" spans="1:6" x14ac:dyDescent="0.2">
      <c r="A248" s="10" t="s">
        <v>241</v>
      </c>
      <c r="B248" s="11" t="s">
        <v>866</v>
      </c>
      <c r="C248" s="91">
        <f>SUM(Comptes!C249)</f>
        <v>0</v>
      </c>
      <c r="D248" s="91">
        <f>SUM(Comptes!D249)</f>
        <v>0</v>
      </c>
      <c r="E248" s="23"/>
      <c r="F248" s="93">
        <f>SUM(Comptes!E249)</f>
        <v>0</v>
      </c>
    </row>
    <row r="249" spans="1:6" x14ac:dyDescent="0.2">
      <c r="A249" s="10" t="s">
        <v>242</v>
      </c>
      <c r="B249" s="11" t="s">
        <v>867</v>
      </c>
      <c r="C249" s="91">
        <f>SUM(Comptes!C250)</f>
        <v>0</v>
      </c>
      <c r="D249" s="91">
        <f>SUM(Comptes!D250)</f>
        <v>0</v>
      </c>
      <c r="E249" s="23"/>
      <c r="F249" s="93">
        <f>SUM(Comptes!E250)</f>
        <v>0</v>
      </c>
    </row>
    <row r="250" spans="1:6" x14ac:dyDescent="0.2">
      <c r="A250" s="10" t="s">
        <v>243</v>
      </c>
      <c r="B250" s="11" t="s">
        <v>796</v>
      </c>
      <c r="C250" s="91">
        <f>SUM(Comptes!C251)</f>
        <v>0</v>
      </c>
      <c r="D250" s="91">
        <f>SUM(Comptes!D251)</f>
        <v>0</v>
      </c>
      <c r="E250" s="23"/>
      <c r="F250" s="93">
        <f>SUM(Comptes!E251)</f>
        <v>0</v>
      </c>
    </row>
    <row r="251" spans="1:6" x14ac:dyDescent="0.2">
      <c r="A251" s="10" t="s">
        <v>244</v>
      </c>
      <c r="B251" s="11" t="s">
        <v>843</v>
      </c>
      <c r="C251" s="91">
        <f>SUM(Comptes!C252)</f>
        <v>0</v>
      </c>
      <c r="D251" s="91">
        <f>SUM(Comptes!D252)</f>
        <v>0</v>
      </c>
      <c r="E251" s="23"/>
      <c r="F251" s="93">
        <f>SUM(Comptes!E252)</f>
        <v>0</v>
      </c>
    </row>
    <row r="252" spans="1:6" x14ac:dyDescent="0.2">
      <c r="A252" s="10" t="s">
        <v>245</v>
      </c>
      <c r="B252" s="11" t="s">
        <v>686</v>
      </c>
      <c r="C252" s="91">
        <f>SUM(Comptes!C253)</f>
        <v>0</v>
      </c>
      <c r="D252" s="91">
        <f>SUM(Comptes!D253)</f>
        <v>0</v>
      </c>
      <c r="E252" s="23"/>
      <c r="F252" s="93">
        <f>SUM(Comptes!E253)</f>
        <v>0</v>
      </c>
    </row>
    <row r="253" spans="1:6" x14ac:dyDescent="0.2">
      <c r="A253" s="12"/>
      <c r="B253" s="14" t="s">
        <v>246</v>
      </c>
      <c r="C253" s="95">
        <f>SUM(Comptes!C254)</f>
        <v>0</v>
      </c>
      <c r="D253" s="95">
        <f>SUM(Comptes!D254)</f>
        <v>0</v>
      </c>
      <c r="E253" s="96"/>
      <c r="F253" s="97">
        <f>SUM(Comptes!E254)</f>
        <v>0</v>
      </c>
    </row>
    <row r="254" spans="1:6" x14ac:dyDescent="0.2">
      <c r="A254" s="13" t="s">
        <v>247</v>
      </c>
      <c r="B254" s="8" t="s">
        <v>868</v>
      </c>
      <c r="C254" s="98"/>
      <c r="D254" s="98"/>
      <c r="E254" s="26"/>
      <c r="F254" s="99"/>
    </row>
    <row r="255" spans="1:6" x14ac:dyDescent="0.2">
      <c r="A255" s="10" t="s">
        <v>248</v>
      </c>
      <c r="B255" s="11" t="s">
        <v>833</v>
      </c>
      <c r="C255" s="91">
        <f>SUM(Comptes!C256)</f>
        <v>0</v>
      </c>
      <c r="D255" s="91">
        <f>SUM(Comptes!D256)</f>
        <v>0</v>
      </c>
      <c r="E255" s="23"/>
      <c r="F255" s="93">
        <f>SUM(Comptes!E256)</f>
        <v>0</v>
      </c>
    </row>
    <row r="256" spans="1:6" x14ac:dyDescent="0.2">
      <c r="A256" s="10" t="s">
        <v>249</v>
      </c>
      <c r="B256" s="11" t="s">
        <v>834</v>
      </c>
      <c r="C256" s="91">
        <f>SUM(Comptes!C257)</f>
        <v>0</v>
      </c>
      <c r="D256" s="91">
        <f>SUM(Comptes!D257)</f>
        <v>0</v>
      </c>
      <c r="E256" s="23"/>
      <c r="F256" s="93">
        <f>SUM(Comptes!E257)</f>
        <v>0</v>
      </c>
    </row>
    <row r="257" spans="1:6" x14ac:dyDescent="0.2">
      <c r="A257" s="10" t="s">
        <v>250</v>
      </c>
      <c r="B257" s="11" t="s">
        <v>869</v>
      </c>
      <c r="C257" s="91">
        <f>SUM(Comptes!C258)</f>
        <v>0</v>
      </c>
      <c r="D257" s="91">
        <f>SUM(Comptes!D258)</f>
        <v>0</v>
      </c>
      <c r="E257" s="23"/>
      <c r="F257" s="93">
        <f>SUM(Comptes!E258)</f>
        <v>0</v>
      </c>
    </row>
    <row r="258" spans="1:6" x14ac:dyDescent="0.2">
      <c r="A258" s="10" t="s">
        <v>251</v>
      </c>
      <c r="B258" s="11" t="s">
        <v>870</v>
      </c>
      <c r="C258" s="91">
        <f>SUM(Comptes!C259)</f>
        <v>0</v>
      </c>
      <c r="D258" s="91">
        <f>SUM(Comptes!D259)</f>
        <v>0</v>
      </c>
      <c r="E258" s="23"/>
      <c r="F258" s="93">
        <f>SUM(Comptes!E259)</f>
        <v>0</v>
      </c>
    </row>
    <row r="259" spans="1:6" x14ac:dyDescent="0.2">
      <c r="A259" s="10" t="s">
        <v>252</v>
      </c>
      <c r="B259" s="11" t="s">
        <v>871</v>
      </c>
      <c r="C259" s="91">
        <f>SUM(Comptes!C260)</f>
        <v>0</v>
      </c>
      <c r="D259" s="91">
        <f>SUM(Comptes!D260)</f>
        <v>0</v>
      </c>
      <c r="E259" s="23"/>
      <c r="F259" s="93">
        <f>SUM(Comptes!E260)</f>
        <v>0</v>
      </c>
    </row>
    <row r="260" spans="1:6" x14ac:dyDescent="0.2">
      <c r="A260" s="10" t="s">
        <v>253</v>
      </c>
      <c r="B260" s="11" t="s">
        <v>686</v>
      </c>
      <c r="C260" s="91">
        <f>SUM(Comptes!C261)</f>
        <v>0</v>
      </c>
      <c r="D260" s="91">
        <f>SUM(Comptes!D261)</f>
        <v>0</v>
      </c>
      <c r="E260" s="23"/>
      <c r="F260" s="93">
        <f>SUM(Comptes!E261)</f>
        <v>0</v>
      </c>
    </row>
    <row r="261" spans="1:6" x14ac:dyDescent="0.2">
      <c r="A261" s="12"/>
      <c r="B261" s="14" t="s">
        <v>254</v>
      </c>
      <c r="C261" s="95">
        <f>SUM(Comptes!C262)</f>
        <v>0</v>
      </c>
      <c r="D261" s="95">
        <f>SUM(Comptes!D262)</f>
        <v>0</v>
      </c>
      <c r="E261" s="96"/>
      <c r="F261" s="97">
        <f>SUM(Comptes!E262)</f>
        <v>0</v>
      </c>
    </row>
    <row r="262" spans="1:6" x14ac:dyDescent="0.2">
      <c r="A262" s="13" t="s">
        <v>255</v>
      </c>
      <c r="B262" s="8" t="s">
        <v>872</v>
      </c>
      <c r="C262" s="98"/>
      <c r="D262" s="98"/>
      <c r="E262" s="26"/>
      <c r="F262" s="99"/>
    </row>
    <row r="263" spans="1:6" x14ac:dyDescent="0.2">
      <c r="A263" s="10" t="s">
        <v>256</v>
      </c>
      <c r="B263" s="11" t="s">
        <v>873</v>
      </c>
      <c r="C263" s="91">
        <f>SUM(Comptes!C264)</f>
        <v>0</v>
      </c>
      <c r="D263" s="91">
        <f>SUM(Comptes!D264)</f>
        <v>0</v>
      </c>
      <c r="E263" s="23"/>
      <c r="F263" s="93">
        <f>SUM(Comptes!E264)</f>
        <v>0</v>
      </c>
    </row>
    <row r="264" spans="1:6" x14ac:dyDescent="0.2">
      <c r="A264" s="10" t="s">
        <v>257</v>
      </c>
      <c r="B264" s="11" t="s">
        <v>874</v>
      </c>
      <c r="C264" s="91">
        <f>SUM(Comptes!C265)</f>
        <v>0</v>
      </c>
      <c r="D264" s="91">
        <f>SUM(Comptes!D265)</f>
        <v>0</v>
      </c>
      <c r="E264" s="23"/>
      <c r="F264" s="93">
        <f>SUM(Comptes!E265)</f>
        <v>0</v>
      </c>
    </row>
    <row r="265" spans="1:6" x14ac:dyDescent="0.2">
      <c r="A265" s="10" t="s">
        <v>258</v>
      </c>
      <c r="B265" s="11" t="s">
        <v>875</v>
      </c>
      <c r="C265" s="91">
        <f>SUM(Comptes!C266)</f>
        <v>0</v>
      </c>
      <c r="D265" s="91">
        <f>SUM(Comptes!D266)</f>
        <v>0</v>
      </c>
      <c r="E265" s="23"/>
      <c r="F265" s="93">
        <f>SUM(Comptes!E266)</f>
        <v>0</v>
      </c>
    </row>
    <row r="266" spans="1:6" x14ac:dyDescent="0.2">
      <c r="A266" s="10" t="s">
        <v>259</v>
      </c>
      <c r="B266" s="11" t="s">
        <v>876</v>
      </c>
      <c r="C266" s="91">
        <f>SUM(Comptes!C267)</f>
        <v>0</v>
      </c>
      <c r="D266" s="91">
        <f>SUM(Comptes!D267)</f>
        <v>0</v>
      </c>
      <c r="E266" s="23"/>
      <c r="F266" s="93">
        <f>SUM(Comptes!E267)</f>
        <v>0</v>
      </c>
    </row>
    <row r="267" spans="1:6" x14ac:dyDescent="0.2">
      <c r="A267" s="10" t="s">
        <v>260</v>
      </c>
      <c r="B267" s="11" t="s">
        <v>686</v>
      </c>
      <c r="C267" s="91">
        <f>SUM(Comptes!C268)</f>
        <v>0</v>
      </c>
      <c r="D267" s="91">
        <f>SUM(Comptes!D268)</f>
        <v>0</v>
      </c>
      <c r="E267" s="23"/>
      <c r="F267" s="93">
        <f>SUM(Comptes!E268)</f>
        <v>0</v>
      </c>
    </row>
    <row r="268" spans="1:6" x14ac:dyDescent="0.2">
      <c r="A268" s="12"/>
      <c r="B268" s="14" t="s">
        <v>261</v>
      </c>
      <c r="C268" s="95">
        <f>SUM(Comptes!C269)</f>
        <v>0</v>
      </c>
      <c r="D268" s="95">
        <f>SUM(Comptes!D269)</f>
        <v>0</v>
      </c>
      <c r="E268" s="96"/>
      <c r="F268" s="97">
        <f>SUM(Comptes!E269)</f>
        <v>0</v>
      </c>
    </row>
    <row r="269" spans="1:6" x14ac:dyDescent="0.2">
      <c r="A269" s="13" t="s">
        <v>262</v>
      </c>
      <c r="B269" s="8" t="s">
        <v>877</v>
      </c>
      <c r="C269" s="98"/>
      <c r="D269" s="98"/>
      <c r="E269" s="26"/>
      <c r="F269" s="99"/>
    </row>
    <row r="270" spans="1:6" x14ac:dyDescent="0.2">
      <c r="A270" s="10" t="s">
        <v>263</v>
      </c>
      <c r="B270" s="11" t="s">
        <v>878</v>
      </c>
      <c r="C270" s="91">
        <f>SUM(Comptes!C271)</f>
        <v>0</v>
      </c>
      <c r="D270" s="91">
        <f>SUM(Comptes!D271)</f>
        <v>0</v>
      </c>
      <c r="E270" s="23"/>
      <c r="F270" s="93">
        <f>SUM(Comptes!E271)</f>
        <v>0</v>
      </c>
    </row>
    <row r="271" spans="1:6" x14ac:dyDescent="0.2">
      <c r="A271" s="10" t="s">
        <v>264</v>
      </c>
      <c r="B271" s="11" t="s">
        <v>879</v>
      </c>
      <c r="C271" s="91">
        <f>SUM(Comptes!C272)</f>
        <v>0</v>
      </c>
      <c r="D271" s="91">
        <f>SUM(Comptes!D272)</f>
        <v>0</v>
      </c>
      <c r="E271" s="23"/>
      <c r="F271" s="93">
        <f>SUM(Comptes!E272)</f>
        <v>0</v>
      </c>
    </row>
    <row r="272" spans="1:6" x14ac:dyDescent="0.2">
      <c r="A272" s="10" t="s">
        <v>265</v>
      </c>
      <c r="B272" s="11" t="s">
        <v>686</v>
      </c>
      <c r="C272" s="91">
        <f>SUM(Comptes!C273)</f>
        <v>0</v>
      </c>
      <c r="D272" s="91">
        <f>SUM(Comptes!D273)</f>
        <v>0</v>
      </c>
      <c r="E272" s="23"/>
      <c r="F272" s="93">
        <f>SUM(Comptes!E273)</f>
        <v>0</v>
      </c>
    </row>
    <row r="273" spans="1:6" x14ac:dyDescent="0.2">
      <c r="A273" s="12"/>
      <c r="B273" s="14" t="s">
        <v>266</v>
      </c>
      <c r="C273" s="95">
        <f>SUM(Comptes!C274)</f>
        <v>0</v>
      </c>
      <c r="D273" s="95">
        <f>SUM(Comptes!D274)</f>
        <v>0</v>
      </c>
      <c r="E273" s="96"/>
      <c r="F273" s="97">
        <f>SUM(Comptes!E274)</f>
        <v>0</v>
      </c>
    </row>
    <row r="274" spans="1:6" x14ac:dyDescent="0.2">
      <c r="A274" s="13" t="s">
        <v>267</v>
      </c>
      <c r="B274" s="8" t="s">
        <v>880</v>
      </c>
      <c r="C274" s="98"/>
      <c r="D274" s="98"/>
      <c r="E274" s="26"/>
      <c r="F274" s="99"/>
    </row>
    <row r="275" spans="1:6" x14ac:dyDescent="0.2">
      <c r="A275" s="10" t="s">
        <v>268</v>
      </c>
      <c r="B275" s="11" t="s">
        <v>881</v>
      </c>
      <c r="C275" s="91">
        <f>SUM(Comptes!C276)</f>
        <v>0</v>
      </c>
      <c r="D275" s="91">
        <f>SUM(Comptes!D276)</f>
        <v>0</v>
      </c>
      <c r="E275" s="23"/>
      <c r="F275" s="93">
        <f>SUM(Comptes!E276)</f>
        <v>0</v>
      </c>
    </row>
    <row r="276" spans="1:6" x14ac:dyDescent="0.2">
      <c r="A276" s="10" t="s">
        <v>269</v>
      </c>
      <c r="B276" s="11" t="s">
        <v>882</v>
      </c>
      <c r="C276" s="91">
        <f>SUM(Comptes!C277)</f>
        <v>0</v>
      </c>
      <c r="D276" s="91">
        <f>SUM(Comptes!D277)</f>
        <v>0</v>
      </c>
      <c r="E276" s="23"/>
      <c r="F276" s="93">
        <f>SUM(Comptes!E277)</f>
        <v>0</v>
      </c>
    </row>
    <row r="277" spans="1:6" x14ac:dyDescent="0.2">
      <c r="A277" s="10" t="s">
        <v>270</v>
      </c>
      <c r="B277" s="11" t="s">
        <v>883</v>
      </c>
      <c r="C277" s="91">
        <f>SUM(Comptes!C278)</f>
        <v>0</v>
      </c>
      <c r="D277" s="91">
        <f>SUM(Comptes!D278)</f>
        <v>0</v>
      </c>
      <c r="E277" s="23"/>
      <c r="F277" s="93">
        <f>SUM(Comptes!E278)</f>
        <v>0</v>
      </c>
    </row>
    <row r="278" spans="1:6" x14ac:dyDescent="0.2">
      <c r="A278" s="10" t="s">
        <v>271</v>
      </c>
      <c r="B278" s="11" t="s">
        <v>884</v>
      </c>
      <c r="C278" s="91">
        <f>SUM(Comptes!C279)</f>
        <v>0</v>
      </c>
      <c r="D278" s="91">
        <f>SUM(Comptes!D279)</f>
        <v>0</v>
      </c>
      <c r="E278" s="23"/>
      <c r="F278" s="93">
        <f>SUM(Comptes!E279)</f>
        <v>0</v>
      </c>
    </row>
    <row r="279" spans="1:6" x14ac:dyDescent="0.2">
      <c r="A279" s="10" t="s">
        <v>272</v>
      </c>
      <c r="B279" s="11" t="s">
        <v>885</v>
      </c>
      <c r="C279" s="91">
        <f>SUM(Comptes!C280)</f>
        <v>0</v>
      </c>
      <c r="D279" s="91">
        <f>SUM(Comptes!D280)</f>
        <v>0</v>
      </c>
      <c r="E279" s="23"/>
      <c r="F279" s="93">
        <f>SUM(Comptes!E280)</f>
        <v>0</v>
      </c>
    </row>
    <row r="280" spans="1:6" x14ac:dyDescent="0.2">
      <c r="A280" s="10" t="s">
        <v>273</v>
      </c>
      <c r="B280" s="11" t="s">
        <v>886</v>
      </c>
      <c r="C280" s="91">
        <f>SUM(Comptes!C281)</f>
        <v>0</v>
      </c>
      <c r="D280" s="91">
        <f>SUM(Comptes!D281)</f>
        <v>0</v>
      </c>
      <c r="E280" s="23"/>
      <c r="F280" s="93">
        <f>SUM(Comptes!E281)</f>
        <v>0</v>
      </c>
    </row>
    <row r="281" spans="1:6" x14ac:dyDescent="0.2">
      <c r="A281" s="10" t="s">
        <v>274</v>
      </c>
      <c r="B281" s="11" t="s">
        <v>887</v>
      </c>
      <c r="C281" s="91">
        <f>SUM(Comptes!C282)</f>
        <v>0</v>
      </c>
      <c r="D281" s="91">
        <f>SUM(Comptes!D282)</f>
        <v>0</v>
      </c>
      <c r="E281" s="23"/>
      <c r="F281" s="93">
        <f>SUM(Comptes!E282)</f>
        <v>0</v>
      </c>
    </row>
    <row r="282" spans="1:6" x14ac:dyDescent="0.2">
      <c r="A282" s="10" t="s">
        <v>275</v>
      </c>
      <c r="B282" s="11" t="s">
        <v>888</v>
      </c>
      <c r="C282" s="91">
        <f>SUM(Comptes!C283)</f>
        <v>0</v>
      </c>
      <c r="D282" s="91">
        <f>SUM(Comptes!D283)</f>
        <v>0</v>
      </c>
      <c r="E282" s="23"/>
      <c r="F282" s="93">
        <f>SUM(Comptes!E283)</f>
        <v>0</v>
      </c>
    </row>
    <row r="283" spans="1:6" x14ac:dyDescent="0.2">
      <c r="A283" s="10" t="s">
        <v>276</v>
      </c>
      <c r="B283" s="11" t="s">
        <v>889</v>
      </c>
      <c r="C283" s="91">
        <f>SUM(Comptes!C284)</f>
        <v>0</v>
      </c>
      <c r="D283" s="91">
        <f>SUM(Comptes!D284)</f>
        <v>0</v>
      </c>
      <c r="E283" s="23"/>
      <c r="F283" s="93">
        <f>SUM(Comptes!E284)</f>
        <v>0</v>
      </c>
    </row>
    <row r="284" spans="1:6" x14ac:dyDescent="0.2">
      <c r="A284" s="10" t="s">
        <v>277</v>
      </c>
      <c r="B284" s="11" t="s">
        <v>776</v>
      </c>
      <c r="C284" s="91">
        <f>SUM(Comptes!C285)</f>
        <v>0</v>
      </c>
      <c r="D284" s="91">
        <f>SUM(Comptes!D285)</f>
        <v>0</v>
      </c>
      <c r="E284" s="23"/>
      <c r="F284" s="93">
        <f>SUM(Comptes!E285)</f>
        <v>0</v>
      </c>
    </row>
    <row r="285" spans="1:6" x14ac:dyDescent="0.2">
      <c r="A285" s="10" t="s">
        <v>278</v>
      </c>
      <c r="B285" s="11" t="s">
        <v>890</v>
      </c>
      <c r="C285" s="91">
        <f>SUM(Comptes!C286)</f>
        <v>0</v>
      </c>
      <c r="D285" s="91">
        <f>SUM(Comptes!D286)</f>
        <v>0</v>
      </c>
      <c r="E285" s="23"/>
      <c r="F285" s="93">
        <f>SUM(Comptes!E286)</f>
        <v>0</v>
      </c>
    </row>
    <row r="286" spans="1:6" x14ac:dyDescent="0.2">
      <c r="A286" s="10" t="s">
        <v>279</v>
      </c>
      <c r="B286" s="11" t="s">
        <v>891</v>
      </c>
      <c r="C286" s="91">
        <f>SUM(Comptes!C287)</f>
        <v>0</v>
      </c>
      <c r="D286" s="91">
        <f>SUM(Comptes!D287)</f>
        <v>0</v>
      </c>
      <c r="E286" s="23"/>
      <c r="F286" s="93">
        <f>SUM(Comptes!E287)</f>
        <v>0</v>
      </c>
    </row>
    <row r="287" spans="1:6" x14ac:dyDescent="0.2">
      <c r="A287" s="10" t="s">
        <v>280</v>
      </c>
      <c r="B287" s="11" t="s">
        <v>686</v>
      </c>
      <c r="C287" s="91">
        <f>SUM(Comptes!C288)</f>
        <v>0</v>
      </c>
      <c r="D287" s="91">
        <f>SUM(Comptes!D288)</f>
        <v>0</v>
      </c>
      <c r="E287" s="23"/>
      <c r="F287" s="93">
        <f>SUM(Comptes!E288)</f>
        <v>0</v>
      </c>
    </row>
    <row r="288" spans="1:6" x14ac:dyDescent="0.2">
      <c r="A288" s="12"/>
      <c r="B288" s="14" t="s">
        <v>281</v>
      </c>
      <c r="C288" s="95">
        <f>SUM(Comptes!C289)</f>
        <v>0</v>
      </c>
      <c r="D288" s="95">
        <f>SUM(Comptes!D289)</f>
        <v>0</v>
      </c>
      <c r="E288" s="96"/>
      <c r="F288" s="97">
        <f>SUM(Comptes!E289)</f>
        <v>0</v>
      </c>
    </row>
    <row r="289" spans="1:6" x14ac:dyDescent="0.2">
      <c r="A289" s="13" t="s">
        <v>282</v>
      </c>
      <c r="B289" s="8" t="s">
        <v>892</v>
      </c>
      <c r="C289" s="98"/>
      <c r="D289" s="98"/>
      <c r="E289" s="26"/>
      <c r="F289" s="99"/>
    </row>
    <row r="290" spans="1:6" x14ac:dyDescent="0.2">
      <c r="A290" s="10" t="s">
        <v>283</v>
      </c>
      <c r="B290" s="11" t="s">
        <v>893</v>
      </c>
      <c r="C290" s="91">
        <f>SUM(Comptes!C291)</f>
        <v>0</v>
      </c>
      <c r="D290" s="91">
        <f>SUM(Comptes!D291)</f>
        <v>0</v>
      </c>
      <c r="E290" s="23"/>
      <c r="F290" s="93">
        <f>SUM(Comptes!E291)</f>
        <v>0</v>
      </c>
    </row>
    <row r="291" spans="1:6" x14ac:dyDescent="0.2">
      <c r="A291" s="10" t="s">
        <v>284</v>
      </c>
      <c r="B291" s="11" t="s">
        <v>894</v>
      </c>
      <c r="C291" s="91">
        <f>SUM(Comptes!C292)</f>
        <v>0</v>
      </c>
      <c r="D291" s="91">
        <f>SUM(Comptes!D292)</f>
        <v>0</v>
      </c>
      <c r="E291" s="23"/>
      <c r="F291" s="93">
        <f>SUM(Comptes!E292)</f>
        <v>0</v>
      </c>
    </row>
    <row r="292" spans="1:6" x14ac:dyDescent="0.2">
      <c r="A292" s="10" t="s">
        <v>285</v>
      </c>
      <c r="B292" s="11" t="s">
        <v>895</v>
      </c>
      <c r="C292" s="91">
        <f>SUM(Comptes!C293)</f>
        <v>0</v>
      </c>
      <c r="D292" s="91">
        <f>SUM(Comptes!D293)</f>
        <v>0</v>
      </c>
      <c r="E292" s="23"/>
      <c r="F292" s="93">
        <f>SUM(Comptes!E293)</f>
        <v>0</v>
      </c>
    </row>
    <row r="293" spans="1:6" x14ac:dyDescent="0.2">
      <c r="A293" s="10" t="s">
        <v>286</v>
      </c>
      <c r="B293" s="11" t="s">
        <v>881</v>
      </c>
      <c r="C293" s="91">
        <f>SUM(Comptes!C294)</f>
        <v>0</v>
      </c>
      <c r="D293" s="91">
        <f>SUM(Comptes!D294)</f>
        <v>0</v>
      </c>
      <c r="E293" s="23"/>
      <c r="F293" s="93">
        <f>SUM(Comptes!E294)</f>
        <v>0</v>
      </c>
    </row>
    <row r="294" spans="1:6" x14ac:dyDescent="0.2">
      <c r="A294" s="10" t="s">
        <v>287</v>
      </c>
      <c r="B294" s="11" t="s">
        <v>896</v>
      </c>
      <c r="C294" s="91">
        <f>SUM(Comptes!C295)</f>
        <v>0</v>
      </c>
      <c r="D294" s="91">
        <f>SUM(Comptes!D295)</f>
        <v>0</v>
      </c>
      <c r="E294" s="23"/>
      <c r="F294" s="93">
        <f>SUM(Comptes!E295)</f>
        <v>0</v>
      </c>
    </row>
    <row r="295" spans="1:6" x14ac:dyDescent="0.2">
      <c r="A295" s="10" t="s">
        <v>288</v>
      </c>
      <c r="B295" s="11" t="s">
        <v>897</v>
      </c>
      <c r="C295" s="91">
        <f>SUM(Comptes!C296)</f>
        <v>0</v>
      </c>
      <c r="D295" s="91">
        <f>SUM(Comptes!D296)</f>
        <v>0</v>
      </c>
      <c r="E295" s="23"/>
      <c r="F295" s="93">
        <f>SUM(Comptes!E296)</f>
        <v>0</v>
      </c>
    </row>
    <row r="296" spans="1:6" x14ac:dyDescent="0.2">
      <c r="A296" s="10" t="s">
        <v>289</v>
      </c>
      <c r="B296" s="11" t="s">
        <v>898</v>
      </c>
      <c r="C296" s="91">
        <f>SUM(Comptes!C297)</f>
        <v>0</v>
      </c>
      <c r="D296" s="91">
        <f>SUM(Comptes!D297)</f>
        <v>0</v>
      </c>
      <c r="E296" s="23"/>
      <c r="F296" s="93">
        <f>SUM(Comptes!E297)</f>
        <v>0</v>
      </c>
    </row>
    <row r="297" spans="1:6" x14ac:dyDescent="0.2">
      <c r="A297" s="10" t="s">
        <v>290</v>
      </c>
      <c r="B297" s="11" t="s">
        <v>891</v>
      </c>
      <c r="C297" s="91">
        <f>SUM(Comptes!C298)</f>
        <v>0</v>
      </c>
      <c r="D297" s="91">
        <f>SUM(Comptes!D298)</f>
        <v>0</v>
      </c>
      <c r="E297" s="23"/>
      <c r="F297" s="93">
        <f>SUM(Comptes!E298)</f>
        <v>0</v>
      </c>
    </row>
    <row r="298" spans="1:6" x14ac:dyDescent="0.2">
      <c r="A298" s="10" t="s">
        <v>291</v>
      </c>
      <c r="B298" s="11" t="s">
        <v>890</v>
      </c>
      <c r="C298" s="91">
        <f>SUM(Comptes!C299)</f>
        <v>0</v>
      </c>
      <c r="D298" s="91">
        <f>SUM(Comptes!D299)</f>
        <v>0</v>
      </c>
      <c r="E298" s="23"/>
      <c r="F298" s="93">
        <f>SUM(Comptes!E299)</f>
        <v>0</v>
      </c>
    </row>
    <row r="299" spans="1:6" x14ac:dyDescent="0.2">
      <c r="A299" s="10" t="s">
        <v>292</v>
      </c>
      <c r="B299" s="11" t="s">
        <v>686</v>
      </c>
      <c r="C299" s="91">
        <f>SUM(Comptes!C300)</f>
        <v>0</v>
      </c>
      <c r="D299" s="91">
        <f>SUM(Comptes!D300)</f>
        <v>0</v>
      </c>
      <c r="E299" s="23"/>
      <c r="F299" s="93">
        <f>SUM(Comptes!E300)</f>
        <v>0</v>
      </c>
    </row>
    <row r="300" spans="1:6" x14ac:dyDescent="0.2">
      <c r="A300" s="12"/>
      <c r="B300" s="14" t="s">
        <v>293</v>
      </c>
      <c r="C300" s="95">
        <f>SUM(Comptes!C301)</f>
        <v>0</v>
      </c>
      <c r="D300" s="95">
        <f>SUM(Comptes!D301)</f>
        <v>0</v>
      </c>
      <c r="E300" s="96"/>
      <c r="F300" s="97">
        <f>SUM(Comptes!E301)</f>
        <v>0</v>
      </c>
    </row>
    <row r="301" spans="1:6" x14ac:dyDescent="0.2">
      <c r="A301" s="13" t="s">
        <v>294</v>
      </c>
      <c r="B301" s="8" t="s">
        <v>899</v>
      </c>
      <c r="C301" s="98"/>
      <c r="D301" s="98"/>
      <c r="E301" s="26"/>
      <c r="F301" s="99"/>
    </row>
    <row r="302" spans="1:6" x14ac:dyDescent="0.2">
      <c r="A302" s="10" t="s">
        <v>295</v>
      </c>
      <c r="B302" s="11" t="s">
        <v>900</v>
      </c>
      <c r="C302" s="91">
        <f>SUM(Comptes!C303)</f>
        <v>0</v>
      </c>
      <c r="D302" s="91">
        <f>SUM(Comptes!D303)</f>
        <v>0</v>
      </c>
      <c r="E302" s="23"/>
      <c r="F302" s="93">
        <f>SUM(Comptes!E303)</f>
        <v>0</v>
      </c>
    </row>
    <row r="303" spans="1:6" x14ac:dyDescent="0.2">
      <c r="A303" s="10" t="s">
        <v>296</v>
      </c>
      <c r="B303" s="11" t="s">
        <v>901</v>
      </c>
      <c r="C303" s="91">
        <f>SUM(Comptes!C304)</f>
        <v>0</v>
      </c>
      <c r="D303" s="91">
        <f>SUM(Comptes!D304)</f>
        <v>0</v>
      </c>
      <c r="E303" s="23"/>
      <c r="F303" s="93">
        <f>SUM(Comptes!E304)</f>
        <v>0</v>
      </c>
    </row>
    <row r="304" spans="1:6" x14ac:dyDescent="0.2">
      <c r="A304" s="10" t="s">
        <v>297</v>
      </c>
      <c r="B304" s="11" t="s">
        <v>884</v>
      </c>
      <c r="C304" s="91">
        <f>SUM(Comptes!C305)</f>
        <v>0</v>
      </c>
      <c r="D304" s="91">
        <f>SUM(Comptes!D305)</f>
        <v>0</v>
      </c>
      <c r="E304" s="23"/>
      <c r="F304" s="93">
        <f>SUM(Comptes!E305)</f>
        <v>0</v>
      </c>
    </row>
    <row r="305" spans="1:6" x14ac:dyDescent="0.2">
      <c r="A305" s="10" t="s">
        <v>298</v>
      </c>
      <c r="B305" s="11" t="s">
        <v>885</v>
      </c>
      <c r="C305" s="91">
        <f>SUM(Comptes!C306)</f>
        <v>0</v>
      </c>
      <c r="D305" s="91">
        <f>SUM(Comptes!D306)</f>
        <v>0</v>
      </c>
      <c r="E305" s="23"/>
      <c r="F305" s="93">
        <f>SUM(Comptes!E306)</f>
        <v>0</v>
      </c>
    </row>
    <row r="306" spans="1:6" x14ac:dyDescent="0.2">
      <c r="A306" s="10" t="s">
        <v>299</v>
      </c>
      <c r="B306" s="11" t="s">
        <v>887</v>
      </c>
      <c r="C306" s="91">
        <f>SUM(Comptes!C307)</f>
        <v>0</v>
      </c>
      <c r="D306" s="91">
        <f>SUM(Comptes!D307)</f>
        <v>0</v>
      </c>
      <c r="E306" s="23"/>
      <c r="F306" s="93">
        <f>SUM(Comptes!E307)</f>
        <v>0</v>
      </c>
    </row>
    <row r="307" spans="1:6" x14ac:dyDescent="0.2">
      <c r="A307" s="10" t="s">
        <v>300</v>
      </c>
      <c r="B307" s="11" t="s">
        <v>902</v>
      </c>
      <c r="C307" s="91">
        <f>SUM(Comptes!C308)</f>
        <v>0</v>
      </c>
      <c r="D307" s="91">
        <f>SUM(Comptes!D308)</f>
        <v>0</v>
      </c>
      <c r="E307" s="23"/>
      <c r="F307" s="93">
        <f>SUM(Comptes!E308)</f>
        <v>0</v>
      </c>
    </row>
    <row r="308" spans="1:6" x14ac:dyDescent="0.2">
      <c r="A308" s="10" t="s">
        <v>301</v>
      </c>
      <c r="B308" s="11" t="s">
        <v>686</v>
      </c>
      <c r="C308" s="91">
        <f>SUM(Comptes!C309)</f>
        <v>0</v>
      </c>
      <c r="D308" s="91">
        <f>SUM(Comptes!D309)</f>
        <v>0</v>
      </c>
      <c r="E308" s="23"/>
      <c r="F308" s="93">
        <f>SUM(Comptes!E309)</f>
        <v>0</v>
      </c>
    </row>
    <row r="309" spans="1:6" x14ac:dyDescent="0.2">
      <c r="A309" s="12"/>
      <c r="B309" s="14" t="s">
        <v>302</v>
      </c>
      <c r="C309" s="95">
        <f>SUM(Comptes!C310)</f>
        <v>0</v>
      </c>
      <c r="D309" s="95">
        <f>SUM(Comptes!D310)</f>
        <v>0</v>
      </c>
      <c r="E309" s="96"/>
      <c r="F309" s="97">
        <f>SUM(Comptes!E310)</f>
        <v>0</v>
      </c>
    </row>
    <row r="310" spans="1:6" x14ac:dyDescent="0.2">
      <c r="A310" s="13" t="s">
        <v>303</v>
      </c>
      <c r="B310" s="8" t="s">
        <v>903</v>
      </c>
      <c r="C310" s="98"/>
      <c r="D310" s="98"/>
      <c r="E310" s="26"/>
      <c r="F310" s="99"/>
    </row>
    <row r="311" spans="1:6" x14ac:dyDescent="0.2">
      <c r="A311" s="10" t="s">
        <v>304</v>
      </c>
      <c r="B311" s="11" t="s">
        <v>904</v>
      </c>
      <c r="C311" s="91">
        <f>SUM(Comptes!C312)</f>
        <v>0</v>
      </c>
      <c r="D311" s="91">
        <f>SUM(Comptes!D312)</f>
        <v>0</v>
      </c>
      <c r="E311" s="23"/>
      <c r="F311" s="93">
        <f>SUM(Comptes!E312)</f>
        <v>0</v>
      </c>
    </row>
    <row r="312" spans="1:6" x14ac:dyDescent="0.2">
      <c r="A312" s="10" t="s">
        <v>305</v>
      </c>
      <c r="B312" s="11" t="s">
        <v>905</v>
      </c>
      <c r="C312" s="91">
        <f>SUM(Comptes!C313)</f>
        <v>0</v>
      </c>
      <c r="D312" s="91">
        <f>SUM(Comptes!D313)</f>
        <v>0</v>
      </c>
      <c r="E312" s="23"/>
      <c r="F312" s="93">
        <f>SUM(Comptes!E313)</f>
        <v>0</v>
      </c>
    </row>
    <row r="313" spans="1:6" x14ac:dyDescent="0.2">
      <c r="A313" s="10" t="s">
        <v>306</v>
      </c>
      <c r="B313" s="11" t="s">
        <v>906</v>
      </c>
      <c r="C313" s="91">
        <f>SUM(Comptes!C314)</f>
        <v>0</v>
      </c>
      <c r="D313" s="91">
        <f>SUM(Comptes!D314)</f>
        <v>0</v>
      </c>
      <c r="E313" s="23"/>
      <c r="F313" s="93">
        <f>SUM(Comptes!E314)</f>
        <v>0</v>
      </c>
    </row>
    <row r="314" spans="1:6" x14ac:dyDescent="0.2">
      <c r="A314" s="10" t="s">
        <v>307</v>
      </c>
      <c r="B314" s="11" t="s">
        <v>907</v>
      </c>
      <c r="C314" s="91">
        <f>SUM(Comptes!C315)</f>
        <v>0</v>
      </c>
      <c r="D314" s="91">
        <f>SUM(Comptes!D315)</f>
        <v>0</v>
      </c>
      <c r="E314" s="23"/>
      <c r="F314" s="93">
        <f>SUM(Comptes!E315)</f>
        <v>0</v>
      </c>
    </row>
    <row r="315" spans="1:6" x14ac:dyDescent="0.2">
      <c r="A315" s="10" t="s">
        <v>308</v>
      </c>
      <c r="B315" s="11" t="s">
        <v>908</v>
      </c>
      <c r="C315" s="91">
        <f>SUM(Comptes!C316)</f>
        <v>0</v>
      </c>
      <c r="D315" s="91">
        <f>SUM(Comptes!D316)</f>
        <v>0</v>
      </c>
      <c r="E315" s="23"/>
      <c r="F315" s="93">
        <f>SUM(Comptes!E316)</f>
        <v>0</v>
      </c>
    </row>
    <row r="316" spans="1:6" x14ac:dyDescent="0.2">
      <c r="A316" s="10" t="s">
        <v>309</v>
      </c>
      <c r="B316" s="11" t="s">
        <v>909</v>
      </c>
      <c r="C316" s="91">
        <f>SUM(Comptes!C317)</f>
        <v>0</v>
      </c>
      <c r="D316" s="91">
        <f>SUM(Comptes!D317)</f>
        <v>0</v>
      </c>
      <c r="E316" s="23"/>
      <c r="F316" s="93">
        <f>SUM(Comptes!E317)</f>
        <v>0</v>
      </c>
    </row>
    <row r="317" spans="1:6" x14ac:dyDescent="0.2">
      <c r="A317" s="10" t="s">
        <v>310</v>
      </c>
      <c r="B317" s="11" t="s">
        <v>890</v>
      </c>
      <c r="C317" s="91">
        <f>SUM(Comptes!C318)</f>
        <v>0</v>
      </c>
      <c r="D317" s="91">
        <f>SUM(Comptes!D318)</f>
        <v>0</v>
      </c>
      <c r="E317" s="23"/>
      <c r="F317" s="93">
        <f>SUM(Comptes!E318)</f>
        <v>0</v>
      </c>
    </row>
    <row r="318" spans="1:6" x14ac:dyDescent="0.2">
      <c r="A318" s="10" t="s">
        <v>311</v>
      </c>
      <c r="B318" s="11" t="s">
        <v>891</v>
      </c>
      <c r="C318" s="91">
        <f>SUM(Comptes!C319)</f>
        <v>0</v>
      </c>
      <c r="D318" s="91">
        <f>SUM(Comptes!D319)</f>
        <v>0</v>
      </c>
      <c r="E318" s="23"/>
      <c r="F318" s="93">
        <f>SUM(Comptes!E319)</f>
        <v>0</v>
      </c>
    </row>
    <row r="319" spans="1:6" x14ac:dyDescent="0.2">
      <c r="A319" s="10" t="s">
        <v>312</v>
      </c>
      <c r="B319" s="11" t="s">
        <v>910</v>
      </c>
      <c r="C319" s="91">
        <f>SUM(Comptes!C320)</f>
        <v>0</v>
      </c>
      <c r="D319" s="91">
        <f>SUM(Comptes!D320)</f>
        <v>0</v>
      </c>
      <c r="E319" s="23"/>
      <c r="F319" s="93">
        <f>SUM(Comptes!E320)</f>
        <v>0</v>
      </c>
    </row>
    <row r="320" spans="1:6" x14ac:dyDescent="0.2">
      <c r="A320" s="10" t="s">
        <v>313</v>
      </c>
      <c r="B320" s="11" t="s">
        <v>715</v>
      </c>
      <c r="C320" s="91">
        <f>SUM(Comptes!C321)</f>
        <v>0</v>
      </c>
      <c r="D320" s="91">
        <f>SUM(Comptes!D321)</f>
        <v>0</v>
      </c>
      <c r="E320" s="23"/>
      <c r="F320" s="93">
        <f>SUM(Comptes!E321)</f>
        <v>0</v>
      </c>
    </row>
    <row r="321" spans="1:6" x14ac:dyDescent="0.2">
      <c r="A321" s="10" t="s">
        <v>314</v>
      </c>
      <c r="B321" s="11" t="s">
        <v>686</v>
      </c>
      <c r="C321" s="91">
        <f>SUM(Comptes!C322)</f>
        <v>0</v>
      </c>
      <c r="D321" s="91">
        <f>SUM(Comptes!D322)</f>
        <v>0</v>
      </c>
      <c r="E321" s="23"/>
      <c r="F321" s="93">
        <f>SUM(Comptes!E322)</f>
        <v>0</v>
      </c>
    </row>
    <row r="322" spans="1:6" x14ac:dyDescent="0.2">
      <c r="A322" s="12"/>
      <c r="B322" s="14" t="s">
        <v>315</v>
      </c>
      <c r="C322" s="95">
        <f>SUM(Comptes!C323)</f>
        <v>0</v>
      </c>
      <c r="D322" s="95">
        <f>SUM(Comptes!D323)</f>
        <v>0</v>
      </c>
      <c r="E322" s="96"/>
      <c r="F322" s="97">
        <f>SUM(Comptes!E323)</f>
        <v>0</v>
      </c>
    </row>
    <row r="323" spans="1:6" x14ac:dyDescent="0.2">
      <c r="A323" s="13" t="s">
        <v>316</v>
      </c>
      <c r="B323" s="8" t="s">
        <v>911</v>
      </c>
      <c r="C323" s="98"/>
      <c r="D323" s="98"/>
      <c r="E323" s="26"/>
      <c r="F323" s="99"/>
    </row>
    <row r="324" spans="1:6" x14ac:dyDescent="0.2">
      <c r="A324" s="10" t="s">
        <v>317</v>
      </c>
      <c r="B324" s="11" t="s">
        <v>912</v>
      </c>
      <c r="C324" s="91">
        <f>SUM(Comptes!C325)</f>
        <v>0</v>
      </c>
      <c r="D324" s="91">
        <f>SUM(Comptes!D325)</f>
        <v>0</v>
      </c>
      <c r="E324" s="23"/>
      <c r="F324" s="93">
        <f>SUM(Comptes!E325)</f>
        <v>0</v>
      </c>
    </row>
    <row r="325" spans="1:6" x14ac:dyDescent="0.2">
      <c r="A325" s="10" t="s">
        <v>318</v>
      </c>
      <c r="B325" s="11" t="s">
        <v>913</v>
      </c>
      <c r="C325" s="91">
        <f>SUM(Comptes!C326)</f>
        <v>0</v>
      </c>
      <c r="D325" s="91">
        <f>SUM(Comptes!D326)</f>
        <v>0</v>
      </c>
      <c r="E325" s="23"/>
      <c r="F325" s="93">
        <f>SUM(Comptes!E326)</f>
        <v>0</v>
      </c>
    </row>
    <row r="326" spans="1:6" x14ac:dyDescent="0.2">
      <c r="A326" s="10" t="s">
        <v>319</v>
      </c>
      <c r="B326" s="11" t="s">
        <v>914</v>
      </c>
      <c r="C326" s="91">
        <f>SUM(Comptes!C327)</f>
        <v>0</v>
      </c>
      <c r="D326" s="91">
        <f>SUM(Comptes!D327)</f>
        <v>0</v>
      </c>
      <c r="E326" s="23"/>
      <c r="F326" s="93">
        <f>SUM(Comptes!E327)</f>
        <v>0</v>
      </c>
    </row>
    <row r="327" spans="1:6" x14ac:dyDescent="0.2">
      <c r="A327" s="10" t="s">
        <v>320</v>
      </c>
      <c r="B327" s="11" t="s">
        <v>915</v>
      </c>
      <c r="C327" s="91">
        <f>SUM(Comptes!C328)</f>
        <v>0</v>
      </c>
      <c r="D327" s="91">
        <f>SUM(Comptes!D328)</f>
        <v>0</v>
      </c>
      <c r="E327" s="23"/>
      <c r="F327" s="93">
        <f>SUM(Comptes!E328)</f>
        <v>0</v>
      </c>
    </row>
    <row r="328" spans="1:6" x14ac:dyDescent="0.2">
      <c r="A328" s="10" t="s">
        <v>321</v>
      </c>
      <c r="B328" s="20" t="s">
        <v>897</v>
      </c>
      <c r="C328" s="91">
        <f>SUM(Comptes!C329)</f>
        <v>0</v>
      </c>
      <c r="D328" s="91">
        <f>SUM(Comptes!D329)</f>
        <v>0</v>
      </c>
      <c r="E328" s="23"/>
      <c r="F328" s="93">
        <f>SUM(Comptes!E329)</f>
        <v>0</v>
      </c>
    </row>
    <row r="329" spans="1:6" x14ac:dyDescent="0.2">
      <c r="A329" s="10" t="s">
        <v>322</v>
      </c>
      <c r="B329" s="20" t="s">
        <v>916</v>
      </c>
      <c r="C329" s="91">
        <f>SUM(Comptes!C330)</f>
        <v>0</v>
      </c>
      <c r="D329" s="91">
        <f>SUM(Comptes!D330)</f>
        <v>0</v>
      </c>
      <c r="E329" s="23"/>
      <c r="F329" s="93">
        <f>SUM(Comptes!E330)</f>
        <v>0</v>
      </c>
    </row>
    <row r="330" spans="1:6" x14ac:dyDescent="0.2">
      <c r="A330" s="10" t="s">
        <v>323</v>
      </c>
      <c r="B330" s="20" t="s">
        <v>917</v>
      </c>
      <c r="C330" s="91">
        <f>SUM(Comptes!C331)</f>
        <v>0</v>
      </c>
      <c r="D330" s="91">
        <f>SUM(Comptes!D331)</f>
        <v>0</v>
      </c>
      <c r="E330" s="23"/>
      <c r="F330" s="93">
        <f>SUM(Comptes!E331)</f>
        <v>0</v>
      </c>
    </row>
    <row r="331" spans="1:6" x14ac:dyDescent="0.2">
      <c r="A331" s="10" t="s">
        <v>324</v>
      </c>
      <c r="B331" s="11" t="s">
        <v>918</v>
      </c>
      <c r="C331" s="91">
        <f>SUM(Comptes!C332)</f>
        <v>0</v>
      </c>
      <c r="D331" s="91">
        <f>SUM(Comptes!D332)</f>
        <v>0</v>
      </c>
      <c r="E331" s="23"/>
      <c r="F331" s="93">
        <f>SUM(Comptes!E332)</f>
        <v>0</v>
      </c>
    </row>
    <row r="332" spans="1:6" x14ac:dyDescent="0.2">
      <c r="A332" s="10" t="s">
        <v>325</v>
      </c>
      <c r="B332" s="11" t="s">
        <v>715</v>
      </c>
      <c r="C332" s="91">
        <f>SUM(Comptes!C333)</f>
        <v>0</v>
      </c>
      <c r="D332" s="91">
        <f>SUM(Comptes!D333)</f>
        <v>0</v>
      </c>
      <c r="E332" s="23"/>
      <c r="F332" s="93">
        <f>SUM(Comptes!E333)</f>
        <v>0</v>
      </c>
    </row>
    <row r="333" spans="1:6" x14ac:dyDescent="0.2">
      <c r="A333" s="10" t="s">
        <v>326</v>
      </c>
      <c r="B333" s="11" t="s">
        <v>686</v>
      </c>
      <c r="C333" s="91">
        <f>SUM(Comptes!C334)</f>
        <v>0</v>
      </c>
      <c r="D333" s="91">
        <f>SUM(Comptes!D334)</f>
        <v>0</v>
      </c>
      <c r="E333" s="23"/>
      <c r="F333" s="93">
        <f>SUM(Comptes!E334)</f>
        <v>0</v>
      </c>
    </row>
    <row r="334" spans="1:6" x14ac:dyDescent="0.2">
      <c r="A334" s="12"/>
      <c r="B334" s="14" t="s">
        <v>327</v>
      </c>
      <c r="C334" s="95">
        <f>SUM(Comptes!C335)</f>
        <v>0</v>
      </c>
      <c r="D334" s="95">
        <f>SUM(Comptes!D335)</f>
        <v>0</v>
      </c>
      <c r="E334" s="96"/>
      <c r="F334" s="97">
        <f>SUM(Comptes!E335)</f>
        <v>0</v>
      </c>
    </row>
    <row r="335" spans="1:6" x14ac:dyDescent="0.2">
      <c r="A335" s="13" t="s">
        <v>328</v>
      </c>
      <c r="B335" s="8" t="s">
        <v>919</v>
      </c>
      <c r="C335" s="98"/>
      <c r="D335" s="98"/>
      <c r="E335" s="26"/>
      <c r="F335" s="99"/>
    </row>
    <row r="336" spans="1:6" x14ac:dyDescent="0.2">
      <c r="A336" s="10" t="s">
        <v>329</v>
      </c>
      <c r="B336" s="11" t="s">
        <v>920</v>
      </c>
      <c r="C336" s="91">
        <f>SUM(Comptes!C337)</f>
        <v>0</v>
      </c>
      <c r="D336" s="91">
        <f>SUM(Comptes!D337)</f>
        <v>0</v>
      </c>
      <c r="E336" s="23"/>
      <c r="F336" s="93">
        <f>SUM(Comptes!E337)</f>
        <v>0</v>
      </c>
    </row>
    <row r="337" spans="1:6" x14ac:dyDescent="0.2">
      <c r="A337" s="10" t="s">
        <v>330</v>
      </c>
      <c r="B337" s="11" t="s">
        <v>921</v>
      </c>
      <c r="C337" s="91">
        <f>SUM(Comptes!C338)</f>
        <v>0</v>
      </c>
      <c r="D337" s="91">
        <f>SUM(Comptes!D338)</f>
        <v>0</v>
      </c>
      <c r="E337" s="23"/>
      <c r="F337" s="93">
        <f>SUM(Comptes!E338)</f>
        <v>0</v>
      </c>
    </row>
    <row r="338" spans="1:6" x14ac:dyDescent="0.2">
      <c r="A338" s="10" t="s">
        <v>331</v>
      </c>
      <c r="B338" s="11" t="s">
        <v>922</v>
      </c>
      <c r="C338" s="91">
        <f>SUM(Comptes!C339)</f>
        <v>0</v>
      </c>
      <c r="D338" s="91">
        <f>SUM(Comptes!D339)</f>
        <v>0</v>
      </c>
      <c r="E338" s="23"/>
      <c r="F338" s="93">
        <f>SUM(Comptes!E339)</f>
        <v>0</v>
      </c>
    </row>
    <row r="339" spans="1:6" x14ac:dyDescent="0.2">
      <c r="A339" s="10" t="s">
        <v>332</v>
      </c>
      <c r="B339" s="11" t="s">
        <v>923</v>
      </c>
      <c r="C339" s="91">
        <f>SUM(Comptes!C340)</f>
        <v>0</v>
      </c>
      <c r="D339" s="91">
        <f>SUM(Comptes!D340)</f>
        <v>0</v>
      </c>
      <c r="E339" s="23"/>
      <c r="F339" s="93">
        <f>SUM(Comptes!E340)</f>
        <v>0</v>
      </c>
    </row>
    <row r="340" spans="1:6" x14ac:dyDescent="0.2">
      <c r="A340" s="10" t="s">
        <v>333</v>
      </c>
      <c r="B340" s="11" t="s">
        <v>924</v>
      </c>
      <c r="C340" s="91">
        <f>SUM(Comptes!C341)</f>
        <v>0</v>
      </c>
      <c r="D340" s="91">
        <f>SUM(Comptes!D341)</f>
        <v>0</v>
      </c>
      <c r="E340" s="23"/>
      <c r="F340" s="93">
        <f>SUM(Comptes!E341)</f>
        <v>0</v>
      </c>
    </row>
    <row r="341" spans="1:6" x14ac:dyDescent="0.2">
      <c r="A341" s="10" t="s">
        <v>334</v>
      </c>
      <c r="B341" s="11" t="s">
        <v>925</v>
      </c>
      <c r="C341" s="91">
        <f>SUM(Comptes!C342)</f>
        <v>0</v>
      </c>
      <c r="D341" s="91">
        <f>SUM(Comptes!D342)</f>
        <v>0</v>
      </c>
      <c r="E341" s="23"/>
      <c r="F341" s="93">
        <f>SUM(Comptes!E342)</f>
        <v>0</v>
      </c>
    </row>
    <row r="342" spans="1:6" x14ac:dyDescent="0.2">
      <c r="A342" s="10" t="s">
        <v>335</v>
      </c>
      <c r="B342" s="11" t="s">
        <v>926</v>
      </c>
      <c r="C342" s="91">
        <f>SUM(Comptes!C343)</f>
        <v>0</v>
      </c>
      <c r="D342" s="91">
        <f>SUM(Comptes!D343)</f>
        <v>0</v>
      </c>
      <c r="E342" s="23"/>
      <c r="F342" s="93">
        <f>SUM(Comptes!E343)</f>
        <v>0</v>
      </c>
    </row>
    <row r="343" spans="1:6" x14ac:dyDescent="0.2">
      <c r="A343" s="10" t="s">
        <v>336</v>
      </c>
      <c r="B343" s="11" t="s">
        <v>686</v>
      </c>
      <c r="C343" s="91">
        <f>SUM(Comptes!C344)</f>
        <v>0</v>
      </c>
      <c r="D343" s="91">
        <f>SUM(Comptes!D344)</f>
        <v>0</v>
      </c>
      <c r="E343" s="23"/>
      <c r="F343" s="93">
        <f>SUM(Comptes!E344)</f>
        <v>0</v>
      </c>
    </row>
    <row r="344" spans="1:6" x14ac:dyDescent="0.2">
      <c r="A344" s="12"/>
      <c r="B344" s="14" t="s">
        <v>337</v>
      </c>
      <c r="C344" s="95">
        <f>SUM(Comptes!C345)</f>
        <v>0</v>
      </c>
      <c r="D344" s="95">
        <f>SUM(Comptes!D345)</f>
        <v>0</v>
      </c>
      <c r="E344" s="96"/>
      <c r="F344" s="97">
        <f>SUM(Comptes!E345)</f>
        <v>0</v>
      </c>
    </row>
    <row r="345" spans="1:6" x14ac:dyDescent="0.2">
      <c r="A345" s="13" t="s">
        <v>338</v>
      </c>
      <c r="B345" s="8" t="s">
        <v>401</v>
      </c>
      <c r="C345" s="98"/>
      <c r="D345" s="98"/>
      <c r="E345" s="26"/>
      <c r="F345" s="99"/>
    </row>
    <row r="346" spans="1:6" x14ac:dyDescent="0.2">
      <c r="A346" s="10" t="s">
        <v>339</v>
      </c>
      <c r="B346" s="11" t="s">
        <v>927</v>
      </c>
      <c r="C346" s="91">
        <f>SUM(Comptes!C347)</f>
        <v>0</v>
      </c>
      <c r="D346" s="91">
        <f>SUM(Comptes!D347)</f>
        <v>0</v>
      </c>
      <c r="E346" s="23"/>
      <c r="F346" s="93">
        <f>SUM(Comptes!E347)</f>
        <v>0</v>
      </c>
    </row>
    <row r="347" spans="1:6" x14ac:dyDescent="0.2">
      <c r="A347" s="10" t="s">
        <v>340</v>
      </c>
      <c r="B347" s="11" t="s">
        <v>928</v>
      </c>
      <c r="C347" s="91">
        <f>SUM(Comptes!C348)</f>
        <v>0</v>
      </c>
      <c r="D347" s="91">
        <f>SUM(Comptes!D348)</f>
        <v>0</v>
      </c>
      <c r="E347" s="23"/>
      <c r="F347" s="93">
        <f>SUM(Comptes!E348)</f>
        <v>0</v>
      </c>
    </row>
    <row r="348" spans="1:6" x14ac:dyDescent="0.2">
      <c r="A348" s="10" t="s">
        <v>341</v>
      </c>
      <c r="B348" s="11" t="s">
        <v>929</v>
      </c>
      <c r="C348" s="91">
        <f>SUM(Comptes!C349)</f>
        <v>0</v>
      </c>
      <c r="D348" s="91">
        <f>SUM(Comptes!D349)</f>
        <v>0</v>
      </c>
      <c r="E348" s="23"/>
      <c r="F348" s="93">
        <f>SUM(Comptes!E349)</f>
        <v>0</v>
      </c>
    </row>
    <row r="349" spans="1:6" x14ac:dyDescent="0.2">
      <c r="A349" s="10" t="s">
        <v>342</v>
      </c>
      <c r="B349" s="11" t="s">
        <v>930</v>
      </c>
      <c r="C349" s="91">
        <f>SUM(Comptes!C350)</f>
        <v>0</v>
      </c>
      <c r="D349" s="91">
        <f>SUM(Comptes!D350)</f>
        <v>0</v>
      </c>
      <c r="E349" s="23"/>
      <c r="F349" s="93">
        <f>SUM(Comptes!E350)</f>
        <v>0</v>
      </c>
    </row>
    <row r="350" spans="1:6" x14ac:dyDescent="0.2">
      <c r="A350" s="10" t="s">
        <v>343</v>
      </c>
      <c r="B350" s="11" t="s">
        <v>931</v>
      </c>
      <c r="C350" s="91">
        <f>SUM(Comptes!C351)</f>
        <v>0</v>
      </c>
      <c r="D350" s="91">
        <f>SUM(Comptes!D351)</f>
        <v>0</v>
      </c>
      <c r="E350" s="23"/>
      <c r="F350" s="93">
        <f>SUM(Comptes!E351)</f>
        <v>0</v>
      </c>
    </row>
    <row r="351" spans="1:6" x14ac:dyDescent="0.2">
      <c r="A351" s="10" t="s">
        <v>344</v>
      </c>
      <c r="B351" s="20" t="s">
        <v>932</v>
      </c>
      <c r="C351" s="91">
        <f>SUM(Comptes!C352)</f>
        <v>0</v>
      </c>
      <c r="D351" s="91">
        <f>SUM(Comptes!D352)</f>
        <v>0</v>
      </c>
      <c r="E351" s="23"/>
      <c r="F351" s="93">
        <f>SUM(Comptes!E352)</f>
        <v>0</v>
      </c>
    </row>
    <row r="352" spans="1:6" x14ac:dyDescent="0.2">
      <c r="A352" s="10" t="s">
        <v>345</v>
      </c>
      <c r="B352" s="11" t="s">
        <v>933</v>
      </c>
      <c r="C352" s="91">
        <f>SUM(Comptes!C353)</f>
        <v>0</v>
      </c>
      <c r="D352" s="91">
        <f>SUM(Comptes!D353)</f>
        <v>0</v>
      </c>
      <c r="E352" s="23"/>
      <c r="F352" s="93">
        <f>SUM(Comptes!E353)</f>
        <v>0</v>
      </c>
    </row>
    <row r="353" spans="1:6" x14ac:dyDescent="0.2">
      <c r="A353" s="10" t="s">
        <v>346</v>
      </c>
      <c r="B353" s="11" t="s">
        <v>840</v>
      </c>
      <c r="C353" s="91">
        <f>SUM(Comptes!C354)</f>
        <v>0</v>
      </c>
      <c r="D353" s="91">
        <f>SUM(Comptes!D354)</f>
        <v>0</v>
      </c>
      <c r="E353" s="23"/>
      <c r="F353" s="93">
        <f>SUM(Comptes!E354)</f>
        <v>0</v>
      </c>
    </row>
    <row r="354" spans="1:6" x14ac:dyDescent="0.2">
      <c r="A354" s="10" t="s">
        <v>347</v>
      </c>
      <c r="B354" s="11" t="s">
        <v>934</v>
      </c>
      <c r="C354" s="91">
        <f>SUM(Comptes!C355)</f>
        <v>0</v>
      </c>
      <c r="D354" s="91">
        <f>SUM(Comptes!D355)</f>
        <v>0</v>
      </c>
      <c r="E354" s="23"/>
      <c r="F354" s="93">
        <f>SUM(Comptes!E355)</f>
        <v>0</v>
      </c>
    </row>
    <row r="355" spans="1:6" x14ac:dyDescent="0.2">
      <c r="A355" s="10" t="s">
        <v>348</v>
      </c>
      <c r="B355" s="11" t="s">
        <v>935</v>
      </c>
      <c r="C355" s="91">
        <f>SUM(Comptes!C356)</f>
        <v>0</v>
      </c>
      <c r="D355" s="91">
        <f>SUM(Comptes!D356)</f>
        <v>0</v>
      </c>
      <c r="E355" s="23"/>
      <c r="F355" s="93">
        <f>SUM(Comptes!E356)</f>
        <v>0</v>
      </c>
    </row>
    <row r="356" spans="1:6" x14ac:dyDescent="0.2">
      <c r="A356" s="10" t="s">
        <v>349</v>
      </c>
      <c r="B356" s="11" t="s">
        <v>936</v>
      </c>
      <c r="C356" s="91">
        <f>SUM(Comptes!C357)</f>
        <v>0</v>
      </c>
      <c r="D356" s="91">
        <f>SUM(Comptes!D357)</f>
        <v>0</v>
      </c>
      <c r="E356" s="23"/>
      <c r="F356" s="93">
        <f>SUM(Comptes!E357)</f>
        <v>0</v>
      </c>
    </row>
    <row r="357" spans="1:6" x14ac:dyDescent="0.2">
      <c r="A357" s="10" t="s">
        <v>350</v>
      </c>
      <c r="B357" s="11" t="s">
        <v>937</v>
      </c>
      <c r="C357" s="91">
        <f>SUM(Comptes!C358)</f>
        <v>0</v>
      </c>
      <c r="D357" s="91">
        <f>SUM(Comptes!D358)</f>
        <v>0</v>
      </c>
      <c r="E357" s="23"/>
      <c r="F357" s="93">
        <f>SUM(Comptes!E358)</f>
        <v>0</v>
      </c>
    </row>
    <row r="358" spans="1:6" x14ac:dyDescent="0.2">
      <c r="A358" s="10" t="s">
        <v>351</v>
      </c>
      <c r="B358" s="11" t="s">
        <v>938</v>
      </c>
      <c r="C358" s="91">
        <f>SUM(Comptes!C359)</f>
        <v>0</v>
      </c>
      <c r="D358" s="91">
        <f>SUM(Comptes!D359)</f>
        <v>0</v>
      </c>
      <c r="E358" s="23"/>
      <c r="F358" s="93">
        <f>SUM(Comptes!E359)</f>
        <v>0</v>
      </c>
    </row>
    <row r="359" spans="1:6" x14ac:dyDescent="0.2">
      <c r="A359" s="10" t="s">
        <v>352</v>
      </c>
      <c r="B359" s="11" t="s">
        <v>926</v>
      </c>
      <c r="C359" s="91">
        <f>SUM(Comptes!C360)</f>
        <v>0</v>
      </c>
      <c r="D359" s="91">
        <f>SUM(Comptes!D360)</f>
        <v>0</v>
      </c>
      <c r="E359" s="23"/>
      <c r="F359" s="93">
        <f>SUM(Comptes!E360)</f>
        <v>0</v>
      </c>
    </row>
    <row r="360" spans="1:6" x14ac:dyDescent="0.2">
      <c r="A360" s="10" t="s">
        <v>353</v>
      </c>
      <c r="B360" s="11" t="s">
        <v>686</v>
      </c>
      <c r="C360" s="91">
        <f>SUM(Comptes!C361)</f>
        <v>0</v>
      </c>
      <c r="D360" s="91">
        <f>SUM(Comptes!D361)</f>
        <v>0</v>
      </c>
      <c r="E360" s="23"/>
      <c r="F360" s="93">
        <f>SUM(Comptes!E361)</f>
        <v>0</v>
      </c>
    </row>
    <row r="361" spans="1:6" x14ac:dyDescent="0.2">
      <c r="A361" s="12"/>
      <c r="B361" s="14" t="s">
        <v>354</v>
      </c>
      <c r="C361" s="95">
        <f>SUM(Comptes!C362)</f>
        <v>0</v>
      </c>
      <c r="D361" s="95">
        <f>SUM(Comptes!D362)</f>
        <v>0</v>
      </c>
      <c r="E361" s="96"/>
      <c r="F361" s="97">
        <f>SUM(Comptes!E362)</f>
        <v>0</v>
      </c>
    </row>
    <row r="362" spans="1:6" x14ac:dyDescent="0.2">
      <c r="A362" s="13" t="s">
        <v>355</v>
      </c>
      <c r="B362" s="8" t="s">
        <v>939</v>
      </c>
      <c r="C362" s="98"/>
      <c r="D362" s="98"/>
      <c r="E362" s="26"/>
      <c r="F362" s="99"/>
    </row>
    <row r="363" spans="1:6" x14ac:dyDescent="0.2">
      <c r="A363" s="10" t="s">
        <v>356</v>
      </c>
      <c r="B363" s="11" t="s">
        <v>940</v>
      </c>
      <c r="C363" s="91">
        <f>SUM(Comptes!C364)</f>
        <v>0</v>
      </c>
      <c r="D363" s="91">
        <f>SUM(Comptes!D364)</f>
        <v>0</v>
      </c>
      <c r="E363" s="23"/>
      <c r="F363" s="93">
        <f>SUM(Comptes!E364)</f>
        <v>0</v>
      </c>
    </row>
    <row r="364" spans="1:6" x14ac:dyDescent="0.2">
      <c r="A364" s="10" t="s">
        <v>357</v>
      </c>
      <c r="B364" s="11" t="s">
        <v>941</v>
      </c>
      <c r="C364" s="91">
        <f>SUM(Comptes!C365)</f>
        <v>0</v>
      </c>
      <c r="D364" s="91">
        <f>SUM(Comptes!D365)</f>
        <v>0</v>
      </c>
      <c r="E364" s="23"/>
      <c r="F364" s="93">
        <f>SUM(Comptes!E365)</f>
        <v>0</v>
      </c>
    </row>
    <row r="365" spans="1:6" x14ac:dyDescent="0.2">
      <c r="A365" s="10" t="s">
        <v>358</v>
      </c>
      <c r="B365" s="11" t="s">
        <v>942</v>
      </c>
      <c r="C365" s="91">
        <f>SUM(Comptes!C366)</f>
        <v>0</v>
      </c>
      <c r="D365" s="91">
        <f>SUM(Comptes!D366)</f>
        <v>0</v>
      </c>
      <c r="E365" s="23"/>
      <c r="F365" s="93">
        <f>SUM(Comptes!E366)</f>
        <v>0</v>
      </c>
    </row>
    <row r="366" spans="1:6" x14ac:dyDescent="0.2">
      <c r="A366" s="10" t="s">
        <v>359</v>
      </c>
      <c r="B366" s="11" t="s">
        <v>943</v>
      </c>
      <c r="C366" s="91">
        <f>SUM(Comptes!C367)</f>
        <v>0</v>
      </c>
      <c r="D366" s="91">
        <f>SUM(Comptes!D367)</f>
        <v>0</v>
      </c>
      <c r="E366" s="23"/>
      <c r="F366" s="93">
        <f>SUM(Comptes!E367)</f>
        <v>0</v>
      </c>
    </row>
    <row r="367" spans="1:6" x14ac:dyDescent="0.2">
      <c r="A367" s="10" t="s">
        <v>360</v>
      </c>
      <c r="B367" s="11" t="s">
        <v>944</v>
      </c>
      <c r="C367" s="91">
        <f>SUM(Comptes!C368)</f>
        <v>0</v>
      </c>
      <c r="D367" s="91">
        <f>SUM(Comptes!D368)</f>
        <v>0</v>
      </c>
      <c r="E367" s="23"/>
      <c r="F367" s="93">
        <f>SUM(Comptes!E368)</f>
        <v>0</v>
      </c>
    </row>
    <row r="368" spans="1:6" x14ac:dyDescent="0.2">
      <c r="A368" s="10" t="s">
        <v>361</v>
      </c>
      <c r="B368" s="11" t="s">
        <v>686</v>
      </c>
      <c r="C368" s="91">
        <f>SUM(Comptes!C369)</f>
        <v>0</v>
      </c>
      <c r="D368" s="91">
        <f>SUM(Comptes!D369)</f>
        <v>0</v>
      </c>
      <c r="E368" s="23"/>
      <c r="F368" s="93">
        <f>SUM(Comptes!E369)</f>
        <v>0</v>
      </c>
    </row>
    <row r="369" spans="1:6" x14ac:dyDescent="0.2">
      <c r="A369" s="12"/>
      <c r="B369" s="14" t="s">
        <v>362</v>
      </c>
      <c r="C369" s="95">
        <f>SUM(Comptes!C370)</f>
        <v>0</v>
      </c>
      <c r="D369" s="95">
        <f>SUM(Comptes!D370)</f>
        <v>0</v>
      </c>
      <c r="E369" s="96"/>
      <c r="F369" s="97">
        <f>SUM(Comptes!E370)</f>
        <v>0</v>
      </c>
    </row>
    <row r="370" spans="1:6" x14ac:dyDescent="0.2">
      <c r="A370" s="13" t="s">
        <v>363</v>
      </c>
      <c r="B370" s="8" t="s">
        <v>945</v>
      </c>
      <c r="C370" s="98"/>
      <c r="D370" s="98"/>
      <c r="E370" s="26"/>
      <c r="F370" s="99"/>
    </row>
    <row r="371" spans="1:6" x14ac:dyDescent="0.2">
      <c r="A371" s="10" t="s">
        <v>364</v>
      </c>
      <c r="B371" s="11" t="s">
        <v>946</v>
      </c>
      <c r="C371" s="91">
        <f>SUM(Comptes!C372)</f>
        <v>0</v>
      </c>
      <c r="D371" s="91">
        <f>SUM(Comptes!D372)</f>
        <v>0</v>
      </c>
      <c r="E371" s="23"/>
      <c r="F371" s="93">
        <f>SUM(Comptes!E372)</f>
        <v>0</v>
      </c>
    </row>
    <row r="372" spans="1:6" x14ac:dyDescent="0.2">
      <c r="A372" s="10" t="s">
        <v>365</v>
      </c>
      <c r="B372" s="11" t="s">
        <v>947</v>
      </c>
      <c r="C372" s="91">
        <f>SUM(Comptes!C373)</f>
        <v>0</v>
      </c>
      <c r="D372" s="91">
        <f>SUM(Comptes!D373)</f>
        <v>0</v>
      </c>
      <c r="E372" s="23"/>
      <c r="F372" s="93">
        <f>SUM(Comptes!E373)</f>
        <v>0</v>
      </c>
    </row>
    <row r="373" spans="1:6" x14ac:dyDescent="0.2">
      <c r="A373" s="10" t="s">
        <v>366</v>
      </c>
      <c r="B373" s="11" t="s">
        <v>948</v>
      </c>
      <c r="C373" s="91">
        <f>SUM(Comptes!C374)</f>
        <v>0</v>
      </c>
      <c r="D373" s="91">
        <f>SUM(Comptes!D374)</f>
        <v>0</v>
      </c>
      <c r="E373" s="23"/>
      <c r="F373" s="93">
        <f>SUM(Comptes!E374)</f>
        <v>0</v>
      </c>
    </row>
    <row r="374" spans="1:6" x14ac:dyDescent="0.2">
      <c r="A374" s="10" t="s">
        <v>367</v>
      </c>
      <c r="B374" s="11" t="s">
        <v>949</v>
      </c>
      <c r="C374" s="91">
        <f>SUM(Comptes!C375)</f>
        <v>0</v>
      </c>
      <c r="D374" s="91">
        <f>SUM(Comptes!D375)</f>
        <v>0</v>
      </c>
      <c r="E374" s="23"/>
      <c r="F374" s="93">
        <f>SUM(Comptes!E375)</f>
        <v>0</v>
      </c>
    </row>
    <row r="375" spans="1:6" x14ac:dyDescent="0.2">
      <c r="A375" s="10" t="s">
        <v>368</v>
      </c>
      <c r="B375" s="11" t="s">
        <v>950</v>
      </c>
      <c r="C375" s="91">
        <f>SUM(Comptes!C376)</f>
        <v>0</v>
      </c>
      <c r="D375" s="91">
        <f>SUM(Comptes!D376)</f>
        <v>0</v>
      </c>
      <c r="E375" s="23"/>
      <c r="F375" s="93">
        <f>SUM(Comptes!E376)</f>
        <v>0</v>
      </c>
    </row>
    <row r="376" spans="1:6" x14ac:dyDescent="0.2">
      <c r="A376" s="10" t="s">
        <v>369</v>
      </c>
      <c r="B376" s="11" t="s">
        <v>686</v>
      </c>
      <c r="C376" s="91">
        <f>SUM(Comptes!C377)</f>
        <v>0</v>
      </c>
      <c r="D376" s="91">
        <f>SUM(Comptes!D377)</f>
        <v>0</v>
      </c>
      <c r="E376" s="23"/>
      <c r="F376" s="93">
        <f>SUM(Comptes!E377)</f>
        <v>0</v>
      </c>
    </row>
    <row r="377" spans="1:6" x14ac:dyDescent="0.2">
      <c r="A377" s="12"/>
      <c r="B377" s="14" t="s">
        <v>370</v>
      </c>
      <c r="C377" s="95">
        <f>SUM(Comptes!C378)</f>
        <v>0</v>
      </c>
      <c r="D377" s="95">
        <f>SUM(Comptes!D378)</f>
        <v>0</v>
      </c>
      <c r="E377" s="96"/>
      <c r="F377" s="97">
        <f>SUM(Comptes!E378)</f>
        <v>0</v>
      </c>
    </row>
    <row r="378" spans="1:6" x14ac:dyDescent="0.2">
      <c r="A378" s="13" t="s">
        <v>371</v>
      </c>
      <c r="B378" s="8" t="s">
        <v>951</v>
      </c>
      <c r="C378" s="98"/>
      <c r="D378" s="98"/>
      <c r="E378" s="26"/>
      <c r="F378" s="99"/>
    </row>
    <row r="379" spans="1:6" x14ac:dyDescent="0.2">
      <c r="A379" s="10" t="s">
        <v>372</v>
      </c>
      <c r="B379" s="11" t="s">
        <v>952</v>
      </c>
      <c r="C379" s="91">
        <f>SUM(Comptes!C380)</f>
        <v>0</v>
      </c>
      <c r="D379" s="91">
        <f>SUM(Comptes!D380)</f>
        <v>0</v>
      </c>
      <c r="E379" s="23"/>
      <c r="F379" s="93">
        <f>SUM(Comptes!E380)</f>
        <v>0</v>
      </c>
    </row>
    <row r="380" spans="1:6" x14ac:dyDescent="0.2">
      <c r="A380" s="10" t="s">
        <v>373</v>
      </c>
      <c r="B380" s="11" t="s">
        <v>953</v>
      </c>
      <c r="C380" s="91">
        <f>SUM(Comptes!C381)</f>
        <v>0</v>
      </c>
      <c r="D380" s="91">
        <f>SUM(Comptes!D381)</f>
        <v>0</v>
      </c>
      <c r="E380" s="23"/>
      <c r="F380" s="93">
        <f>SUM(Comptes!E381)</f>
        <v>0</v>
      </c>
    </row>
    <row r="381" spans="1:6" x14ac:dyDescent="0.2">
      <c r="A381" s="10" t="s">
        <v>374</v>
      </c>
      <c r="B381" s="11" t="s">
        <v>954</v>
      </c>
      <c r="C381" s="91">
        <f>SUM(Comptes!C382)</f>
        <v>0</v>
      </c>
      <c r="D381" s="91">
        <f>SUM(Comptes!D382)</f>
        <v>0</v>
      </c>
      <c r="E381" s="23"/>
      <c r="F381" s="93">
        <f>SUM(Comptes!E382)</f>
        <v>0</v>
      </c>
    </row>
    <row r="382" spans="1:6" x14ac:dyDescent="0.2">
      <c r="A382" s="10" t="s">
        <v>375</v>
      </c>
      <c r="B382" s="11" t="s">
        <v>955</v>
      </c>
      <c r="C382" s="91">
        <f>SUM(Comptes!C383)</f>
        <v>0</v>
      </c>
      <c r="D382" s="91">
        <f>SUM(Comptes!D383)</f>
        <v>0</v>
      </c>
      <c r="E382" s="23"/>
      <c r="F382" s="93">
        <f>SUM(Comptes!E383)</f>
        <v>0</v>
      </c>
    </row>
    <row r="383" spans="1:6" x14ac:dyDescent="0.2">
      <c r="A383" s="10" t="s">
        <v>376</v>
      </c>
      <c r="B383" s="11" t="s">
        <v>686</v>
      </c>
      <c r="C383" s="91">
        <f>SUM(Comptes!C384)</f>
        <v>0</v>
      </c>
      <c r="D383" s="91">
        <f>SUM(Comptes!D384)</f>
        <v>0</v>
      </c>
      <c r="E383" s="23"/>
      <c r="F383" s="93">
        <f>SUM(Comptes!E384)</f>
        <v>0</v>
      </c>
    </row>
    <row r="384" spans="1:6" x14ac:dyDescent="0.2">
      <c r="A384" s="12"/>
      <c r="B384" s="14" t="s">
        <v>377</v>
      </c>
      <c r="C384" s="95">
        <f>SUM(Comptes!C385)</f>
        <v>0</v>
      </c>
      <c r="D384" s="95">
        <f>SUM(Comptes!D385)</f>
        <v>0</v>
      </c>
      <c r="E384" s="96"/>
      <c r="F384" s="97">
        <f>SUM(Comptes!E385)</f>
        <v>0</v>
      </c>
    </row>
    <row r="385" spans="1:6" x14ac:dyDescent="0.2">
      <c r="A385" s="13" t="s">
        <v>378</v>
      </c>
      <c r="B385" s="8" t="s">
        <v>956</v>
      </c>
      <c r="C385" s="98"/>
      <c r="D385" s="98"/>
      <c r="E385" s="26"/>
      <c r="F385" s="99"/>
    </row>
    <row r="386" spans="1:6" x14ac:dyDescent="0.2">
      <c r="A386" s="10" t="s">
        <v>379</v>
      </c>
      <c r="B386" s="11" t="s">
        <v>952</v>
      </c>
      <c r="C386" s="91">
        <f>SUM(Comptes!C387)</f>
        <v>0</v>
      </c>
      <c r="D386" s="91">
        <f>SUM(Comptes!D387)</f>
        <v>0</v>
      </c>
      <c r="E386" s="23"/>
      <c r="F386" s="93">
        <f>SUM(Comptes!E387)</f>
        <v>0</v>
      </c>
    </row>
    <row r="387" spans="1:6" x14ac:dyDescent="0.2">
      <c r="A387" s="10" t="s">
        <v>380</v>
      </c>
      <c r="B387" s="11" t="s">
        <v>953</v>
      </c>
      <c r="C387" s="91">
        <f>SUM(Comptes!C388)</f>
        <v>0</v>
      </c>
      <c r="D387" s="91">
        <f>SUM(Comptes!D388)</f>
        <v>0</v>
      </c>
      <c r="E387" s="23"/>
      <c r="F387" s="93">
        <f>SUM(Comptes!E388)</f>
        <v>0</v>
      </c>
    </row>
    <row r="388" spans="1:6" x14ac:dyDescent="0.2">
      <c r="A388" s="10" t="s">
        <v>381</v>
      </c>
      <c r="B388" s="11" t="s">
        <v>957</v>
      </c>
      <c r="C388" s="91">
        <f>SUM(Comptes!C389)</f>
        <v>0</v>
      </c>
      <c r="D388" s="91">
        <f>SUM(Comptes!D389)</f>
        <v>0</v>
      </c>
      <c r="E388" s="23"/>
      <c r="F388" s="93">
        <f>SUM(Comptes!E389)</f>
        <v>0</v>
      </c>
    </row>
    <row r="389" spans="1:6" x14ac:dyDescent="0.2">
      <c r="A389" s="10" t="s">
        <v>382</v>
      </c>
      <c r="B389" s="11" t="s">
        <v>955</v>
      </c>
      <c r="C389" s="91">
        <f>SUM(Comptes!C390)</f>
        <v>0</v>
      </c>
      <c r="D389" s="91">
        <f>SUM(Comptes!D390)</f>
        <v>0</v>
      </c>
      <c r="E389" s="23"/>
      <c r="F389" s="93">
        <f>SUM(Comptes!E390)</f>
        <v>0</v>
      </c>
    </row>
    <row r="390" spans="1:6" x14ac:dyDescent="0.2">
      <c r="A390" s="10" t="s">
        <v>383</v>
      </c>
      <c r="B390" s="11" t="s">
        <v>958</v>
      </c>
      <c r="C390" s="91">
        <f>SUM(Comptes!C391)</f>
        <v>0</v>
      </c>
      <c r="D390" s="91">
        <f>SUM(Comptes!D391)</f>
        <v>0</v>
      </c>
      <c r="E390" s="23"/>
      <c r="F390" s="93">
        <f>SUM(Comptes!E391)</f>
        <v>0</v>
      </c>
    </row>
    <row r="391" spans="1:6" x14ac:dyDescent="0.2">
      <c r="A391" s="10" t="s">
        <v>384</v>
      </c>
      <c r="B391" s="11" t="s">
        <v>959</v>
      </c>
      <c r="C391" s="91">
        <f>SUM(Comptes!C392)</f>
        <v>0</v>
      </c>
      <c r="D391" s="91">
        <f>SUM(Comptes!D392)</f>
        <v>0</v>
      </c>
      <c r="E391" s="23"/>
      <c r="F391" s="93">
        <f>SUM(Comptes!E392)</f>
        <v>0</v>
      </c>
    </row>
    <row r="392" spans="1:6" x14ac:dyDescent="0.2">
      <c r="A392" s="10" t="s">
        <v>385</v>
      </c>
      <c r="B392" s="11" t="s">
        <v>960</v>
      </c>
      <c r="C392" s="91">
        <f>SUM(Comptes!C393)</f>
        <v>0</v>
      </c>
      <c r="D392" s="91">
        <f>SUM(Comptes!D393)</f>
        <v>0</v>
      </c>
      <c r="E392" s="23"/>
      <c r="F392" s="93">
        <f>SUM(Comptes!E393)</f>
        <v>0</v>
      </c>
    </row>
    <row r="393" spans="1:6" x14ac:dyDescent="0.2">
      <c r="A393" s="10" t="s">
        <v>386</v>
      </c>
      <c r="B393" s="11" t="s">
        <v>961</v>
      </c>
      <c r="C393" s="91">
        <f>SUM(Comptes!C394)</f>
        <v>0</v>
      </c>
      <c r="D393" s="91">
        <f>SUM(Comptes!D394)</f>
        <v>0</v>
      </c>
      <c r="E393" s="23"/>
      <c r="F393" s="93">
        <f>SUM(Comptes!E394)</f>
        <v>0</v>
      </c>
    </row>
    <row r="394" spans="1:6" x14ac:dyDescent="0.2">
      <c r="A394" s="10" t="s">
        <v>387</v>
      </c>
      <c r="B394" s="11" t="s">
        <v>686</v>
      </c>
      <c r="C394" s="91">
        <f>SUM(Comptes!C395)</f>
        <v>0</v>
      </c>
      <c r="D394" s="91">
        <f>SUM(Comptes!D395)</f>
        <v>0</v>
      </c>
      <c r="E394" s="23"/>
      <c r="F394" s="93">
        <f>SUM(Comptes!E395)</f>
        <v>0</v>
      </c>
    </row>
    <row r="395" spans="1:6" x14ac:dyDescent="0.2">
      <c r="A395" s="12"/>
      <c r="B395" s="14" t="s">
        <v>388</v>
      </c>
      <c r="C395" s="95">
        <f>SUM(Comptes!C396)</f>
        <v>0</v>
      </c>
      <c r="D395" s="95">
        <f>SUM(Comptes!D396)</f>
        <v>0</v>
      </c>
      <c r="E395" s="96"/>
      <c r="F395" s="97">
        <f>SUM(Comptes!E396)</f>
        <v>0</v>
      </c>
    </row>
    <row r="396" spans="1:6" x14ac:dyDescent="0.2">
      <c r="A396" s="13" t="s">
        <v>389</v>
      </c>
      <c r="B396" s="8" t="s">
        <v>962</v>
      </c>
      <c r="C396" s="98"/>
      <c r="D396" s="98"/>
      <c r="E396" s="26"/>
      <c r="F396" s="99"/>
    </row>
    <row r="397" spans="1:6" x14ac:dyDescent="0.2">
      <c r="A397" s="10" t="s">
        <v>390</v>
      </c>
      <c r="B397" s="11" t="s">
        <v>952</v>
      </c>
      <c r="C397" s="91">
        <f>SUM(Comptes!C398)</f>
        <v>0</v>
      </c>
      <c r="D397" s="91">
        <f>SUM(Comptes!D398)</f>
        <v>0</v>
      </c>
      <c r="E397" s="23"/>
      <c r="F397" s="93">
        <f>SUM(Comptes!E398)</f>
        <v>0</v>
      </c>
    </row>
    <row r="398" spans="1:6" x14ac:dyDescent="0.2">
      <c r="A398" s="10" t="s">
        <v>391</v>
      </c>
      <c r="B398" s="11" t="s">
        <v>953</v>
      </c>
      <c r="C398" s="91">
        <f>SUM(Comptes!C399)</f>
        <v>0</v>
      </c>
      <c r="D398" s="91">
        <f>SUM(Comptes!D399)</f>
        <v>0</v>
      </c>
      <c r="E398" s="23"/>
      <c r="F398" s="93">
        <f>SUM(Comptes!E399)</f>
        <v>0</v>
      </c>
    </row>
    <row r="399" spans="1:6" x14ac:dyDescent="0.2">
      <c r="A399" s="10" t="s">
        <v>392</v>
      </c>
      <c r="B399" s="11" t="s">
        <v>963</v>
      </c>
      <c r="C399" s="91">
        <f>SUM(Comptes!C400)</f>
        <v>0</v>
      </c>
      <c r="D399" s="91">
        <f>SUM(Comptes!D400)</f>
        <v>0</v>
      </c>
      <c r="E399" s="23"/>
      <c r="F399" s="93">
        <f>SUM(Comptes!E400)</f>
        <v>0</v>
      </c>
    </row>
    <row r="400" spans="1:6" x14ac:dyDescent="0.2">
      <c r="A400" s="10" t="s">
        <v>393</v>
      </c>
      <c r="B400" s="11" t="s">
        <v>964</v>
      </c>
      <c r="C400" s="91">
        <f>SUM(Comptes!C401)</f>
        <v>0</v>
      </c>
      <c r="D400" s="91">
        <f>SUM(Comptes!D401)</f>
        <v>0</v>
      </c>
      <c r="E400" s="23"/>
      <c r="F400" s="93">
        <f>SUM(Comptes!E401)</f>
        <v>0</v>
      </c>
    </row>
    <row r="401" spans="1:6" x14ac:dyDescent="0.2">
      <c r="A401" s="10" t="s">
        <v>394</v>
      </c>
      <c r="B401" s="11" t="s">
        <v>686</v>
      </c>
      <c r="C401" s="91">
        <f>SUM(Comptes!C402)</f>
        <v>0</v>
      </c>
      <c r="D401" s="91">
        <f>SUM(Comptes!D402)</f>
        <v>0</v>
      </c>
      <c r="E401" s="23"/>
      <c r="F401" s="93">
        <f>SUM(Comptes!E402)</f>
        <v>0</v>
      </c>
    </row>
    <row r="402" spans="1:6" x14ac:dyDescent="0.2">
      <c r="A402" s="12"/>
      <c r="B402" s="14" t="s">
        <v>395</v>
      </c>
      <c r="C402" s="95">
        <f>SUM(Comptes!C403)</f>
        <v>0</v>
      </c>
      <c r="D402" s="95">
        <f>SUM(Comptes!D403)</f>
        <v>0</v>
      </c>
      <c r="E402" s="96"/>
      <c r="F402" s="97">
        <f>SUM(Comptes!E403)</f>
        <v>0</v>
      </c>
    </row>
    <row r="403" spans="1:6" x14ac:dyDescent="0.2">
      <c r="A403" s="13" t="s">
        <v>396</v>
      </c>
      <c r="B403" s="8" t="s">
        <v>965</v>
      </c>
      <c r="C403" s="98"/>
      <c r="D403" s="98"/>
      <c r="E403" s="26"/>
      <c r="F403" s="99"/>
    </row>
    <row r="404" spans="1:6" x14ac:dyDescent="0.2">
      <c r="A404" s="10" t="s">
        <v>397</v>
      </c>
      <c r="B404" s="11" t="s">
        <v>952</v>
      </c>
      <c r="C404" s="91">
        <f>SUM(Comptes!C405)</f>
        <v>0</v>
      </c>
      <c r="D404" s="91">
        <f>SUM(Comptes!D405)</f>
        <v>0</v>
      </c>
      <c r="E404" s="23"/>
      <c r="F404" s="93">
        <f>SUM(Comptes!E405)</f>
        <v>0</v>
      </c>
    </row>
    <row r="405" spans="1:6" x14ac:dyDescent="0.2">
      <c r="A405" s="10" t="s">
        <v>398</v>
      </c>
      <c r="B405" s="11" t="s">
        <v>953</v>
      </c>
      <c r="C405" s="91">
        <f>SUM(Comptes!C406)</f>
        <v>0</v>
      </c>
      <c r="D405" s="91">
        <f>SUM(Comptes!D406)</f>
        <v>0</v>
      </c>
      <c r="E405" s="23"/>
      <c r="F405" s="93">
        <f>SUM(Comptes!E406)</f>
        <v>0</v>
      </c>
    </row>
    <row r="406" spans="1:6" x14ac:dyDescent="0.2">
      <c r="A406" s="10" t="s">
        <v>399</v>
      </c>
      <c r="B406" s="11" t="s">
        <v>966</v>
      </c>
      <c r="C406" s="91">
        <f>SUM(Comptes!C407)</f>
        <v>0</v>
      </c>
      <c r="D406" s="91">
        <f>SUM(Comptes!D407)</f>
        <v>0</v>
      </c>
      <c r="E406" s="23"/>
      <c r="F406" s="93">
        <f>SUM(Comptes!E407)</f>
        <v>0</v>
      </c>
    </row>
    <row r="407" spans="1:6" x14ac:dyDescent="0.2">
      <c r="A407" s="10" t="s">
        <v>400</v>
      </c>
      <c r="B407" s="11" t="s">
        <v>967</v>
      </c>
      <c r="C407" s="91">
        <f>SUM(Comptes!C408)</f>
        <v>0</v>
      </c>
      <c r="D407" s="91">
        <f>SUM(Comptes!D408)</f>
        <v>0</v>
      </c>
      <c r="E407" s="23"/>
      <c r="F407" s="93">
        <f>SUM(Comptes!E408)</f>
        <v>0</v>
      </c>
    </row>
    <row r="408" spans="1:6" x14ac:dyDescent="0.2">
      <c r="A408" s="10" t="s">
        <v>402</v>
      </c>
      <c r="B408" s="11" t="s">
        <v>968</v>
      </c>
      <c r="C408" s="91">
        <f>SUM(Comptes!C409)</f>
        <v>0</v>
      </c>
      <c r="D408" s="91">
        <f>SUM(Comptes!D409)</f>
        <v>0</v>
      </c>
      <c r="E408" s="23"/>
      <c r="F408" s="93">
        <f>SUM(Comptes!E409)</f>
        <v>0</v>
      </c>
    </row>
    <row r="409" spans="1:6" x14ac:dyDescent="0.2">
      <c r="A409" s="10" t="s">
        <v>403</v>
      </c>
      <c r="B409" s="11" t="s">
        <v>969</v>
      </c>
      <c r="C409" s="91">
        <f>SUM(Comptes!C410)</f>
        <v>0</v>
      </c>
      <c r="D409" s="91">
        <f>SUM(Comptes!D410)</f>
        <v>0</v>
      </c>
      <c r="E409" s="23"/>
      <c r="F409" s="93">
        <f>SUM(Comptes!E410)</f>
        <v>0</v>
      </c>
    </row>
    <row r="410" spans="1:6" x14ac:dyDescent="0.2">
      <c r="A410" s="10" t="s">
        <v>404</v>
      </c>
      <c r="B410" s="11" t="s">
        <v>686</v>
      </c>
      <c r="C410" s="91">
        <f>SUM(Comptes!C411)</f>
        <v>0</v>
      </c>
      <c r="D410" s="91">
        <f>SUM(Comptes!D411)</f>
        <v>0</v>
      </c>
      <c r="E410" s="23"/>
      <c r="F410" s="93">
        <f>SUM(Comptes!E411)</f>
        <v>0</v>
      </c>
    </row>
    <row r="411" spans="1:6" x14ac:dyDescent="0.2">
      <c r="A411" s="12"/>
      <c r="B411" s="14" t="s">
        <v>405</v>
      </c>
      <c r="C411" s="95">
        <f>SUM(Comptes!C412)</f>
        <v>0</v>
      </c>
      <c r="D411" s="95">
        <f>SUM(Comptes!D412)</f>
        <v>0</v>
      </c>
      <c r="E411" s="96"/>
      <c r="F411" s="97">
        <f>SUM(Comptes!E412)</f>
        <v>0</v>
      </c>
    </row>
    <row r="412" spans="1:6" x14ac:dyDescent="0.2">
      <c r="A412" s="13" t="s">
        <v>406</v>
      </c>
      <c r="B412" s="8" t="s">
        <v>970</v>
      </c>
      <c r="C412" s="98"/>
      <c r="D412" s="98"/>
      <c r="E412" s="26"/>
      <c r="F412" s="99"/>
    </row>
    <row r="413" spans="1:6" x14ac:dyDescent="0.2">
      <c r="A413" s="10" t="s">
        <v>407</v>
      </c>
      <c r="B413" s="11" t="s">
        <v>952</v>
      </c>
      <c r="C413" s="91">
        <f>SUM(Comptes!C414)</f>
        <v>0</v>
      </c>
      <c r="D413" s="91">
        <f>SUM(Comptes!D414)</f>
        <v>0</v>
      </c>
      <c r="E413" s="23"/>
      <c r="F413" s="93">
        <f>SUM(Comptes!E414)</f>
        <v>0</v>
      </c>
    </row>
    <row r="414" spans="1:6" x14ac:dyDescent="0.2">
      <c r="A414" s="10" t="s">
        <v>408</v>
      </c>
      <c r="B414" s="11" t="s">
        <v>953</v>
      </c>
      <c r="C414" s="91">
        <f>SUM(Comptes!C415)</f>
        <v>0</v>
      </c>
      <c r="D414" s="91">
        <f>SUM(Comptes!D415)</f>
        <v>0</v>
      </c>
      <c r="E414" s="23"/>
      <c r="F414" s="93">
        <f>SUM(Comptes!E415)</f>
        <v>0</v>
      </c>
    </row>
    <row r="415" spans="1:6" x14ac:dyDescent="0.2">
      <c r="A415" s="10" t="s">
        <v>409</v>
      </c>
      <c r="B415" s="11" t="s">
        <v>954</v>
      </c>
      <c r="C415" s="91">
        <f>SUM(Comptes!C416)</f>
        <v>0</v>
      </c>
      <c r="D415" s="91">
        <f>SUM(Comptes!D416)</f>
        <v>0</v>
      </c>
      <c r="E415" s="23"/>
      <c r="F415" s="93">
        <f>SUM(Comptes!E416)</f>
        <v>0</v>
      </c>
    </row>
    <row r="416" spans="1:6" x14ac:dyDescent="0.2">
      <c r="A416" s="10" t="s">
        <v>410</v>
      </c>
      <c r="B416" s="11" t="s">
        <v>971</v>
      </c>
      <c r="C416" s="91">
        <f>SUM(Comptes!C417)</f>
        <v>0</v>
      </c>
      <c r="D416" s="91">
        <f>SUM(Comptes!D417)</f>
        <v>0</v>
      </c>
      <c r="E416" s="23"/>
      <c r="F416" s="93">
        <f>SUM(Comptes!E417)</f>
        <v>0</v>
      </c>
    </row>
    <row r="417" spans="1:6" x14ac:dyDescent="0.2">
      <c r="A417" s="10" t="s">
        <v>411</v>
      </c>
      <c r="B417" s="11" t="s">
        <v>972</v>
      </c>
      <c r="C417" s="91">
        <f>SUM(Comptes!C418)</f>
        <v>0</v>
      </c>
      <c r="D417" s="91">
        <f>SUM(Comptes!D418)</f>
        <v>0</v>
      </c>
      <c r="E417" s="23"/>
      <c r="F417" s="93">
        <f>SUM(Comptes!E418)</f>
        <v>0</v>
      </c>
    </row>
    <row r="418" spans="1:6" x14ac:dyDescent="0.2">
      <c r="A418" s="10" t="s">
        <v>412</v>
      </c>
      <c r="B418" s="11" t="s">
        <v>686</v>
      </c>
      <c r="C418" s="91">
        <f>SUM(Comptes!C419)</f>
        <v>0</v>
      </c>
      <c r="D418" s="91">
        <f>SUM(Comptes!D419)</f>
        <v>0</v>
      </c>
      <c r="E418" s="23"/>
      <c r="F418" s="93">
        <f>SUM(Comptes!E419)</f>
        <v>0</v>
      </c>
    </row>
    <row r="419" spans="1:6" x14ac:dyDescent="0.2">
      <c r="A419" s="12"/>
      <c r="B419" s="14" t="s">
        <v>413</v>
      </c>
      <c r="C419" s="95">
        <f>SUM(Comptes!C420)</f>
        <v>0</v>
      </c>
      <c r="D419" s="95">
        <f>SUM(Comptes!D420)</f>
        <v>0</v>
      </c>
      <c r="E419" s="96"/>
      <c r="F419" s="97">
        <f>SUM(Comptes!E420)</f>
        <v>0</v>
      </c>
    </row>
    <row r="420" spans="1:6" x14ac:dyDescent="0.2">
      <c r="A420" s="13" t="s">
        <v>414</v>
      </c>
      <c r="B420" s="8" t="s">
        <v>973</v>
      </c>
      <c r="C420" s="98"/>
      <c r="D420" s="98"/>
      <c r="E420" s="26"/>
      <c r="F420" s="99"/>
    </row>
    <row r="421" spans="1:6" x14ac:dyDescent="0.2">
      <c r="A421" s="10" t="s">
        <v>415</v>
      </c>
      <c r="B421" s="11" t="s">
        <v>974</v>
      </c>
      <c r="C421" s="91">
        <f>SUM(Comptes!C422)</f>
        <v>0</v>
      </c>
      <c r="D421" s="91">
        <f>SUM(Comptes!D422)</f>
        <v>0</v>
      </c>
      <c r="E421" s="23"/>
      <c r="F421" s="93">
        <f>SUM(Comptes!E422)</f>
        <v>0</v>
      </c>
    </row>
    <row r="422" spans="1:6" x14ac:dyDescent="0.2">
      <c r="A422" s="10" t="s">
        <v>416</v>
      </c>
      <c r="B422" s="11" t="s">
        <v>975</v>
      </c>
      <c r="C422" s="91">
        <f>SUM(Comptes!C423)</f>
        <v>0</v>
      </c>
      <c r="D422" s="91">
        <f>SUM(Comptes!D423)</f>
        <v>0</v>
      </c>
      <c r="E422" s="23"/>
      <c r="F422" s="93">
        <f>SUM(Comptes!E423)</f>
        <v>0</v>
      </c>
    </row>
    <row r="423" spans="1:6" x14ac:dyDescent="0.2">
      <c r="A423" s="10" t="s">
        <v>417</v>
      </c>
      <c r="B423" s="11" t="s">
        <v>976</v>
      </c>
      <c r="C423" s="91">
        <f>SUM(Comptes!C424)</f>
        <v>0</v>
      </c>
      <c r="D423" s="91">
        <f>SUM(Comptes!D424)</f>
        <v>0</v>
      </c>
      <c r="E423" s="23"/>
      <c r="F423" s="93">
        <f>SUM(Comptes!E424)</f>
        <v>0</v>
      </c>
    </row>
    <row r="424" spans="1:6" x14ac:dyDescent="0.2">
      <c r="A424" s="10" t="s">
        <v>418</v>
      </c>
      <c r="B424" s="11" t="s">
        <v>977</v>
      </c>
      <c r="C424" s="91">
        <f>SUM(Comptes!C425)</f>
        <v>0</v>
      </c>
      <c r="D424" s="91">
        <f>SUM(Comptes!D425)</f>
        <v>0</v>
      </c>
      <c r="E424" s="23"/>
      <c r="F424" s="93">
        <f>SUM(Comptes!E425)</f>
        <v>0</v>
      </c>
    </row>
    <row r="425" spans="1:6" x14ac:dyDescent="0.2">
      <c r="A425" s="10" t="s">
        <v>419</v>
      </c>
      <c r="B425" s="11" t="s">
        <v>978</v>
      </c>
      <c r="C425" s="91">
        <f>SUM(Comptes!C426)</f>
        <v>0</v>
      </c>
      <c r="D425" s="91">
        <f>SUM(Comptes!D426)</f>
        <v>0</v>
      </c>
      <c r="E425" s="23"/>
      <c r="F425" s="93">
        <f>SUM(Comptes!E426)</f>
        <v>0</v>
      </c>
    </row>
    <row r="426" spans="1:6" x14ac:dyDescent="0.2">
      <c r="A426" s="10" t="s">
        <v>420</v>
      </c>
      <c r="B426" s="11" t="s">
        <v>979</v>
      </c>
      <c r="C426" s="91">
        <f>SUM(Comptes!C427)</f>
        <v>0</v>
      </c>
      <c r="D426" s="91">
        <f>SUM(Comptes!D427)</f>
        <v>0</v>
      </c>
      <c r="E426" s="23"/>
      <c r="F426" s="93">
        <f>SUM(Comptes!E427)</f>
        <v>0</v>
      </c>
    </row>
    <row r="427" spans="1:6" x14ac:dyDescent="0.2">
      <c r="A427" s="10" t="s">
        <v>421</v>
      </c>
      <c r="B427" s="11" t="s">
        <v>971</v>
      </c>
      <c r="C427" s="91">
        <f>SUM(Comptes!C428)</f>
        <v>0</v>
      </c>
      <c r="D427" s="91">
        <f>SUM(Comptes!D428)</f>
        <v>0</v>
      </c>
      <c r="E427" s="23"/>
      <c r="F427" s="93">
        <f>SUM(Comptes!E428)</f>
        <v>0</v>
      </c>
    </row>
    <row r="428" spans="1:6" x14ac:dyDescent="0.2">
      <c r="A428" s="10" t="s">
        <v>422</v>
      </c>
      <c r="B428" s="11" t="s">
        <v>686</v>
      </c>
      <c r="C428" s="91">
        <f>SUM(Comptes!C429)</f>
        <v>0</v>
      </c>
      <c r="D428" s="91">
        <f>SUM(Comptes!D429)</f>
        <v>0</v>
      </c>
      <c r="E428" s="23"/>
      <c r="F428" s="93">
        <f>SUM(Comptes!E429)</f>
        <v>0</v>
      </c>
    </row>
    <row r="429" spans="1:6" x14ac:dyDescent="0.2">
      <c r="A429" s="12"/>
      <c r="B429" s="14" t="s">
        <v>423</v>
      </c>
      <c r="C429" s="95">
        <f>SUM(Comptes!C430)</f>
        <v>0</v>
      </c>
      <c r="D429" s="95">
        <f>SUM(Comptes!D430)</f>
        <v>0</v>
      </c>
      <c r="E429" s="96"/>
      <c r="F429" s="97">
        <f>SUM(Comptes!E430)</f>
        <v>0</v>
      </c>
    </row>
    <row r="430" spans="1:6" x14ac:dyDescent="0.2">
      <c r="A430" s="13" t="s">
        <v>424</v>
      </c>
      <c r="B430" s="8" t="s">
        <v>980</v>
      </c>
      <c r="C430" s="98"/>
      <c r="D430" s="98"/>
      <c r="E430" s="26"/>
      <c r="F430" s="99"/>
    </row>
    <row r="431" spans="1:6" x14ac:dyDescent="0.2">
      <c r="A431" s="10" t="s">
        <v>425</v>
      </c>
      <c r="B431" s="11" t="s">
        <v>981</v>
      </c>
      <c r="C431" s="91">
        <f>SUM(Comptes!C432)</f>
        <v>0</v>
      </c>
      <c r="D431" s="91">
        <f>SUM(Comptes!D432)</f>
        <v>0</v>
      </c>
      <c r="E431" s="23"/>
      <c r="F431" s="93">
        <f>SUM(Comptes!E432)</f>
        <v>0</v>
      </c>
    </row>
    <row r="432" spans="1:6" x14ac:dyDescent="0.2">
      <c r="A432" s="10" t="s">
        <v>426</v>
      </c>
      <c r="B432" s="11" t="s">
        <v>982</v>
      </c>
      <c r="C432" s="91">
        <f>SUM(Comptes!C433)</f>
        <v>0</v>
      </c>
      <c r="D432" s="91">
        <f>SUM(Comptes!D433)</f>
        <v>0</v>
      </c>
      <c r="E432" s="23"/>
      <c r="F432" s="93">
        <f>SUM(Comptes!E433)</f>
        <v>0</v>
      </c>
    </row>
    <row r="433" spans="1:6" x14ac:dyDescent="0.2">
      <c r="A433" s="10" t="s">
        <v>427</v>
      </c>
      <c r="B433" s="11" t="s">
        <v>983</v>
      </c>
      <c r="C433" s="91">
        <f>SUM(Comptes!C434)</f>
        <v>0</v>
      </c>
      <c r="D433" s="91">
        <f>SUM(Comptes!D434)</f>
        <v>0</v>
      </c>
      <c r="E433" s="23"/>
      <c r="F433" s="93">
        <f>SUM(Comptes!E434)</f>
        <v>0</v>
      </c>
    </row>
    <row r="434" spans="1:6" x14ac:dyDescent="0.2">
      <c r="A434" s="10" t="s">
        <v>428</v>
      </c>
      <c r="B434" s="11" t="s">
        <v>984</v>
      </c>
      <c r="C434" s="91">
        <f>SUM(Comptes!C435)</f>
        <v>0</v>
      </c>
      <c r="D434" s="91">
        <f>SUM(Comptes!D435)</f>
        <v>0</v>
      </c>
      <c r="E434" s="23"/>
      <c r="F434" s="93">
        <f>SUM(Comptes!E435)</f>
        <v>0</v>
      </c>
    </row>
    <row r="435" spans="1:6" x14ac:dyDescent="0.2">
      <c r="A435" s="10" t="s">
        <v>429</v>
      </c>
      <c r="B435" s="11" t="s">
        <v>985</v>
      </c>
      <c r="C435" s="91">
        <f>SUM(Comptes!C436)</f>
        <v>0</v>
      </c>
      <c r="D435" s="91">
        <f>SUM(Comptes!D436)</f>
        <v>0</v>
      </c>
      <c r="E435" s="23"/>
      <c r="F435" s="93">
        <f>SUM(Comptes!E436)</f>
        <v>0</v>
      </c>
    </row>
    <row r="436" spans="1:6" x14ac:dyDescent="0.2">
      <c r="A436" s="10" t="s">
        <v>430</v>
      </c>
      <c r="B436" s="11" t="s">
        <v>986</v>
      </c>
      <c r="C436" s="91">
        <f>SUM(Comptes!C437)</f>
        <v>0</v>
      </c>
      <c r="D436" s="91">
        <f>SUM(Comptes!D437)</f>
        <v>0</v>
      </c>
      <c r="E436" s="23"/>
      <c r="F436" s="93">
        <f>SUM(Comptes!E437)</f>
        <v>0</v>
      </c>
    </row>
    <row r="437" spans="1:6" x14ac:dyDescent="0.2">
      <c r="A437" s="10" t="s">
        <v>431</v>
      </c>
      <c r="B437" s="11" t="s">
        <v>987</v>
      </c>
      <c r="C437" s="91">
        <f>SUM(Comptes!C438)</f>
        <v>0</v>
      </c>
      <c r="D437" s="91">
        <f>SUM(Comptes!D438)</f>
        <v>0</v>
      </c>
      <c r="E437" s="23"/>
      <c r="F437" s="93">
        <f>SUM(Comptes!E438)</f>
        <v>0</v>
      </c>
    </row>
    <row r="438" spans="1:6" x14ac:dyDescent="0.2">
      <c r="A438" s="10" t="s">
        <v>432</v>
      </c>
      <c r="B438" s="11" t="s">
        <v>988</v>
      </c>
      <c r="C438" s="91">
        <f>SUM(Comptes!C439)</f>
        <v>0</v>
      </c>
      <c r="D438" s="91">
        <f>SUM(Comptes!D439)</f>
        <v>0</v>
      </c>
      <c r="E438" s="23"/>
      <c r="F438" s="93">
        <f>SUM(Comptes!E439)</f>
        <v>0</v>
      </c>
    </row>
    <row r="439" spans="1:6" x14ac:dyDescent="0.2">
      <c r="A439" s="10" t="s">
        <v>433</v>
      </c>
      <c r="B439" s="11" t="s">
        <v>831</v>
      </c>
      <c r="C439" s="91">
        <f>SUM(Comptes!C440)</f>
        <v>0</v>
      </c>
      <c r="D439" s="91">
        <f>SUM(Comptes!D440)</f>
        <v>0</v>
      </c>
      <c r="E439" s="23"/>
      <c r="F439" s="93">
        <f>SUM(Comptes!E440)</f>
        <v>0</v>
      </c>
    </row>
    <row r="440" spans="1:6" x14ac:dyDescent="0.2">
      <c r="A440" s="10" t="s">
        <v>434</v>
      </c>
      <c r="B440" s="11" t="s">
        <v>989</v>
      </c>
      <c r="C440" s="91">
        <f>SUM(Comptes!C441)</f>
        <v>0</v>
      </c>
      <c r="D440" s="91">
        <f>SUM(Comptes!D441)</f>
        <v>0</v>
      </c>
      <c r="E440" s="23"/>
      <c r="F440" s="93">
        <f>SUM(Comptes!E441)</f>
        <v>0</v>
      </c>
    </row>
    <row r="441" spans="1:6" x14ac:dyDescent="0.2">
      <c r="A441" s="10" t="s">
        <v>435</v>
      </c>
      <c r="B441" s="11" t="s">
        <v>990</v>
      </c>
      <c r="C441" s="91">
        <f>SUM(Comptes!C442)</f>
        <v>0</v>
      </c>
      <c r="D441" s="91">
        <f>SUM(Comptes!D442)</f>
        <v>0</v>
      </c>
      <c r="E441" s="23"/>
      <c r="F441" s="93">
        <f>SUM(Comptes!E442)</f>
        <v>0</v>
      </c>
    </row>
    <row r="442" spans="1:6" x14ac:dyDescent="0.2">
      <c r="A442" s="10" t="s">
        <v>436</v>
      </c>
      <c r="B442" s="11" t="s">
        <v>991</v>
      </c>
      <c r="C442" s="91">
        <f>SUM(Comptes!C443)</f>
        <v>0</v>
      </c>
      <c r="D442" s="91">
        <f>SUM(Comptes!D443)</f>
        <v>0</v>
      </c>
      <c r="E442" s="23"/>
      <c r="F442" s="93">
        <f>SUM(Comptes!E443)</f>
        <v>0</v>
      </c>
    </row>
    <row r="443" spans="1:6" x14ac:dyDescent="0.2">
      <c r="A443" s="10" t="s">
        <v>437</v>
      </c>
      <c r="B443" s="11" t="s">
        <v>992</v>
      </c>
      <c r="C443" s="91">
        <f>SUM(Comptes!C444)</f>
        <v>0</v>
      </c>
      <c r="D443" s="91">
        <f>SUM(Comptes!D444)</f>
        <v>0</v>
      </c>
      <c r="E443" s="23"/>
      <c r="F443" s="93">
        <f>SUM(Comptes!E444)</f>
        <v>0</v>
      </c>
    </row>
    <row r="444" spans="1:6" x14ac:dyDescent="0.2">
      <c r="A444" s="10" t="s">
        <v>438</v>
      </c>
      <c r="B444" s="11" t="s">
        <v>897</v>
      </c>
      <c r="C444" s="91">
        <f>SUM(Comptes!C445)</f>
        <v>0</v>
      </c>
      <c r="D444" s="91">
        <f>SUM(Comptes!D445)</f>
        <v>0</v>
      </c>
      <c r="E444" s="23"/>
      <c r="F444" s="93">
        <f>SUM(Comptes!E445)</f>
        <v>0</v>
      </c>
    </row>
    <row r="445" spans="1:6" x14ac:dyDescent="0.2">
      <c r="A445" s="10" t="s">
        <v>439</v>
      </c>
      <c r="B445" s="11" t="s">
        <v>993</v>
      </c>
      <c r="C445" s="91">
        <f>SUM(Comptes!C446)</f>
        <v>0</v>
      </c>
      <c r="D445" s="91">
        <f>SUM(Comptes!D446)</f>
        <v>0</v>
      </c>
      <c r="E445" s="23"/>
      <c r="F445" s="93">
        <f>SUM(Comptes!E446)</f>
        <v>0</v>
      </c>
    </row>
    <row r="446" spans="1:6" x14ac:dyDescent="0.2">
      <c r="A446" s="10" t="s">
        <v>440</v>
      </c>
      <c r="B446" s="11" t="s">
        <v>686</v>
      </c>
      <c r="C446" s="91">
        <f>SUM(Comptes!C447)</f>
        <v>0</v>
      </c>
      <c r="D446" s="91">
        <f>SUM(Comptes!D447)</f>
        <v>0</v>
      </c>
      <c r="E446" s="23"/>
      <c r="F446" s="93">
        <f>SUM(Comptes!E447)</f>
        <v>0</v>
      </c>
    </row>
    <row r="447" spans="1:6" x14ac:dyDescent="0.2">
      <c r="A447" s="12"/>
      <c r="B447" s="14" t="s">
        <v>441</v>
      </c>
      <c r="C447" s="95">
        <f>SUM(Comptes!C448)</f>
        <v>0</v>
      </c>
      <c r="D447" s="95">
        <f>SUM(Comptes!D448)</f>
        <v>0</v>
      </c>
      <c r="E447" s="96"/>
      <c r="F447" s="97">
        <f>SUM(Comptes!E448)</f>
        <v>0</v>
      </c>
    </row>
    <row r="448" spans="1:6" x14ac:dyDescent="0.2">
      <c r="A448" s="13" t="s">
        <v>442</v>
      </c>
      <c r="B448" s="8" t="s">
        <v>994</v>
      </c>
      <c r="C448" s="98"/>
      <c r="D448" s="98"/>
      <c r="E448" s="26"/>
      <c r="F448" s="99"/>
    </row>
    <row r="449" spans="1:6" x14ac:dyDescent="0.2">
      <c r="A449" s="10" t="s">
        <v>443</v>
      </c>
      <c r="B449" s="11" t="s">
        <v>995</v>
      </c>
      <c r="C449" s="91">
        <f>SUM(Comptes!C450)</f>
        <v>0</v>
      </c>
      <c r="D449" s="91">
        <f>SUM(Comptes!D450)</f>
        <v>0</v>
      </c>
      <c r="E449" s="23"/>
      <c r="F449" s="93">
        <f>SUM(Comptes!E450)</f>
        <v>0</v>
      </c>
    </row>
    <row r="450" spans="1:6" x14ac:dyDescent="0.2">
      <c r="A450" s="10" t="s">
        <v>444</v>
      </c>
      <c r="B450" s="11" t="s">
        <v>983</v>
      </c>
      <c r="C450" s="91">
        <f>SUM(Comptes!C451)</f>
        <v>0</v>
      </c>
      <c r="D450" s="91">
        <f>SUM(Comptes!D451)</f>
        <v>0</v>
      </c>
      <c r="E450" s="23"/>
      <c r="F450" s="93">
        <f>SUM(Comptes!E451)</f>
        <v>0</v>
      </c>
    </row>
    <row r="451" spans="1:6" x14ac:dyDescent="0.2">
      <c r="A451" s="10" t="s">
        <v>445</v>
      </c>
      <c r="B451" s="11" t="s">
        <v>984</v>
      </c>
      <c r="C451" s="91">
        <f>SUM(Comptes!C452)</f>
        <v>0</v>
      </c>
      <c r="D451" s="91">
        <f>SUM(Comptes!D452)</f>
        <v>0</v>
      </c>
      <c r="E451" s="23"/>
      <c r="F451" s="93">
        <f>SUM(Comptes!E452)</f>
        <v>0</v>
      </c>
    </row>
    <row r="452" spans="1:6" x14ac:dyDescent="0.2">
      <c r="A452" s="10" t="s">
        <v>446</v>
      </c>
      <c r="B452" s="11" t="s">
        <v>996</v>
      </c>
      <c r="C452" s="91">
        <f>SUM(Comptes!C453)</f>
        <v>0</v>
      </c>
      <c r="D452" s="91">
        <f>SUM(Comptes!D453)</f>
        <v>0</v>
      </c>
      <c r="E452" s="23"/>
      <c r="F452" s="93">
        <f>SUM(Comptes!E453)</f>
        <v>0</v>
      </c>
    </row>
    <row r="453" spans="1:6" x14ac:dyDescent="0.2">
      <c r="A453" s="10" t="s">
        <v>447</v>
      </c>
      <c r="B453" s="11" t="s">
        <v>997</v>
      </c>
      <c r="C453" s="91">
        <f>SUM(Comptes!C454)</f>
        <v>0</v>
      </c>
      <c r="D453" s="91">
        <f>SUM(Comptes!D454)</f>
        <v>0</v>
      </c>
      <c r="E453" s="23"/>
      <c r="F453" s="93">
        <f>SUM(Comptes!E454)</f>
        <v>0</v>
      </c>
    </row>
    <row r="454" spans="1:6" x14ac:dyDescent="0.2">
      <c r="A454" s="10" t="s">
        <v>448</v>
      </c>
      <c r="B454" s="11" t="s">
        <v>998</v>
      </c>
      <c r="C454" s="91">
        <f>SUM(Comptes!C455)</f>
        <v>0</v>
      </c>
      <c r="D454" s="91">
        <f>SUM(Comptes!D455)</f>
        <v>0</v>
      </c>
      <c r="E454" s="23"/>
      <c r="F454" s="93">
        <f>SUM(Comptes!E455)</f>
        <v>0</v>
      </c>
    </row>
    <row r="455" spans="1:6" x14ac:dyDescent="0.2">
      <c r="A455" s="10" t="s">
        <v>449</v>
      </c>
      <c r="B455" s="11" t="s">
        <v>917</v>
      </c>
      <c r="C455" s="91">
        <f>SUM(Comptes!C456)</f>
        <v>0</v>
      </c>
      <c r="D455" s="91">
        <f>SUM(Comptes!D456)</f>
        <v>0</v>
      </c>
      <c r="E455" s="23"/>
      <c r="F455" s="93">
        <f>SUM(Comptes!E456)</f>
        <v>0</v>
      </c>
    </row>
    <row r="456" spans="1:6" x14ac:dyDescent="0.2">
      <c r="A456" s="10" t="s">
        <v>450</v>
      </c>
      <c r="B456" s="11" t="s">
        <v>990</v>
      </c>
      <c r="C456" s="91">
        <f>SUM(Comptes!C457)</f>
        <v>0</v>
      </c>
      <c r="D456" s="91">
        <f>SUM(Comptes!D457)</f>
        <v>0</v>
      </c>
      <c r="E456" s="23"/>
      <c r="F456" s="93">
        <f>SUM(Comptes!E457)</f>
        <v>0</v>
      </c>
    </row>
    <row r="457" spans="1:6" x14ac:dyDescent="0.2">
      <c r="A457" s="10" t="s">
        <v>451</v>
      </c>
      <c r="B457" s="11" t="s">
        <v>686</v>
      </c>
      <c r="C457" s="91">
        <f>SUM(Comptes!C458)</f>
        <v>0</v>
      </c>
      <c r="D457" s="91">
        <f>SUM(Comptes!D458)</f>
        <v>0</v>
      </c>
      <c r="E457" s="23"/>
      <c r="F457" s="93">
        <f>SUM(Comptes!E458)</f>
        <v>0</v>
      </c>
    </row>
    <row r="458" spans="1:6" x14ac:dyDescent="0.2">
      <c r="A458" s="12"/>
      <c r="B458" s="14" t="s">
        <v>452</v>
      </c>
      <c r="C458" s="95">
        <f>SUM(Comptes!C459)</f>
        <v>0</v>
      </c>
      <c r="D458" s="95">
        <f>SUM(Comptes!D459)</f>
        <v>0</v>
      </c>
      <c r="E458" s="96"/>
      <c r="F458" s="97">
        <f>SUM(Comptes!E459)</f>
        <v>0</v>
      </c>
    </row>
    <row r="459" spans="1:6" x14ac:dyDescent="0.2">
      <c r="A459" s="13" t="s">
        <v>453</v>
      </c>
      <c r="B459" s="8" t="s">
        <v>999</v>
      </c>
      <c r="C459" s="98"/>
      <c r="D459" s="98"/>
      <c r="E459" s="26"/>
      <c r="F459" s="99"/>
    </row>
    <row r="460" spans="1:6" x14ac:dyDescent="0.2">
      <c r="A460" s="10" t="s">
        <v>454</v>
      </c>
      <c r="B460" s="11" t="s">
        <v>1000</v>
      </c>
      <c r="C460" s="91">
        <f>SUM(Comptes!C461)</f>
        <v>0</v>
      </c>
      <c r="D460" s="91">
        <f>SUM(Comptes!D461)</f>
        <v>0</v>
      </c>
      <c r="E460" s="23"/>
      <c r="F460" s="93">
        <f>SUM(Comptes!E461)</f>
        <v>0</v>
      </c>
    </row>
    <row r="461" spans="1:6" x14ac:dyDescent="0.2">
      <c r="A461" s="10" t="s">
        <v>455</v>
      </c>
      <c r="B461" s="11" t="s">
        <v>1001</v>
      </c>
      <c r="C461" s="91">
        <f>SUM(Comptes!C462)</f>
        <v>0</v>
      </c>
      <c r="D461" s="91">
        <f>SUM(Comptes!D462)</f>
        <v>0</v>
      </c>
      <c r="E461" s="23"/>
      <c r="F461" s="93">
        <f>SUM(Comptes!E462)</f>
        <v>0</v>
      </c>
    </row>
    <row r="462" spans="1:6" x14ac:dyDescent="0.2">
      <c r="A462" s="10" t="s">
        <v>456</v>
      </c>
      <c r="B462" s="11" t="s">
        <v>1002</v>
      </c>
      <c r="C462" s="91">
        <f>SUM(Comptes!C463)</f>
        <v>0</v>
      </c>
      <c r="D462" s="91">
        <f>SUM(Comptes!D463)</f>
        <v>0</v>
      </c>
      <c r="E462" s="23"/>
      <c r="F462" s="93">
        <f>SUM(Comptes!E463)</f>
        <v>0</v>
      </c>
    </row>
    <row r="463" spans="1:6" x14ac:dyDescent="0.2">
      <c r="A463" s="10" t="s">
        <v>457</v>
      </c>
      <c r="B463" s="11" t="s">
        <v>1003</v>
      </c>
      <c r="C463" s="91">
        <f>SUM(Comptes!C464)</f>
        <v>0</v>
      </c>
      <c r="D463" s="91">
        <f>SUM(Comptes!D464)</f>
        <v>0</v>
      </c>
      <c r="E463" s="23"/>
      <c r="F463" s="93">
        <f>SUM(Comptes!E464)</f>
        <v>0</v>
      </c>
    </row>
    <row r="464" spans="1:6" x14ac:dyDescent="0.2">
      <c r="A464" s="10" t="s">
        <v>458</v>
      </c>
      <c r="B464" s="11" t="s">
        <v>953</v>
      </c>
      <c r="C464" s="91">
        <f>SUM(Comptes!C465)</f>
        <v>0</v>
      </c>
      <c r="D464" s="91">
        <f>SUM(Comptes!D465)</f>
        <v>0</v>
      </c>
      <c r="E464" s="23"/>
      <c r="F464" s="93">
        <f>SUM(Comptes!E465)</f>
        <v>0</v>
      </c>
    </row>
    <row r="465" spans="1:6" x14ac:dyDescent="0.2">
      <c r="A465" s="10" t="s">
        <v>459</v>
      </c>
      <c r="B465" s="11" t="s">
        <v>1004</v>
      </c>
      <c r="C465" s="91">
        <f>SUM(Comptes!C466)</f>
        <v>0</v>
      </c>
      <c r="D465" s="91">
        <f>SUM(Comptes!D466)</f>
        <v>0</v>
      </c>
      <c r="E465" s="23"/>
      <c r="F465" s="93">
        <f>SUM(Comptes!E466)</f>
        <v>0</v>
      </c>
    </row>
    <row r="466" spans="1:6" x14ac:dyDescent="0.2">
      <c r="A466" s="10" t="s">
        <v>460</v>
      </c>
      <c r="B466" s="11" t="s">
        <v>971</v>
      </c>
      <c r="C466" s="91">
        <f>SUM(Comptes!C467)</f>
        <v>0</v>
      </c>
      <c r="D466" s="91">
        <f>SUM(Comptes!D467)</f>
        <v>0</v>
      </c>
      <c r="E466" s="23"/>
      <c r="F466" s="93">
        <f>SUM(Comptes!E467)</f>
        <v>0</v>
      </c>
    </row>
    <row r="467" spans="1:6" x14ac:dyDescent="0.2">
      <c r="A467" s="10" t="s">
        <v>461</v>
      </c>
      <c r="B467" s="11" t="s">
        <v>686</v>
      </c>
      <c r="C467" s="91">
        <f>SUM(Comptes!C468)</f>
        <v>0</v>
      </c>
      <c r="D467" s="91">
        <f>SUM(Comptes!D468)</f>
        <v>0</v>
      </c>
      <c r="E467" s="23"/>
      <c r="F467" s="93">
        <f>SUM(Comptes!E468)</f>
        <v>0</v>
      </c>
    </row>
    <row r="468" spans="1:6" x14ac:dyDescent="0.2">
      <c r="A468" s="12"/>
      <c r="B468" s="14" t="s">
        <v>462</v>
      </c>
      <c r="C468" s="95">
        <f>SUM(Comptes!C469)</f>
        <v>0</v>
      </c>
      <c r="D468" s="95">
        <f>SUM(Comptes!D469)</f>
        <v>0</v>
      </c>
      <c r="E468" s="96"/>
      <c r="F468" s="97">
        <f>SUM(Comptes!E469)</f>
        <v>0</v>
      </c>
    </row>
    <row r="469" spans="1:6" x14ac:dyDescent="0.2">
      <c r="A469" s="13" t="s">
        <v>463</v>
      </c>
      <c r="B469" s="8" t="s">
        <v>1005</v>
      </c>
      <c r="C469" s="98"/>
      <c r="D469" s="98"/>
      <c r="E469" s="26"/>
      <c r="F469" s="104"/>
    </row>
    <row r="470" spans="1:6" x14ac:dyDescent="0.2">
      <c r="A470" s="10" t="s">
        <v>464</v>
      </c>
      <c r="B470" s="11" t="s">
        <v>1000</v>
      </c>
      <c r="C470" s="91">
        <f>SUM(Comptes!C471)</f>
        <v>0</v>
      </c>
      <c r="D470" s="91">
        <f>SUM(Comptes!D471)</f>
        <v>0</v>
      </c>
      <c r="E470" s="23"/>
      <c r="F470" s="93">
        <f>SUM(Comptes!E471)</f>
        <v>0</v>
      </c>
    </row>
    <row r="471" spans="1:6" x14ac:dyDescent="0.2">
      <c r="A471" s="10" t="s">
        <v>465</v>
      </c>
      <c r="B471" s="11" t="s">
        <v>1001</v>
      </c>
      <c r="C471" s="91">
        <f>SUM(Comptes!C472)</f>
        <v>0</v>
      </c>
      <c r="D471" s="91">
        <f>SUM(Comptes!D472)</f>
        <v>0</v>
      </c>
      <c r="E471" s="23"/>
      <c r="F471" s="93">
        <f>SUM(Comptes!E472)</f>
        <v>0</v>
      </c>
    </row>
    <row r="472" spans="1:6" x14ac:dyDescent="0.2">
      <c r="A472" s="10" t="s">
        <v>466</v>
      </c>
      <c r="B472" s="11" t="s">
        <v>1002</v>
      </c>
      <c r="C472" s="91">
        <f>SUM(Comptes!C473)</f>
        <v>0</v>
      </c>
      <c r="D472" s="91">
        <f>SUM(Comptes!D473)</f>
        <v>0</v>
      </c>
      <c r="E472" s="23"/>
      <c r="F472" s="93">
        <f>SUM(Comptes!E473)</f>
        <v>0</v>
      </c>
    </row>
    <row r="473" spans="1:6" x14ac:dyDescent="0.2">
      <c r="A473" s="10" t="s">
        <v>467</v>
      </c>
      <c r="B473" s="11" t="s">
        <v>1006</v>
      </c>
      <c r="C473" s="91">
        <f>SUM(Comptes!C474)</f>
        <v>0</v>
      </c>
      <c r="D473" s="91">
        <f>SUM(Comptes!D474)</f>
        <v>0</v>
      </c>
      <c r="E473" s="23"/>
      <c r="F473" s="93">
        <f>SUM(Comptes!E474)</f>
        <v>0</v>
      </c>
    </row>
    <row r="474" spans="1:6" x14ac:dyDescent="0.2">
      <c r="A474" s="10" t="s">
        <v>468</v>
      </c>
      <c r="B474" s="11" t="s">
        <v>953</v>
      </c>
      <c r="C474" s="91">
        <f>SUM(Comptes!C475)</f>
        <v>0</v>
      </c>
      <c r="D474" s="91">
        <f>SUM(Comptes!D475)</f>
        <v>0</v>
      </c>
      <c r="E474" s="23"/>
      <c r="F474" s="93">
        <f>SUM(Comptes!E475)</f>
        <v>0</v>
      </c>
    </row>
    <row r="475" spans="1:6" x14ac:dyDescent="0.2">
      <c r="A475" s="10" t="s">
        <v>469</v>
      </c>
      <c r="B475" s="11" t="s">
        <v>686</v>
      </c>
      <c r="C475" s="91">
        <f>SUM(Comptes!C476)</f>
        <v>0</v>
      </c>
      <c r="D475" s="91">
        <f>SUM(Comptes!D476)</f>
        <v>0</v>
      </c>
      <c r="E475" s="23"/>
      <c r="F475" s="93">
        <f>SUM(Comptes!E476)</f>
        <v>0</v>
      </c>
    </row>
    <row r="476" spans="1:6" x14ac:dyDescent="0.2">
      <c r="A476" s="12"/>
      <c r="B476" s="14" t="s">
        <v>470</v>
      </c>
      <c r="C476" s="95">
        <f>SUM(Comptes!C477)</f>
        <v>0</v>
      </c>
      <c r="D476" s="95">
        <f>SUM(Comptes!D477)</f>
        <v>0</v>
      </c>
      <c r="E476" s="96"/>
      <c r="F476" s="97">
        <f>SUM(Comptes!E477)</f>
        <v>0</v>
      </c>
    </row>
    <row r="477" spans="1:6" x14ac:dyDescent="0.2">
      <c r="A477" s="13" t="s">
        <v>471</v>
      </c>
      <c r="B477" s="8" t="s">
        <v>1007</v>
      </c>
      <c r="C477" s="98"/>
      <c r="D477" s="98"/>
      <c r="E477" s="26"/>
      <c r="F477" s="99"/>
    </row>
    <row r="478" spans="1:6" x14ac:dyDescent="0.2">
      <c r="A478" s="10" t="s">
        <v>472</v>
      </c>
      <c r="B478" s="11" t="s">
        <v>1000</v>
      </c>
      <c r="C478" s="91">
        <f>SUM(Comptes!C479)</f>
        <v>0</v>
      </c>
      <c r="D478" s="91">
        <f>SUM(Comptes!D479)</f>
        <v>0</v>
      </c>
      <c r="E478" s="23"/>
      <c r="F478" s="93">
        <f>SUM(Comptes!E479)</f>
        <v>0</v>
      </c>
    </row>
    <row r="479" spans="1:6" x14ac:dyDescent="0.2">
      <c r="A479" s="10" t="s">
        <v>473</v>
      </c>
      <c r="B479" s="11" t="s">
        <v>1001</v>
      </c>
      <c r="C479" s="91">
        <f>SUM(Comptes!C480)</f>
        <v>0</v>
      </c>
      <c r="D479" s="91">
        <f>SUM(Comptes!D480)</f>
        <v>0</v>
      </c>
      <c r="E479" s="23"/>
      <c r="F479" s="93">
        <f>SUM(Comptes!E480)</f>
        <v>0</v>
      </c>
    </row>
    <row r="480" spans="1:6" x14ac:dyDescent="0.2">
      <c r="A480" s="10" t="s">
        <v>474</v>
      </c>
      <c r="B480" s="11" t="s">
        <v>1008</v>
      </c>
      <c r="C480" s="91">
        <f>SUM(Comptes!C481)</f>
        <v>0</v>
      </c>
      <c r="D480" s="91">
        <f>SUM(Comptes!D481)</f>
        <v>0</v>
      </c>
      <c r="E480" s="23"/>
      <c r="F480" s="93">
        <f>SUM(Comptes!E481)</f>
        <v>0</v>
      </c>
    </row>
    <row r="481" spans="1:6" x14ac:dyDescent="0.2">
      <c r="A481" s="10" t="s">
        <v>475</v>
      </c>
      <c r="B481" s="11" t="s">
        <v>1009</v>
      </c>
      <c r="C481" s="91">
        <f>SUM(Comptes!C482)</f>
        <v>0</v>
      </c>
      <c r="D481" s="91">
        <f>SUM(Comptes!D482)</f>
        <v>0</v>
      </c>
      <c r="E481" s="23"/>
      <c r="F481" s="93">
        <f>SUM(Comptes!E482)</f>
        <v>0</v>
      </c>
    </row>
    <row r="482" spans="1:6" x14ac:dyDescent="0.2">
      <c r="A482" s="10" t="s">
        <v>476</v>
      </c>
      <c r="B482" s="11" t="s">
        <v>1010</v>
      </c>
      <c r="C482" s="91">
        <f>SUM(Comptes!C483)</f>
        <v>0</v>
      </c>
      <c r="D482" s="91">
        <f>SUM(Comptes!D483)</f>
        <v>0</v>
      </c>
      <c r="E482" s="23"/>
      <c r="F482" s="93">
        <f>SUM(Comptes!E483)</f>
        <v>0</v>
      </c>
    </row>
    <row r="483" spans="1:6" x14ac:dyDescent="0.2">
      <c r="A483" s="10" t="s">
        <v>477</v>
      </c>
      <c r="B483" s="11" t="s">
        <v>953</v>
      </c>
      <c r="C483" s="91">
        <f>SUM(Comptes!C484)</f>
        <v>0</v>
      </c>
      <c r="D483" s="91">
        <f>SUM(Comptes!D484)</f>
        <v>0</v>
      </c>
      <c r="E483" s="23"/>
      <c r="F483" s="93">
        <f>SUM(Comptes!E484)</f>
        <v>0</v>
      </c>
    </row>
    <row r="484" spans="1:6" x14ac:dyDescent="0.2">
      <c r="A484" s="10" t="s">
        <v>478</v>
      </c>
      <c r="B484" s="11" t="s">
        <v>686</v>
      </c>
      <c r="C484" s="91">
        <f>SUM(Comptes!C485)</f>
        <v>0</v>
      </c>
      <c r="D484" s="91">
        <f>SUM(Comptes!D485)</f>
        <v>0</v>
      </c>
      <c r="E484" s="23"/>
      <c r="F484" s="93">
        <f>SUM(Comptes!E485)</f>
        <v>0</v>
      </c>
    </row>
    <row r="485" spans="1:6" x14ac:dyDescent="0.2">
      <c r="A485" s="12"/>
      <c r="B485" s="14" t="s">
        <v>479</v>
      </c>
      <c r="C485" s="95">
        <f>SUM(Comptes!C486)</f>
        <v>0</v>
      </c>
      <c r="D485" s="95">
        <f>SUM(Comptes!D486)</f>
        <v>0</v>
      </c>
      <c r="E485" s="96"/>
      <c r="F485" s="97">
        <f>SUM(Comptes!E486)</f>
        <v>0</v>
      </c>
    </row>
    <row r="486" spans="1:6" x14ac:dyDescent="0.2">
      <c r="A486" s="13" t="s">
        <v>480</v>
      </c>
      <c r="B486" s="8" t="s">
        <v>1011</v>
      </c>
      <c r="C486" s="98"/>
      <c r="D486" s="98"/>
      <c r="E486" s="26"/>
      <c r="F486" s="99"/>
    </row>
    <row r="487" spans="1:6" x14ac:dyDescent="0.2">
      <c r="A487" s="10" t="s">
        <v>481</v>
      </c>
      <c r="B487" s="11" t="s">
        <v>1000</v>
      </c>
      <c r="C487" s="91">
        <f>SUM(Comptes!C488)</f>
        <v>0</v>
      </c>
      <c r="D487" s="91">
        <f>SUM(Comptes!D488)</f>
        <v>0</v>
      </c>
      <c r="E487" s="23"/>
      <c r="F487" s="93">
        <f>SUM(Comptes!E488)</f>
        <v>0</v>
      </c>
    </row>
    <row r="488" spans="1:6" x14ac:dyDescent="0.2">
      <c r="A488" s="10" t="s">
        <v>482</v>
      </c>
      <c r="B488" s="11" t="s">
        <v>1001</v>
      </c>
      <c r="C488" s="91">
        <f>SUM(Comptes!C489)</f>
        <v>0</v>
      </c>
      <c r="D488" s="91">
        <f>SUM(Comptes!D489)</f>
        <v>0</v>
      </c>
      <c r="E488" s="23"/>
      <c r="F488" s="93">
        <f>SUM(Comptes!E489)</f>
        <v>0</v>
      </c>
    </row>
    <row r="489" spans="1:6" x14ac:dyDescent="0.2">
      <c r="A489" s="10" t="s">
        <v>483</v>
      </c>
      <c r="B489" s="11" t="s">
        <v>1012</v>
      </c>
      <c r="C489" s="91">
        <f>SUM(Comptes!C490)</f>
        <v>0</v>
      </c>
      <c r="D489" s="91">
        <f>SUM(Comptes!D490)</f>
        <v>0</v>
      </c>
      <c r="E489" s="23"/>
      <c r="F489" s="93">
        <f>SUM(Comptes!E490)</f>
        <v>0</v>
      </c>
    </row>
    <row r="490" spans="1:6" x14ac:dyDescent="0.2">
      <c r="A490" s="10" t="s">
        <v>484</v>
      </c>
      <c r="B490" s="11" t="s">
        <v>1013</v>
      </c>
      <c r="C490" s="91">
        <f>SUM(Comptes!C491)</f>
        <v>0</v>
      </c>
      <c r="D490" s="91">
        <f>SUM(Comptes!D491)</f>
        <v>0</v>
      </c>
      <c r="E490" s="23"/>
      <c r="F490" s="93">
        <f>SUM(Comptes!E491)</f>
        <v>0</v>
      </c>
    </row>
    <row r="491" spans="1:6" x14ac:dyDescent="0.2">
      <c r="A491" s="10" t="s">
        <v>485</v>
      </c>
      <c r="B491" s="11" t="s">
        <v>953</v>
      </c>
      <c r="C491" s="91">
        <f>SUM(Comptes!C492)</f>
        <v>0</v>
      </c>
      <c r="D491" s="91">
        <f>SUM(Comptes!D492)</f>
        <v>0</v>
      </c>
      <c r="E491" s="23"/>
      <c r="F491" s="93">
        <f>SUM(Comptes!E492)</f>
        <v>0</v>
      </c>
    </row>
    <row r="492" spans="1:6" x14ac:dyDescent="0.2">
      <c r="A492" s="10" t="s">
        <v>486</v>
      </c>
      <c r="B492" s="11" t="s">
        <v>686</v>
      </c>
      <c r="C492" s="91">
        <f>SUM(Comptes!C493)</f>
        <v>0</v>
      </c>
      <c r="D492" s="91">
        <f>SUM(Comptes!D493)</f>
        <v>0</v>
      </c>
      <c r="E492" s="23"/>
      <c r="F492" s="93">
        <f>SUM(Comptes!E493)</f>
        <v>0</v>
      </c>
    </row>
    <row r="493" spans="1:6" x14ac:dyDescent="0.2">
      <c r="A493" s="12"/>
      <c r="B493" s="14" t="s">
        <v>487</v>
      </c>
      <c r="C493" s="95">
        <f>SUM(Comptes!C494)</f>
        <v>0</v>
      </c>
      <c r="D493" s="95">
        <f>SUM(Comptes!D494)</f>
        <v>0</v>
      </c>
      <c r="E493" s="96"/>
      <c r="F493" s="97">
        <f>SUM(Comptes!E494)</f>
        <v>0</v>
      </c>
    </row>
    <row r="494" spans="1:6" x14ac:dyDescent="0.2">
      <c r="A494" s="13" t="s">
        <v>488</v>
      </c>
      <c r="B494" s="8" t="s">
        <v>1014</v>
      </c>
      <c r="C494" s="98"/>
      <c r="D494" s="98"/>
      <c r="E494" s="26"/>
      <c r="F494" s="99"/>
    </row>
    <row r="495" spans="1:6" x14ac:dyDescent="0.2">
      <c r="A495" s="10" t="s">
        <v>489</v>
      </c>
      <c r="B495" s="11" t="s">
        <v>1015</v>
      </c>
      <c r="C495" s="91">
        <f>SUM(Comptes!C496)</f>
        <v>0</v>
      </c>
      <c r="D495" s="91">
        <f>SUM(Comptes!D496)</f>
        <v>0</v>
      </c>
      <c r="E495" s="23"/>
      <c r="F495" s="93">
        <f>SUM(Comptes!E496)</f>
        <v>0</v>
      </c>
    </row>
    <row r="496" spans="1:6" x14ac:dyDescent="0.2">
      <c r="A496" s="10" t="s">
        <v>490</v>
      </c>
      <c r="B496" s="11" t="s">
        <v>698</v>
      </c>
      <c r="C496" s="91">
        <f>SUM(Comptes!C497)</f>
        <v>0</v>
      </c>
      <c r="D496" s="91">
        <f>SUM(Comptes!D497)</f>
        <v>0</v>
      </c>
      <c r="E496" s="23"/>
      <c r="F496" s="93">
        <f>SUM(Comptes!E497)</f>
        <v>0</v>
      </c>
    </row>
    <row r="497" spans="1:6" x14ac:dyDescent="0.2">
      <c r="A497" s="10" t="s">
        <v>491</v>
      </c>
      <c r="B497" s="11" t="s">
        <v>1016</v>
      </c>
      <c r="C497" s="91">
        <f>SUM(Comptes!C498)</f>
        <v>0</v>
      </c>
      <c r="D497" s="91">
        <f>SUM(Comptes!D498)</f>
        <v>0</v>
      </c>
      <c r="E497" s="23"/>
      <c r="F497" s="93">
        <f>SUM(Comptes!E498)</f>
        <v>0</v>
      </c>
    </row>
    <row r="498" spans="1:6" x14ac:dyDescent="0.2">
      <c r="A498" s="10">
        <v>4925</v>
      </c>
      <c r="B498" s="11" t="s">
        <v>967</v>
      </c>
      <c r="C498" s="91">
        <f>SUM(Comptes!C499)</f>
        <v>0</v>
      </c>
      <c r="D498" s="91">
        <f>SUM(Comptes!D499)</f>
        <v>0</v>
      </c>
      <c r="E498" s="23"/>
      <c r="F498" s="93">
        <f>SUM(Comptes!E499)</f>
        <v>0</v>
      </c>
    </row>
    <row r="499" spans="1:6" x14ac:dyDescent="0.2">
      <c r="A499" s="10" t="s">
        <v>492</v>
      </c>
      <c r="B499" s="11" t="s">
        <v>1017</v>
      </c>
      <c r="C499" s="91">
        <f>SUM(Comptes!C500)</f>
        <v>0</v>
      </c>
      <c r="D499" s="91">
        <f>SUM(Comptes!D500)</f>
        <v>0</v>
      </c>
      <c r="E499" s="23"/>
      <c r="F499" s="93">
        <f>SUM(Comptes!E500)</f>
        <v>0</v>
      </c>
    </row>
    <row r="500" spans="1:6" x14ac:dyDescent="0.2">
      <c r="A500" s="10" t="s">
        <v>493</v>
      </c>
      <c r="B500" s="11" t="s">
        <v>1018</v>
      </c>
      <c r="C500" s="91">
        <f>SUM(Comptes!C501)</f>
        <v>0</v>
      </c>
      <c r="D500" s="91">
        <f>SUM(Comptes!D501)</f>
        <v>0</v>
      </c>
      <c r="E500" s="23"/>
      <c r="F500" s="93">
        <f>SUM(Comptes!E501)</f>
        <v>0</v>
      </c>
    </row>
    <row r="501" spans="1:6" x14ac:dyDescent="0.2">
      <c r="A501" s="10" t="s">
        <v>494</v>
      </c>
      <c r="B501" s="11" t="s">
        <v>1019</v>
      </c>
      <c r="C501" s="91">
        <f>SUM(Comptes!C502)</f>
        <v>0</v>
      </c>
      <c r="D501" s="91">
        <f>SUM(Comptes!D502)</f>
        <v>0</v>
      </c>
      <c r="E501" s="23"/>
      <c r="F501" s="93">
        <f>SUM(Comptes!E502)</f>
        <v>0</v>
      </c>
    </row>
    <row r="502" spans="1:6" x14ac:dyDescent="0.2">
      <c r="A502" s="10" t="s">
        <v>495</v>
      </c>
      <c r="B502" s="11" t="s">
        <v>1020</v>
      </c>
      <c r="C502" s="91">
        <f>SUM(Comptes!C503)</f>
        <v>0</v>
      </c>
      <c r="D502" s="91">
        <f>SUM(Comptes!D503)</f>
        <v>0</v>
      </c>
      <c r="E502" s="23"/>
      <c r="F502" s="93">
        <f>SUM(Comptes!E503)</f>
        <v>0</v>
      </c>
    </row>
    <row r="503" spans="1:6" x14ac:dyDescent="0.2">
      <c r="A503" s="10" t="s">
        <v>496</v>
      </c>
      <c r="B503" s="11" t="s">
        <v>686</v>
      </c>
      <c r="C503" s="91">
        <f>SUM(Comptes!C504)</f>
        <v>0</v>
      </c>
      <c r="D503" s="91">
        <f>SUM(Comptes!D504)</f>
        <v>0</v>
      </c>
      <c r="E503" s="23"/>
      <c r="F503" s="93">
        <f>SUM(Comptes!E504)</f>
        <v>0</v>
      </c>
    </row>
    <row r="504" spans="1:6" x14ac:dyDescent="0.2">
      <c r="A504" s="12"/>
      <c r="B504" s="14" t="s">
        <v>497</v>
      </c>
      <c r="C504" s="95">
        <f>SUM(Comptes!C505)</f>
        <v>0</v>
      </c>
      <c r="D504" s="95">
        <f>SUM(Comptes!D505)</f>
        <v>0</v>
      </c>
      <c r="E504" s="96"/>
      <c r="F504" s="97">
        <f>SUM(Comptes!E505)</f>
        <v>0</v>
      </c>
    </row>
    <row r="505" spans="1:6" x14ac:dyDescent="0.2">
      <c r="A505" s="13" t="s">
        <v>498</v>
      </c>
      <c r="B505" s="8" t="s">
        <v>1021</v>
      </c>
      <c r="C505" s="98"/>
      <c r="D505" s="98"/>
      <c r="E505" s="26"/>
      <c r="F505" s="104"/>
    </row>
    <row r="506" spans="1:6" x14ac:dyDescent="0.2">
      <c r="A506" s="10" t="s">
        <v>499</v>
      </c>
      <c r="B506" s="11" t="s">
        <v>1022</v>
      </c>
      <c r="C506" s="91">
        <f>SUM(Comptes!C507)</f>
        <v>0</v>
      </c>
      <c r="D506" s="91">
        <f>SUM(Comptes!D507)</f>
        <v>0</v>
      </c>
      <c r="E506" s="23"/>
      <c r="F506" s="93">
        <f>SUM(Comptes!E507)</f>
        <v>0</v>
      </c>
    </row>
    <row r="507" spans="1:6" x14ac:dyDescent="0.2">
      <c r="A507" s="10" t="s">
        <v>500</v>
      </c>
      <c r="B507" s="11" t="s">
        <v>1023</v>
      </c>
      <c r="C507" s="91">
        <f>SUM(Comptes!C508)</f>
        <v>0</v>
      </c>
      <c r="D507" s="91">
        <f>SUM(Comptes!D508)</f>
        <v>0</v>
      </c>
      <c r="E507" s="23"/>
      <c r="F507" s="93">
        <f>SUM(Comptes!E508)</f>
        <v>0</v>
      </c>
    </row>
    <row r="508" spans="1:6" x14ac:dyDescent="0.2">
      <c r="A508" s="10" t="s">
        <v>501</v>
      </c>
      <c r="B508" s="11" t="s">
        <v>1024</v>
      </c>
      <c r="C508" s="91">
        <f>SUM(Comptes!C509)</f>
        <v>0</v>
      </c>
      <c r="D508" s="91">
        <f>SUM(Comptes!D509)</f>
        <v>0</v>
      </c>
      <c r="E508" s="23"/>
      <c r="F508" s="93">
        <f>SUM(Comptes!E509)</f>
        <v>0</v>
      </c>
    </row>
    <row r="509" spans="1:6" x14ac:dyDescent="0.2">
      <c r="A509" s="10">
        <v>5035</v>
      </c>
      <c r="B509" s="11" t="s">
        <v>1025</v>
      </c>
      <c r="C509" s="91">
        <f>SUM(Comptes!C510)</f>
        <v>0</v>
      </c>
      <c r="D509" s="91">
        <f>SUM(Comptes!D510)</f>
        <v>0</v>
      </c>
      <c r="E509" s="23"/>
      <c r="F509" s="93">
        <f>SUM(Comptes!E510)</f>
        <v>0</v>
      </c>
    </row>
    <row r="510" spans="1:6" x14ac:dyDescent="0.2">
      <c r="A510" s="10">
        <v>5040</v>
      </c>
      <c r="B510" s="11" t="s">
        <v>1026</v>
      </c>
      <c r="C510" s="91">
        <f>SUM(Comptes!C511)</f>
        <v>0</v>
      </c>
      <c r="D510" s="91">
        <f>SUM(Comptes!D511)</f>
        <v>0</v>
      </c>
      <c r="E510" s="23"/>
      <c r="F510" s="93">
        <f>SUM(Comptes!E511)</f>
        <v>0</v>
      </c>
    </row>
    <row r="511" spans="1:6" x14ac:dyDescent="0.2">
      <c r="A511" s="10" t="s">
        <v>502</v>
      </c>
      <c r="B511" s="11" t="s">
        <v>1027</v>
      </c>
      <c r="C511" s="91">
        <f>SUM(Comptes!C512)</f>
        <v>0</v>
      </c>
      <c r="D511" s="91">
        <f>SUM(Comptes!D512)</f>
        <v>0</v>
      </c>
      <c r="E511" s="23"/>
      <c r="F511" s="93">
        <f>SUM(Comptes!E512)</f>
        <v>0</v>
      </c>
    </row>
    <row r="512" spans="1:6" x14ac:dyDescent="0.2">
      <c r="A512" s="10" t="s">
        <v>503</v>
      </c>
      <c r="B512" s="11" t="s">
        <v>686</v>
      </c>
      <c r="C512" s="91">
        <f>SUM(Comptes!C513)</f>
        <v>0</v>
      </c>
      <c r="D512" s="91">
        <f>SUM(Comptes!D513)</f>
        <v>0</v>
      </c>
      <c r="E512" s="23"/>
      <c r="F512" s="93">
        <f>SUM(Comptes!E513)</f>
        <v>0</v>
      </c>
    </row>
    <row r="513" spans="1:6" x14ac:dyDescent="0.2">
      <c r="A513" s="12"/>
      <c r="B513" s="14" t="s">
        <v>504</v>
      </c>
      <c r="C513" s="95">
        <f>SUM(Comptes!C514)</f>
        <v>0</v>
      </c>
      <c r="D513" s="95">
        <f>SUM(Comptes!D514)</f>
        <v>0</v>
      </c>
      <c r="E513" s="96"/>
      <c r="F513" s="97">
        <f>SUM(Comptes!E514)</f>
        <v>0</v>
      </c>
    </row>
    <row r="514" spans="1:6" x14ac:dyDescent="0.2">
      <c r="A514" s="13" t="s">
        <v>505</v>
      </c>
      <c r="B514" s="8" t="s">
        <v>1028</v>
      </c>
      <c r="C514" s="98"/>
      <c r="D514" s="98"/>
      <c r="E514" s="26"/>
      <c r="F514" s="99"/>
    </row>
    <row r="515" spans="1:6" x14ac:dyDescent="0.2">
      <c r="A515" s="10" t="s">
        <v>506</v>
      </c>
      <c r="B515" s="11" t="s">
        <v>1029</v>
      </c>
      <c r="C515" s="91">
        <f>SUM(Comptes!C516)</f>
        <v>0</v>
      </c>
      <c r="D515" s="91">
        <f>SUM(Comptes!D516)</f>
        <v>0</v>
      </c>
      <c r="E515" s="23"/>
      <c r="F515" s="93">
        <f>SUM(Comptes!E516)</f>
        <v>0</v>
      </c>
    </row>
    <row r="516" spans="1:6" x14ac:dyDescent="0.2">
      <c r="A516" s="10" t="s">
        <v>507</v>
      </c>
      <c r="B516" s="11" t="s">
        <v>1019</v>
      </c>
      <c r="C516" s="91">
        <f>SUM(Comptes!C517)</f>
        <v>0</v>
      </c>
      <c r="D516" s="91">
        <f>SUM(Comptes!D517)</f>
        <v>0</v>
      </c>
      <c r="E516" s="23"/>
      <c r="F516" s="93">
        <f>SUM(Comptes!E517)</f>
        <v>0</v>
      </c>
    </row>
    <row r="517" spans="1:6" x14ac:dyDescent="0.2">
      <c r="A517" s="10" t="s">
        <v>508</v>
      </c>
      <c r="B517" s="11" t="s">
        <v>1030</v>
      </c>
      <c r="C517" s="91">
        <f>SUM(Comptes!C518)</f>
        <v>0</v>
      </c>
      <c r="D517" s="91">
        <f>SUM(Comptes!D518)</f>
        <v>0</v>
      </c>
      <c r="E517" s="23"/>
      <c r="F517" s="93">
        <f>SUM(Comptes!E518)</f>
        <v>0</v>
      </c>
    </row>
    <row r="518" spans="1:6" x14ac:dyDescent="0.2">
      <c r="A518" s="10" t="s">
        <v>509</v>
      </c>
      <c r="B518" s="11" t="s">
        <v>1031</v>
      </c>
      <c r="C518" s="91">
        <f>SUM(Comptes!C519)</f>
        <v>0</v>
      </c>
      <c r="D518" s="91">
        <f>SUM(Comptes!D519)</f>
        <v>0</v>
      </c>
      <c r="E518" s="23"/>
      <c r="F518" s="93">
        <f>SUM(Comptes!E519)</f>
        <v>0</v>
      </c>
    </row>
    <row r="519" spans="1:6" x14ac:dyDescent="0.2">
      <c r="A519" s="10" t="s">
        <v>510</v>
      </c>
      <c r="B519" s="11" t="s">
        <v>1020</v>
      </c>
      <c r="C519" s="91">
        <f>SUM(Comptes!C520)</f>
        <v>0</v>
      </c>
      <c r="D519" s="91">
        <f>SUM(Comptes!D520)</f>
        <v>0</v>
      </c>
      <c r="E519" s="23"/>
      <c r="F519" s="93">
        <f>SUM(Comptes!E520)</f>
        <v>0</v>
      </c>
    </row>
    <row r="520" spans="1:6" x14ac:dyDescent="0.2">
      <c r="A520" s="10" t="s">
        <v>511</v>
      </c>
      <c r="B520" s="11" t="s">
        <v>1032</v>
      </c>
      <c r="C520" s="91">
        <f>SUM(Comptes!C521)</f>
        <v>0</v>
      </c>
      <c r="D520" s="91">
        <f>SUM(Comptes!D521)</f>
        <v>0</v>
      </c>
      <c r="E520" s="23"/>
      <c r="F520" s="93">
        <f>SUM(Comptes!E521)</f>
        <v>0</v>
      </c>
    </row>
    <row r="521" spans="1:6" x14ac:dyDescent="0.2">
      <c r="A521" s="10" t="s">
        <v>512</v>
      </c>
      <c r="B521" s="11" t="s">
        <v>1033</v>
      </c>
      <c r="C521" s="91">
        <f>SUM(Comptes!C522)</f>
        <v>0</v>
      </c>
      <c r="D521" s="91">
        <f>SUM(Comptes!D522)</f>
        <v>0</v>
      </c>
      <c r="E521" s="23"/>
      <c r="F521" s="93">
        <f>SUM(Comptes!E522)</f>
        <v>0</v>
      </c>
    </row>
    <row r="522" spans="1:6" x14ac:dyDescent="0.2">
      <c r="A522" s="10" t="s">
        <v>513</v>
      </c>
      <c r="B522" s="11" t="s">
        <v>1034</v>
      </c>
      <c r="C522" s="91">
        <f>SUM(Comptes!C523)</f>
        <v>0</v>
      </c>
      <c r="D522" s="91">
        <f>SUM(Comptes!D523)</f>
        <v>0</v>
      </c>
      <c r="E522" s="23"/>
      <c r="F522" s="93">
        <f>SUM(Comptes!E523)</f>
        <v>0</v>
      </c>
    </row>
    <row r="523" spans="1:6" x14ac:dyDescent="0.2">
      <c r="A523" s="10" t="s">
        <v>514</v>
      </c>
      <c r="B523" s="11" t="s">
        <v>1035</v>
      </c>
      <c r="C523" s="91">
        <f>SUM(Comptes!C524)</f>
        <v>0</v>
      </c>
      <c r="D523" s="91">
        <f>SUM(Comptes!D524)</f>
        <v>0</v>
      </c>
      <c r="E523" s="23"/>
      <c r="F523" s="93">
        <f>SUM(Comptes!E524)</f>
        <v>0</v>
      </c>
    </row>
    <row r="524" spans="1:6" x14ac:dyDescent="0.2">
      <c r="A524" s="10" t="s">
        <v>515</v>
      </c>
      <c r="B524" s="11" t="s">
        <v>1036</v>
      </c>
      <c r="C524" s="91">
        <f>SUM(Comptes!C525)</f>
        <v>0</v>
      </c>
      <c r="D524" s="91">
        <f>SUM(Comptes!D525)</f>
        <v>0</v>
      </c>
      <c r="E524" s="23"/>
      <c r="F524" s="93">
        <f>SUM(Comptes!E525)</f>
        <v>0</v>
      </c>
    </row>
    <row r="525" spans="1:6" x14ac:dyDescent="0.2">
      <c r="A525" s="10" t="s">
        <v>516</v>
      </c>
      <c r="B525" s="11" t="s">
        <v>1037</v>
      </c>
      <c r="C525" s="91">
        <f>SUM(Comptes!C526)</f>
        <v>0</v>
      </c>
      <c r="D525" s="91">
        <f>SUM(Comptes!D526)</f>
        <v>0</v>
      </c>
      <c r="E525" s="23"/>
      <c r="F525" s="93">
        <f>SUM(Comptes!E526)</f>
        <v>0</v>
      </c>
    </row>
    <row r="526" spans="1:6" x14ac:dyDescent="0.2">
      <c r="A526" s="10" t="s">
        <v>517</v>
      </c>
      <c r="B526" s="11" t="s">
        <v>1038</v>
      </c>
      <c r="C526" s="91">
        <f>SUM(Comptes!C527)</f>
        <v>0</v>
      </c>
      <c r="D526" s="105">
        <f>SUM(Comptes!D527)</f>
        <v>0</v>
      </c>
      <c r="E526" s="23"/>
      <c r="F526" s="93">
        <f>SUM(Comptes!E527)</f>
        <v>0</v>
      </c>
    </row>
    <row r="527" spans="1:6" x14ac:dyDescent="0.2">
      <c r="A527" s="10" t="s">
        <v>518</v>
      </c>
      <c r="B527" s="11" t="s">
        <v>1039</v>
      </c>
      <c r="C527" s="91">
        <f>SUM(Comptes!C528)</f>
        <v>0</v>
      </c>
      <c r="D527" s="106">
        <f>SUM(Comptes!D528)</f>
        <v>0</v>
      </c>
      <c r="E527" s="23"/>
      <c r="F527" s="93">
        <f>SUM(Comptes!E528)</f>
        <v>0</v>
      </c>
    </row>
    <row r="528" spans="1:6" x14ac:dyDescent="0.2">
      <c r="A528" s="10" t="s">
        <v>519</v>
      </c>
      <c r="B528" s="11" t="s">
        <v>1040</v>
      </c>
      <c r="C528" s="91">
        <f>SUM(Comptes!C529)</f>
        <v>0</v>
      </c>
      <c r="D528" s="107">
        <f>SUM(Comptes!D529)</f>
        <v>0</v>
      </c>
      <c r="E528" s="23"/>
      <c r="F528" s="93">
        <f>SUM(Comptes!E529)</f>
        <v>0</v>
      </c>
    </row>
    <row r="529" spans="1:6" x14ac:dyDescent="0.2">
      <c r="A529" s="10" t="s">
        <v>520</v>
      </c>
      <c r="B529" s="11" t="s">
        <v>686</v>
      </c>
      <c r="C529" s="91">
        <f>SUM(Comptes!C530)</f>
        <v>0</v>
      </c>
      <c r="D529" s="107">
        <f>SUM(Comptes!D530)</f>
        <v>0</v>
      </c>
      <c r="E529" s="23"/>
      <c r="F529" s="93">
        <f>SUM(Comptes!E530)</f>
        <v>0</v>
      </c>
    </row>
    <row r="530" spans="1:6" x14ac:dyDescent="0.2">
      <c r="A530" s="12"/>
      <c r="B530" s="14" t="s">
        <v>521</v>
      </c>
      <c r="C530" s="95">
        <f>SUM(Comptes!C531)</f>
        <v>0</v>
      </c>
      <c r="D530" s="108">
        <f>SUM(Comptes!D531)</f>
        <v>0</v>
      </c>
      <c r="E530" s="96"/>
      <c r="F530" s="97">
        <f>SUM(Comptes!E531)</f>
        <v>0</v>
      </c>
    </row>
    <row r="531" spans="1:6" ht="15" x14ac:dyDescent="0.2">
      <c r="A531" s="17" t="s">
        <v>1164</v>
      </c>
      <c r="B531" s="21" t="s">
        <v>1165</v>
      </c>
      <c r="C531" s="95">
        <f>SUM(Comptes!C532)</f>
        <v>0</v>
      </c>
      <c r="D531" s="109">
        <f>SUM(Comptes!D532)</f>
        <v>0</v>
      </c>
      <c r="E531" s="96"/>
      <c r="F531" s="97">
        <f>SUM(Comptes!E532)</f>
        <v>0</v>
      </c>
    </row>
    <row r="532" spans="1:6" x14ac:dyDescent="0.2">
      <c r="A532" s="12"/>
      <c r="B532" s="18"/>
      <c r="C532" s="100"/>
      <c r="D532" s="100"/>
      <c r="E532" s="101"/>
      <c r="F532" s="100"/>
    </row>
    <row r="533" spans="1:6" x14ac:dyDescent="0.2">
      <c r="A533" s="13" t="s">
        <v>522</v>
      </c>
      <c r="B533" s="8" t="s">
        <v>1046</v>
      </c>
      <c r="C533" s="98"/>
      <c r="D533" s="98"/>
      <c r="E533" s="26"/>
      <c r="F533" s="99"/>
    </row>
    <row r="534" spans="1:6" x14ac:dyDescent="0.2">
      <c r="A534" s="10" t="s">
        <v>523</v>
      </c>
      <c r="B534" s="11" t="s">
        <v>1047</v>
      </c>
      <c r="C534" s="91">
        <f>SUM(Comptes!C535)</f>
        <v>0</v>
      </c>
      <c r="D534" s="91">
        <f>SUM(Comptes!D535)</f>
        <v>0</v>
      </c>
      <c r="E534" s="23"/>
      <c r="F534" s="93">
        <f>SUM(Comptes!E535)</f>
        <v>0</v>
      </c>
    </row>
    <row r="535" spans="1:6" x14ac:dyDescent="0.2">
      <c r="A535" s="10" t="s">
        <v>524</v>
      </c>
      <c r="B535" s="11" t="s">
        <v>1048</v>
      </c>
      <c r="C535" s="91">
        <f>SUM(Comptes!C536)</f>
        <v>0</v>
      </c>
      <c r="D535" s="91">
        <f>SUM(Comptes!D536)</f>
        <v>0</v>
      </c>
      <c r="E535" s="23"/>
      <c r="F535" s="93">
        <f>SUM(Comptes!E536)</f>
        <v>0</v>
      </c>
    </row>
    <row r="536" spans="1:6" x14ac:dyDescent="0.2">
      <c r="A536" s="10" t="s">
        <v>525</v>
      </c>
      <c r="B536" s="11" t="s">
        <v>1049</v>
      </c>
      <c r="C536" s="91">
        <f>SUM(Comptes!C537)</f>
        <v>0</v>
      </c>
      <c r="D536" s="91">
        <f>SUM(Comptes!D537)</f>
        <v>0</v>
      </c>
      <c r="E536" s="23"/>
      <c r="F536" s="93">
        <f>SUM(Comptes!E537)</f>
        <v>0</v>
      </c>
    </row>
    <row r="537" spans="1:6" x14ac:dyDescent="0.2">
      <c r="A537" s="10" t="s">
        <v>526</v>
      </c>
      <c r="B537" s="11" t="s">
        <v>1050</v>
      </c>
      <c r="C537" s="91">
        <f>SUM(Comptes!C538)</f>
        <v>0</v>
      </c>
      <c r="D537" s="91">
        <f>SUM(Comptes!D538)</f>
        <v>0</v>
      </c>
      <c r="E537" s="23"/>
      <c r="F537" s="93">
        <f>SUM(Comptes!E538)</f>
        <v>0</v>
      </c>
    </row>
    <row r="538" spans="1:6" x14ac:dyDescent="0.2">
      <c r="A538" s="10" t="s">
        <v>527</v>
      </c>
      <c r="B538" s="11" t="s">
        <v>1051</v>
      </c>
      <c r="C538" s="91">
        <f>SUM(Comptes!C539)</f>
        <v>0</v>
      </c>
      <c r="D538" s="91">
        <f>SUM(Comptes!D539)</f>
        <v>0</v>
      </c>
      <c r="E538" s="23"/>
      <c r="F538" s="93">
        <f>SUM(Comptes!E539)</f>
        <v>0</v>
      </c>
    </row>
    <row r="539" spans="1:6" x14ac:dyDescent="0.2">
      <c r="A539" s="10" t="s">
        <v>528</v>
      </c>
      <c r="B539" s="11" t="s">
        <v>1052</v>
      </c>
      <c r="C539" s="91">
        <f>SUM(Comptes!C540)</f>
        <v>0</v>
      </c>
      <c r="D539" s="91">
        <f>SUM(Comptes!D540)</f>
        <v>0</v>
      </c>
      <c r="E539" s="23"/>
      <c r="F539" s="93">
        <f>SUM(Comptes!E540)</f>
        <v>0</v>
      </c>
    </row>
    <row r="540" spans="1:6" x14ac:dyDescent="0.2">
      <c r="A540" s="10" t="s">
        <v>529</v>
      </c>
      <c r="B540" s="11" t="s">
        <v>1053</v>
      </c>
      <c r="C540" s="91">
        <f>SUM(Comptes!C541)</f>
        <v>0</v>
      </c>
      <c r="D540" s="91">
        <f>SUM(Comptes!D541)</f>
        <v>0</v>
      </c>
      <c r="E540" s="23"/>
      <c r="F540" s="93">
        <f>SUM(Comptes!E541)</f>
        <v>0</v>
      </c>
    </row>
    <row r="541" spans="1:6" x14ac:dyDescent="0.2">
      <c r="A541" s="10" t="s">
        <v>530</v>
      </c>
      <c r="B541" s="11" t="s">
        <v>1054</v>
      </c>
      <c r="C541" s="91">
        <f>SUM(Comptes!C542)</f>
        <v>0</v>
      </c>
      <c r="D541" s="91">
        <f>SUM(Comptes!D542)</f>
        <v>0</v>
      </c>
      <c r="E541" s="23"/>
      <c r="F541" s="93">
        <f>SUM(Comptes!E542)</f>
        <v>0</v>
      </c>
    </row>
    <row r="542" spans="1:6" x14ac:dyDescent="0.2">
      <c r="A542" s="10" t="s">
        <v>531</v>
      </c>
      <c r="B542" s="11" t="s">
        <v>1055</v>
      </c>
      <c r="C542" s="91">
        <f>SUM(Comptes!C543)</f>
        <v>0</v>
      </c>
      <c r="D542" s="91">
        <f>SUM(Comptes!D543)</f>
        <v>0</v>
      </c>
      <c r="E542" s="23"/>
      <c r="F542" s="93">
        <f>SUM(Comptes!E543)</f>
        <v>0</v>
      </c>
    </row>
    <row r="543" spans="1:6" x14ac:dyDescent="0.2">
      <c r="A543" s="10" t="s">
        <v>532</v>
      </c>
      <c r="B543" s="11" t="s">
        <v>1056</v>
      </c>
      <c r="C543" s="91">
        <f>SUM(Comptes!C544)</f>
        <v>0</v>
      </c>
      <c r="D543" s="91">
        <f>SUM(Comptes!D544)</f>
        <v>0</v>
      </c>
      <c r="E543" s="23"/>
      <c r="F543" s="93">
        <f>SUM(Comptes!E544)</f>
        <v>0</v>
      </c>
    </row>
    <row r="544" spans="1:6" x14ac:dyDescent="0.2">
      <c r="A544" s="10" t="s">
        <v>533</v>
      </c>
      <c r="B544" s="11" t="s">
        <v>698</v>
      </c>
      <c r="C544" s="91">
        <f>SUM(Comptes!C545)</f>
        <v>0</v>
      </c>
      <c r="D544" s="91">
        <f>SUM(Comptes!D545)</f>
        <v>0</v>
      </c>
      <c r="E544" s="23"/>
      <c r="F544" s="93">
        <f>SUM(Comptes!E545)</f>
        <v>0</v>
      </c>
    </row>
    <row r="545" spans="1:6" x14ac:dyDescent="0.2">
      <c r="A545" s="10" t="s">
        <v>534</v>
      </c>
      <c r="B545" s="11" t="s">
        <v>726</v>
      </c>
      <c r="C545" s="91">
        <f>SUM(Comptes!C546)</f>
        <v>0</v>
      </c>
      <c r="D545" s="91">
        <f>SUM(Comptes!D546)</f>
        <v>0</v>
      </c>
      <c r="E545" s="23"/>
      <c r="F545" s="93">
        <f>SUM(Comptes!E546)</f>
        <v>0</v>
      </c>
    </row>
    <row r="546" spans="1:6" x14ac:dyDescent="0.2">
      <c r="A546" s="10" t="s">
        <v>535</v>
      </c>
      <c r="B546" s="11" t="s">
        <v>727</v>
      </c>
      <c r="C546" s="91">
        <f>SUM(Comptes!C547)</f>
        <v>0</v>
      </c>
      <c r="D546" s="91">
        <f>SUM(Comptes!D547)</f>
        <v>0</v>
      </c>
      <c r="E546" s="23"/>
      <c r="F546" s="93">
        <f>SUM(Comptes!E547)</f>
        <v>0</v>
      </c>
    </row>
    <row r="547" spans="1:6" x14ac:dyDescent="0.2">
      <c r="A547" s="10" t="s">
        <v>536</v>
      </c>
      <c r="B547" s="11" t="s">
        <v>1057</v>
      </c>
      <c r="C547" s="91">
        <f>SUM(Comptes!C548)</f>
        <v>0</v>
      </c>
      <c r="D547" s="91">
        <f>SUM(Comptes!D548)</f>
        <v>0</v>
      </c>
      <c r="E547" s="23"/>
      <c r="F547" s="93">
        <f>SUM(Comptes!E548)</f>
        <v>0</v>
      </c>
    </row>
    <row r="548" spans="1:6" x14ac:dyDescent="0.2">
      <c r="A548" s="10" t="s">
        <v>537</v>
      </c>
      <c r="B548" s="11" t="s">
        <v>686</v>
      </c>
      <c r="C548" s="91">
        <f>SUM(Comptes!C549)</f>
        <v>0</v>
      </c>
      <c r="D548" s="91">
        <f>SUM(Comptes!D549)</f>
        <v>0</v>
      </c>
      <c r="E548" s="23"/>
      <c r="F548" s="93">
        <f>SUM(Comptes!E549)</f>
        <v>0</v>
      </c>
    </row>
    <row r="549" spans="1:6" x14ac:dyDescent="0.2">
      <c r="A549" s="12"/>
      <c r="B549" s="14" t="s">
        <v>538</v>
      </c>
      <c r="C549" s="95">
        <f>SUM(Comptes!C550)</f>
        <v>0</v>
      </c>
      <c r="D549" s="95">
        <f>SUM(Comptes!D550)</f>
        <v>0</v>
      </c>
      <c r="E549" s="96"/>
      <c r="F549" s="97">
        <f>SUM(Comptes!E550)</f>
        <v>0</v>
      </c>
    </row>
    <row r="550" spans="1:6" x14ac:dyDescent="0.2">
      <c r="A550" s="13" t="s">
        <v>539</v>
      </c>
      <c r="B550" s="8" t="s">
        <v>1058</v>
      </c>
      <c r="C550" s="98"/>
      <c r="D550" s="98"/>
      <c r="E550" s="26"/>
      <c r="F550" s="99"/>
    </row>
    <row r="551" spans="1:6" x14ac:dyDescent="0.2">
      <c r="A551" s="10" t="s">
        <v>540</v>
      </c>
      <c r="B551" s="11" t="s">
        <v>1059</v>
      </c>
      <c r="C551" s="91">
        <f>SUM(Comptes!C552)</f>
        <v>0</v>
      </c>
      <c r="D551" s="91">
        <f>SUM(Comptes!D552)</f>
        <v>0</v>
      </c>
      <c r="E551" s="23"/>
      <c r="F551" s="93">
        <f>SUM(Comptes!E552)</f>
        <v>0</v>
      </c>
    </row>
    <row r="552" spans="1:6" x14ac:dyDescent="0.2">
      <c r="A552" s="10" t="s">
        <v>541</v>
      </c>
      <c r="B552" s="11" t="s">
        <v>1060</v>
      </c>
      <c r="C552" s="91">
        <f>SUM(Comptes!C553)</f>
        <v>0</v>
      </c>
      <c r="D552" s="91">
        <f>SUM(Comptes!D553)</f>
        <v>0</v>
      </c>
      <c r="E552" s="23"/>
      <c r="F552" s="93">
        <f>SUM(Comptes!E553)</f>
        <v>0</v>
      </c>
    </row>
    <row r="553" spans="1:6" x14ac:dyDescent="0.2">
      <c r="A553" s="10" t="s">
        <v>542</v>
      </c>
      <c r="B553" s="11" t="s">
        <v>1061</v>
      </c>
      <c r="C553" s="91">
        <f>SUM(Comptes!C554)</f>
        <v>0</v>
      </c>
      <c r="D553" s="91">
        <f>SUM(Comptes!D554)</f>
        <v>0</v>
      </c>
      <c r="E553" s="23"/>
      <c r="F553" s="93">
        <f>SUM(Comptes!E554)</f>
        <v>0</v>
      </c>
    </row>
    <row r="554" spans="1:6" x14ac:dyDescent="0.2">
      <c r="A554" s="10" t="s">
        <v>543</v>
      </c>
      <c r="B554" s="11" t="s">
        <v>1062</v>
      </c>
      <c r="C554" s="91">
        <f>SUM(Comptes!C555)</f>
        <v>0</v>
      </c>
      <c r="D554" s="91">
        <f>SUM(Comptes!D555)</f>
        <v>0</v>
      </c>
      <c r="E554" s="23"/>
      <c r="F554" s="93">
        <f>SUM(Comptes!E555)</f>
        <v>0</v>
      </c>
    </row>
    <row r="555" spans="1:6" x14ac:dyDescent="0.2">
      <c r="A555" s="10" t="s">
        <v>544</v>
      </c>
      <c r="B555" s="11" t="s">
        <v>1063</v>
      </c>
      <c r="C555" s="91">
        <f>SUM(Comptes!C556)</f>
        <v>0</v>
      </c>
      <c r="D555" s="91">
        <f>SUM(Comptes!D556)</f>
        <v>0</v>
      </c>
      <c r="E555" s="23"/>
      <c r="F555" s="93">
        <f>SUM(Comptes!E556)</f>
        <v>0</v>
      </c>
    </row>
    <row r="556" spans="1:6" x14ac:dyDescent="0.2">
      <c r="A556" s="10" t="s">
        <v>545</v>
      </c>
      <c r="B556" s="11" t="s">
        <v>888</v>
      </c>
      <c r="C556" s="91">
        <f>SUM(Comptes!C557)</f>
        <v>0</v>
      </c>
      <c r="D556" s="91">
        <f>SUM(Comptes!D557)</f>
        <v>0</v>
      </c>
      <c r="E556" s="23"/>
      <c r="F556" s="93">
        <f>SUM(Comptes!E557)</f>
        <v>0</v>
      </c>
    </row>
    <row r="557" spans="1:6" x14ac:dyDescent="0.2">
      <c r="A557" s="10" t="s">
        <v>546</v>
      </c>
      <c r="B557" s="11" t="s">
        <v>686</v>
      </c>
      <c r="C557" s="91">
        <f>SUM(Comptes!C558)</f>
        <v>0</v>
      </c>
      <c r="D557" s="91">
        <f>SUM(Comptes!D558)</f>
        <v>0</v>
      </c>
      <c r="E557" s="23"/>
      <c r="F557" s="93">
        <f>SUM(Comptes!E558)</f>
        <v>0</v>
      </c>
    </row>
    <row r="558" spans="1:6" x14ac:dyDescent="0.2">
      <c r="A558" s="12"/>
      <c r="B558" s="14" t="s">
        <v>547</v>
      </c>
      <c r="C558" s="95">
        <f>SUM(Comptes!C559)</f>
        <v>0</v>
      </c>
      <c r="D558" s="95">
        <f>SUM(Comptes!D559)</f>
        <v>0</v>
      </c>
      <c r="E558" s="96"/>
      <c r="F558" s="97">
        <f>SUM(Comptes!E559)</f>
        <v>0</v>
      </c>
    </row>
    <row r="559" spans="1:6" x14ac:dyDescent="0.2">
      <c r="A559" s="13" t="s">
        <v>548</v>
      </c>
      <c r="B559" s="8" t="s">
        <v>1064</v>
      </c>
      <c r="C559" s="98"/>
      <c r="D559" s="98"/>
      <c r="E559" s="26"/>
      <c r="F559" s="99"/>
    </row>
    <row r="560" spans="1:6" x14ac:dyDescent="0.2">
      <c r="A560" s="10" t="s">
        <v>549</v>
      </c>
      <c r="B560" s="11" t="s">
        <v>1065</v>
      </c>
      <c r="C560" s="91">
        <f>SUM(Comptes!C561)</f>
        <v>0</v>
      </c>
      <c r="D560" s="91">
        <f>SUM(Comptes!D561)</f>
        <v>0</v>
      </c>
      <c r="E560" s="23"/>
      <c r="F560" s="93">
        <f>SUM(Comptes!E561)</f>
        <v>0</v>
      </c>
    </row>
    <row r="561" spans="1:6" x14ac:dyDescent="0.2">
      <c r="A561" s="10" t="s">
        <v>550</v>
      </c>
      <c r="B561" s="11" t="s">
        <v>1066</v>
      </c>
      <c r="C561" s="91">
        <f>SUM(Comptes!C562)</f>
        <v>0</v>
      </c>
      <c r="D561" s="91">
        <f>SUM(Comptes!D562)</f>
        <v>0</v>
      </c>
      <c r="E561" s="23"/>
      <c r="F561" s="93">
        <f>SUM(Comptes!E562)</f>
        <v>0</v>
      </c>
    </row>
    <row r="562" spans="1:6" x14ac:dyDescent="0.2">
      <c r="A562" s="10" t="s">
        <v>551</v>
      </c>
      <c r="B562" s="11" t="s">
        <v>1067</v>
      </c>
      <c r="C562" s="91">
        <f>SUM(Comptes!C563)</f>
        <v>0</v>
      </c>
      <c r="D562" s="91">
        <f>SUM(Comptes!D563)</f>
        <v>0</v>
      </c>
      <c r="E562" s="23"/>
      <c r="F562" s="93">
        <f>SUM(Comptes!E563)</f>
        <v>0</v>
      </c>
    </row>
    <row r="563" spans="1:6" x14ac:dyDescent="0.2">
      <c r="A563" s="10" t="s">
        <v>552</v>
      </c>
      <c r="B563" s="11" t="s">
        <v>1068</v>
      </c>
      <c r="C563" s="91">
        <f>SUM(Comptes!C564)</f>
        <v>0</v>
      </c>
      <c r="D563" s="91">
        <f>SUM(Comptes!D564)</f>
        <v>0</v>
      </c>
      <c r="E563" s="23"/>
      <c r="F563" s="93">
        <f>SUM(Comptes!E564)</f>
        <v>0</v>
      </c>
    </row>
    <row r="564" spans="1:6" x14ac:dyDescent="0.2">
      <c r="A564" s="10" t="s">
        <v>553</v>
      </c>
      <c r="B564" s="11" t="s">
        <v>983</v>
      </c>
      <c r="C564" s="91">
        <f>SUM(Comptes!C565)</f>
        <v>0</v>
      </c>
      <c r="D564" s="91">
        <f>SUM(Comptes!D565)</f>
        <v>0</v>
      </c>
      <c r="E564" s="23"/>
      <c r="F564" s="93">
        <f>SUM(Comptes!E565)</f>
        <v>0</v>
      </c>
    </row>
    <row r="565" spans="1:6" x14ac:dyDescent="0.2">
      <c r="A565" s="10" t="s">
        <v>554</v>
      </c>
      <c r="B565" s="11" t="s">
        <v>990</v>
      </c>
      <c r="C565" s="91">
        <f>SUM(Comptes!C566)</f>
        <v>0</v>
      </c>
      <c r="D565" s="91">
        <f>SUM(Comptes!D566)</f>
        <v>0</v>
      </c>
      <c r="E565" s="23"/>
      <c r="F565" s="93">
        <f>SUM(Comptes!E566)</f>
        <v>0</v>
      </c>
    </row>
    <row r="566" spans="1:6" x14ac:dyDescent="0.2">
      <c r="A566" s="10" t="s">
        <v>555</v>
      </c>
      <c r="B566" s="11" t="s">
        <v>1069</v>
      </c>
      <c r="C566" s="91">
        <f>SUM(Comptes!C567)</f>
        <v>0</v>
      </c>
      <c r="D566" s="91">
        <f>SUM(Comptes!D567)</f>
        <v>0</v>
      </c>
      <c r="E566" s="23"/>
      <c r="F566" s="93">
        <f>SUM(Comptes!E567)</f>
        <v>0</v>
      </c>
    </row>
    <row r="567" spans="1:6" x14ac:dyDescent="0.2">
      <c r="A567" s="10" t="s">
        <v>556</v>
      </c>
      <c r="B567" s="11" t="s">
        <v>1070</v>
      </c>
      <c r="C567" s="91">
        <f>SUM(Comptes!C568)</f>
        <v>0</v>
      </c>
      <c r="D567" s="91">
        <f>SUM(Comptes!D568)</f>
        <v>0</v>
      </c>
      <c r="E567" s="23"/>
      <c r="F567" s="93">
        <f>SUM(Comptes!E568)</f>
        <v>0</v>
      </c>
    </row>
    <row r="568" spans="1:6" x14ac:dyDescent="0.2">
      <c r="A568" s="10" t="s">
        <v>557</v>
      </c>
      <c r="B568" s="11" t="s">
        <v>1071</v>
      </c>
      <c r="C568" s="91">
        <f>SUM(Comptes!C569)</f>
        <v>0</v>
      </c>
      <c r="D568" s="91">
        <f>SUM(Comptes!D569)</f>
        <v>0</v>
      </c>
      <c r="E568" s="23"/>
      <c r="F568" s="93">
        <f>SUM(Comptes!E569)</f>
        <v>0</v>
      </c>
    </row>
    <row r="569" spans="1:6" x14ac:dyDescent="0.2">
      <c r="A569" s="10" t="s">
        <v>558</v>
      </c>
      <c r="B569" s="11" t="s">
        <v>1072</v>
      </c>
      <c r="C569" s="91">
        <f>SUM(Comptes!C570)</f>
        <v>0</v>
      </c>
      <c r="D569" s="91">
        <f>SUM(Comptes!D570)</f>
        <v>0</v>
      </c>
      <c r="E569" s="23"/>
      <c r="F569" s="93">
        <f>SUM(Comptes!E570)</f>
        <v>0</v>
      </c>
    </row>
    <row r="570" spans="1:6" x14ac:dyDescent="0.2">
      <c r="A570" s="10" t="s">
        <v>559</v>
      </c>
      <c r="B570" s="11" t="s">
        <v>1073</v>
      </c>
      <c r="C570" s="91">
        <f>SUM(Comptes!C571)</f>
        <v>0</v>
      </c>
      <c r="D570" s="91">
        <f>SUM(Comptes!D571)</f>
        <v>0</v>
      </c>
      <c r="E570" s="23"/>
      <c r="F570" s="93">
        <f>SUM(Comptes!E571)</f>
        <v>0</v>
      </c>
    </row>
    <row r="571" spans="1:6" x14ac:dyDescent="0.2">
      <c r="A571" s="10" t="s">
        <v>560</v>
      </c>
      <c r="B571" s="11" t="s">
        <v>1074</v>
      </c>
      <c r="C571" s="91">
        <f>SUM(Comptes!C572)</f>
        <v>0</v>
      </c>
      <c r="D571" s="91">
        <f>SUM(Comptes!D572)</f>
        <v>0</v>
      </c>
      <c r="E571" s="23"/>
      <c r="F571" s="93">
        <f>SUM(Comptes!E572)</f>
        <v>0</v>
      </c>
    </row>
    <row r="572" spans="1:6" x14ac:dyDescent="0.2">
      <c r="A572" s="10" t="s">
        <v>561</v>
      </c>
      <c r="B572" s="11" t="s">
        <v>1075</v>
      </c>
      <c r="C572" s="91">
        <f>SUM(Comptes!C573)</f>
        <v>0</v>
      </c>
      <c r="D572" s="91">
        <f>SUM(Comptes!D573)</f>
        <v>0</v>
      </c>
      <c r="E572" s="23"/>
      <c r="F572" s="93">
        <f>SUM(Comptes!E573)</f>
        <v>0</v>
      </c>
    </row>
    <row r="573" spans="1:6" x14ac:dyDescent="0.2">
      <c r="A573" s="10" t="s">
        <v>562</v>
      </c>
      <c r="B573" s="11" t="s">
        <v>1027</v>
      </c>
      <c r="C573" s="91">
        <f>SUM(Comptes!C574)</f>
        <v>0</v>
      </c>
      <c r="D573" s="91">
        <f>SUM(Comptes!D574)</f>
        <v>0</v>
      </c>
      <c r="E573" s="23"/>
      <c r="F573" s="93">
        <f>SUM(Comptes!E574)</f>
        <v>0</v>
      </c>
    </row>
    <row r="574" spans="1:6" x14ac:dyDescent="0.2">
      <c r="A574" s="10">
        <v>6270</v>
      </c>
      <c r="B574" s="11" t="s">
        <v>1076</v>
      </c>
      <c r="C574" s="91">
        <f>SUM(Comptes!C575)</f>
        <v>0</v>
      </c>
      <c r="D574" s="91">
        <f>SUM(Comptes!D575)</f>
        <v>0</v>
      </c>
      <c r="E574" s="23"/>
      <c r="F574" s="93">
        <f>SUM(Comptes!E575)</f>
        <v>0</v>
      </c>
    </row>
    <row r="575" spans="1:6" x14ac:dyDescent="0.2">
      <c r="A575" s="10" t="s">
        <v>563</v>
      </c>
      <c r="B575" s="11" t="s">
        <v>686</v>
      </c>
      <c r="C575" s="91">
        <f>SUM(Comptes!C576)</f>
        <v>0</v>
      </c>
      <c r="D575" s="91">
        <f>SUM(Comptes!D576)</f>
        <v>0</v>
      </c>
      <c r="E575" s="23"/>
      <c r="F575" s="93">
        <f>SUM(Comptes!E576)</f>
        <v>0</v>
      </c>
    </row>
    <row r="576" spans="1:6" x14ac:dyDescent="0.2">
      <c r="A576" s="12"/>
      <c r="B576" s="14" t="s">
        <v>564</v>
      </c>
      <c r="C576" s="95">
        <f>SUM(Comptes!C577)</f>
        <v>0</v>
      </c>
      <c r="D576" s="95">
        <f>SUM(Comptes!D577)</f>
        <v>0</v>
      </c>
      <c r="E576" s="96"/>
      <c r="F576" s="97">
        <f>SUM(Comptes!E577)</f>
        <v>0</v>
      </c>
    </row>
    <row r="577" spans="1:6" x14ac:dyDescent="0.2">
      <c r="A577" s="13" t="s">
        <v>565</v>
      </c>
      <c r="B577" s="8" t="s">
        <v>1077</v>
      </c>
      <c r="C577" s="98"/>
      <c r="D577" s="98"/>
      <c r="E577" s="26"/>
      <c r="F577" s="99"/>
    </row>
    <row r="578" spans="1:6" x14ac:dyDescent="0.2">
      <c r="A578" s="10" t="s">
        <v>566</v>
      </c>
      <c r="B578" s="11" t="s">
        <v>1078</v>
      </c>
      <c r="C578" s="91">
        <f>SUM(Comptes!C579)</f>
        <v>0</v>
      </c>
      <c r="D578" s="91">
        <f>SUM(Comptes!D579)</f>
        <v>0</v>
      </c>
      <c r="E578" s="23"/>
      <c r="F578" s="93">
        <f>SUM(Comptes!E579)</f>
        <v>0</v>
      </c>
    </row>
    <row r="579" spans="1:6" x14ac:dyDescent="0.2">
      <c r="A579" s="10" t="s">
        <v>567</v>
      </c>
      <c r="B579" s="11" t="s">
        <v>1079</v>
      </c>
      <c r="C579" s="91">
        <f>SUM(Comptes!C580)</f>
        <v>0</v>
      </c>
      <c r="D579" s="91">
        <f>SUM(Comptes!D580)</f>
        <v>0</v>
      </c>
      <c r="E579" s="23"/>
      <c r="F579" s="93">
        <f>SUM(Comptes!E580)</f>
        <v>0</v>
      </c>
    </row>
    <row r="580" spans="1:6" x14ac:dyDescent="0.2">
      <c r="A580" s="10" t="s">
        <v>568</v>
      </c>
      <c r="B580" s="11" t="s">
        <v>1080</v>
      </c>
      <c r="C580" s="91">
        <f>SUM(Comptes!C581)</f>
        <v>0</v>
      </c>
      <c r="D580" s="91">
        <f>SUM(Comptes!D581)</f>
        <v>0</v>
      </c>
      <c r="E580" s="23"/>
      <c r="F580" s="93">
        <f>SUM(Comptes!E581)</f>
        <v>0</v>
      </c>
    </row>
    <row r="581" spans="1:6" x14ac:dyDescent="0.2">
      <c r="A581" s="10" t="s">
        <v>569</v>
      </c>
      <c r="B581" s="11" t="s">
        <v>1081</v>
      </c>
      <c r="C581" s="91">
        <f>SUM(Comptes!C582)</f>
        <v>0</v>
      </c>
      <c r="D581" s="91">
        <f>SUM(Comptes!D582)</f>
        <v>0</v>
      </c>
      <c r="E581" s="23"/>
      <c r="F581" s="93">
        <f>SUM(Comptes!E582)</f>
        <v>0</v>
      </c>
    </row>
    <row r="582" spans="1:6" x14ac:dyDescent="0.2">
      <c r="A582" s="10" t="s">
        <v>570</v>
      </c>
      <c r="B582" s="11" t="s">
        <v>1082</v>
      </c>
      <c r="C582" s="91">
        <f>SUM(Comptes!C583)</f>
        <v>0</v>
      </c>
      <c r="D582" s="91">
        <f>SUM(Comptes!D583)</f>
        <v>0</v>
      </c>
      <c r="E582" s="23"/>
      <c r="F582" s="93">
        <f>SUM(Comptes!E583)</f>
        <v>0</v>
      </c>
    </row>
    <row r="583" spans="1:6" x14ac:dyDescent="0.2">
      <c r="A583" s="10" t="s">
        <v>571</v>
      </c>
      <c r="B583" s="11" t="s">
        <v>1083</v>
      </c>
      <c r="C583" s="91">
        <f>SUM(Comptes!C584)</f>
        <v>0</v>
      </c>
      <c r="D583" s="91">
        <f>SUM(Comptes!D584)</f>
        <v>0</v>
      </c>
      <c r="E583" s="23"/>
      <c r="F583" s="93">
        <f>SUM(Comptes!E584)</f>
        <v>0</v>
      </c>
    </row>
    <row r="584" spans="1:6" x14ac:dyDescent="0.2">
      <c r="A584" s="10" t="s">
        <v>572</v>
      </c>
      <c r="B584" s="20" t="s">
        <v>1084</v>
      </c>
      <c r="C584" s="91">
        <f>SUM(Comptes!C585)</f>
        <v>0</v>
      </c>
      <c r="D584" s="91">
        <f>SUM(Comptes!D585)</f>
        <v>0</v>
      </c>
      <c r="E584" s="23"/>
      <c r="F584" s="93">
        <f>SUM(Comptes!E585)</f>
        <v>0</v>
      </c>
    </row>
    <row r="585" spans="1:6" x14ac:dyDescent="0.2">
      <c r="A585" s="10" t="s">
        <v>573</v>
      </c>
      <c r="B585" s="11" t="s">
        <v>1085</v>
      </c>
      <c r="C585" s="91">
        <f>SUM(Comptes!C586)</f>
        <v>0</v>
      </c>
      <c r="D585" s="91">
        <f>SUM(Comptes!D586)</f>
        <v>0</v>
      </c>
      <c r="E585" s="23"/>
      <c r="F585" s="93">
        <f>SUM(Comptes!E586)</f>
        <v>0</v>
      </c>
    </row>
    <row r="586" spans="1:6" x14ac:dyDescent="0.2">
      <c r="A586" s="10" t="s">
        <v>574</v>
      </c>
      <c r="B586" s="11" t="s">
        <v>1086</v>
      </c>
      <c r="C586" s="91">
        <f>SUM(Comptes!C587)</f>
        <v>0</v>
      </c>
      <c r="D586" s="91">
        <f>SUM(Comptes!D587)</f>
        <v>0</v>
      </c>
      <c r="E586" s="23"/>
      <c r="F586" s="93">
        <f>SUM(Comptes!E587)</f>
        <v>0</v>
      </c>
    </row>
    <row r="587" spans="1:6" x14ac:dyDescent="0.2">
      <c r="A587" s="10" t="s">
        <v>575</v>
      </c>
      <c r="B587" s="11" t="s">
        <v>686</v>
      </c>
      <c r="C587" s="91">
        <f>SUM(Comptes!C588)</f>
        <v>0</v>
      </c>
      <c r="D587" s="91">
        <f>SUM(Comptes!D588)</f>
        <v>0</v>
      </c>
      <c r="E587" s="23"/>
      <c r="F587" s="93">
        <f>SUM(Comptes!E588)</f>
        <v>0</v>
      </c>
    </row>
    <row r="588" spans="1:6" x14ac:dyDescent="0.2">
      <c r="A588" s="12"/>
      <c r="B588" s="14" t="s">
        <v>576</v>
      </c>
      <c r="C588" s="95">
        <f>SUM(Comptes!C589)</f>
        <v>0</v>
      </c>
      <c r="D588" s="95">
        <f>SUM(Comptes!D589)</f>
        <v>0</v>
      </c>
      <c r="E588" s="96"/>
      <c r="F588" s="97">
        <f>SUM(Comptes!E589)</f>
        <v>0</v>
      </c>
    </row>
    <row r="589" spans="1:6" x14ac:dyDescent="0.2">
      <c r="A589" s="13" t="s">
        <v>577</v>
      </c>
      <c r="B589" s="8" t="s">
        <v>1087</v>
      </c>
      <c r="C589" s="98"/>
      <c r="D589" s="98"/>
      <c r="E589" s="26"/>
      <c r="F589" s="99"/>
    </row>
    <row r="590" spans="1:6" x14ac:dyDescent="0.2">
      <c r="A590" s="10" t="s">
        <v>578</v>
      </c>
      <c r="B590" s="11" t="s">
        <v>1088</v>
      </c>
      <c r="C590" s="91">
        <f>SUM(Comptes!C591)</f>
        <v>0</v>
      </c>
      <c r="D590" s="91">
        <f>SUM(Comptes!D591)</f>
        <v>0</v>
      </c>
      <c r="E590" s="23"/>
      <c r="F590" s="93">
        <f>SUM(Comptes!E591)</f>
        <v>0</v>
      </c>
    </row>
    <row r="591" spans="1:6" x14ac:dyDescent="0.2">
      <c r="A591" s="10" t="s">
        <v>579</v>
      </c>
      <c r="B591" s="11" t="s">
        <v>1089</v>
      </c>
      <c r="C591" s="91">
        <f>SUM(Comptes!C592)</f>
        <v>0</v>
      </c>
      <c r="D591" s="91">
        <f>SUM(Comptes!D592)</f>
        <v>0</v>
      </c>
      <c r="E591" s="23"/>
      <c r="F591" s="93">
        <f>SUM(Comptes!E592)</f>
        <v>0</v>
      </c>
    </row>
    <row r="592" spans="1:6" x14ac:dyDescent="0.2">
      <c r="A592" s="10" t="s">
        <v>580</v>
      </c>
      <c r="B592" s="11" t="s">
        <v>1090</v>
      </c>
      <c r="C592" s="91">
        <f>SUM(Comptes!C593)</f>
        <v>0</v>
      </c>
      <c r="D592" s="91">
        <f>SUM(Comptes!D593)</f>
        <v>0</v>
      </c>
      <c r="E592" s="23"/>
      <c r="F592" s="93">
        <f>SUM(Comptes!E593)</f>
        <v>0</v>
      </c>
    </row>
    <row r="593" spans="1:6" x14ac:dyDescent="0.2">
      <c r="A593" s="10" t="s">
        <v>581</v>
      </c>
      <c r="B593" s="11" t="s">
        <v>1091</v>
      </c>
      <c r="C593" s="91">
        <f>SUM(Comptes!C594)</f>
        <v>0</v>
      </c>
      <c r="D593" s="91">
        <f>SUM(Comptes!D594)</f>
        <v>0</v>
      </c>
      <c r="E593" s="23"/>
      <c r="F593" s="93">
        <f>SUM(Comptes!E594)</f>
        <v>0</v>
      </c>
    </row>
    <row r="594" spans="1:6" x14ac:dyDescent="0.2">
      <c r="A594" s="10" t="s">
        <v>582</v>
      </c>
      <c r="B594" s="11" t="s">
        <v>1092</v>
      </c>
      <c r="C594" s="91">
        <f>SUM(Comptes!C595)</f>
        <v>0</v>
      </c>
      <c r="D594" s="91">
        <f>SUM(Comptes!D595)</f>
        <v>0</v>
      </c>
      <c r="E594" s="23"/>
      <c r="F594" s="93">
        <f>SUM(Comptes!E595)</f>
        <v>0</v>
      </c>
    </row>
    <row r="595" spans="1:6" x14ac:dyDescent="0.2">
      <c r="A595" s="10" t="s">
        <v>583</v>
      </c>
      <c r="B595" s="11" t="s">
        <v>1093</v>
      </c>
      <c r="C595" s="91">
        <f>SUM(Comptes!C596)</f>
        <v>0</v>
      </c>
      <c r="D595" s="91">
        <f>SUM(Comptes!D596)</f>
        <v>0</v>
      </c>
      <c r="E595" s="23"/>
      <c r="F595" s="93">
        <f>SUM(Comptes!E596)</f>
        <v>0</v>
      </c>
    </row>
    <row r="596" spans="1:6" x14ac:dyDescent="0.2">
      <c r="A596" s="10" t="s">
        <v>584</v>
      </c>
      <c r="B596" s="11" t="s">
        <v>1094</v>
      </c>
      <c r="C596" s="91">
        <f>SUM(Comptes!C597)</f>
        <v>0</v>
      </c>
      <c r="D596" s="91">
        <f>SUM(Comptes!D597)</f>
        <v>0</v>
      </c>
      <c r="E596" s="23"/>
      <c r="F596" s="93">
        <f>SUM(Comptes!E597)</f>
        <v>0</v>
      </c>
    </row>
    <row r="597" spans="1:6" x14ac:dyDescent="0.2">
      <c r="A597" s="10" t="s">
        <v>585</v>
      </c>
      <c r="B597" s="11" t="s">
        <v>1095</v>
      </c>
      <c r="C597" s="91">
        <f>SUM(Comptes!C598)</f>
        <v>0</v>
      </c>
      <c r="D597" s="91">
        <f>SUM(Comptes!D598)</f>
        <v>0</v>
      </c>
      <c r="E597" s="23"/>
      <c r="F597" s="93">
        <f>SUM(Comptes!E598)</f>
        <v>0</v>
      </c>
    </row>
    <row r="598" spans="1:6" x14ac:dyDescent="0.2">
      <c r="A598" s="10" t="s">
        <v>586</v>
      </c>
      <c r="B598" s="11" t="s">
        <v>1096</v>
      </c>
      <c r="C598" s="91">
        <f>SUM(Comptes!C599)</f>
        <v>0</v>
      </c>
      <c r="D598" s="91">
        <f>SUM(Comptes!D599)</f>
        <v>0</v>
      </c>
      <c r="E598" s="23"/>
      <c r="F598" s="93">
        <f>SUM(Comptes!E599)</f>
        <v>0</v>
      </c>
    </row>
    <row r="599" spans="1:6" x14ac:dyDescent="0.2">
      <c r="A599" s="10" t="s">
        <v>587</v>
      </c>
      <c r="B599" s="11" t="s">
        <v>1097</v>
      </c>
      <c r="C599" s="91">
        <f>SUM(Comptes!C600)</f>
        <v>0</v>
      </c>
      <c r="D599" s="91">
        <f>SUM(Comptes!D600)</f>
        <v>0</v>
      </c>
      <c r="E599" s="23"/>
      <c r="F599" s="93">
        <f>SUM(Comptes!E600)</f>
        <v>0</v>
      </c>
    </row>
    <row r="600" spans="1:6" x14ac:dyDescent="0.2">
      <c r="A600" s="10" t="s">
        <v>588</v>
      </c>
      <c r="B600" s="11" t="s">
        <v>1098</v>
      </c>
      <c r="C600" s="91">
        <f>SUM(Comptes!C601)</f>
        <v>0</v>
      </c>
      <c r="D600" s="91">
        <f>SUM(Comptes!D601)</f>
        <v>0</v>
      </c>
      <c r="E600" s="23"/>
      <c r="F600" s="93">
        <f>SUM(Comptes!E601)</f>
        <v>0</v>
      </c>
    </row>
    <row r="601" spans="1:6" x14ac:dyDescent="0.2">
      <c r="A601" s="10" t="s">
        <v>589</v>
      </c>
      <c r="B601" s="11" t="s">
        <v>1099</v>
      </c>
      <c r="C601" s="91">
        <f>SUM(Comptes!C602)</f>
        <v>0</v>
      </c>
      <c r="D601" s="91">
        <f>SUM(Comptes!D602)</f>
        <v>0</v>
      </c>
      <c r="E601" s="23"/>
      <c r="F601" s="93">
        <f>SUM(Comptes!E602)</f>
        <v>0</v>
      </c>
    </row>
    <row r="602" spans="1:6" x14ac:dyDescent="0.2">
      <c r="A602" s="10" t="s">
        <v>590</v>
      </c>
      <c r="B602" s="11" t="s">
        <v>1100</v>
      </c>
      <c r="C602" s="91">
        <f>SUM(Comptes!C603)</f>
        <v>0</v>
      </c>
      <c r="D602" s="91">
        <f>SUM(Comptes!D603)</f>
        <v>0</v>
      </c>
      <c r="E602" s="23"/>
      <c r="F602" s="93">
        <f>SUM(Comptes!E603)</f>
        <v>0</v>
      </c>
    </row>
    <row r="603" spans="1:6" x14ac:dyDescent="0.2">
      <c r="A603" s="10" t="s">
        <v>591</v>
      </c>
      <c r="B603" s="11" t="s">
        <v>1101</v>
      </c>
      <c r="C603" s="91">
        <f>SUM(Comptes!C604)</f>
        <v>0</v>
      </c>
      <c r="D603" s="91">
        <f>SUM(Comptes!D604)</f>
        <v>0</v>
      </c>
      <c r="E603" s="23"/>
      <c r="F603" s="93">
        <f>SUM(Comptes!E604)</f>
        <v>0</v>
      </c>
    </row>
    <row r="604" spans="1:6" x14ac:dyDescent="0.2">
      <c r="A604" s="10" t="s">
        <v>592</v>
      </c>
      <c r="B604" s="11" t="s">
        <v>1102</v>
      </c>
      <c r="C604" s="91">
        <f>SUM(Comptes!C605)</f>
        <v>0</v>
      </c>
      <c r="D604" s="91">
        <f>SUM(Comptes!D605)</f>
        <v>0</v>
      </c>
      <c r="E604" s="23"/>
      <c r="F604" s="93">
        <f>SUM(Comptes!E605)</f>
        <v>0</v>
      </c>
    </row>
    <row r="605" spans="1:6" x14ac:dyDescent="0.2">
      <c r="A605" s="10" t="s">
        <v>593</v>
      </c>
      <c r="B605" s="11" t="s">
        <v>686</v>
      </c>
      <c r="C605" s="91">
        <f>SUM(Comptes!C606)</f>
        <v>0</v>
      </c>
      <c r="D605" s="91">
        <f>SUM(Comptes!D606)</f>
        <v>0</v>
      </c>
      <c r="E605" s="23"/>
      <c r="F605" s="93">
        <f>SUM(Comptes!E606)</f>
        <v>0</v>
      </c>
    </row>
    <row r="606" spans="1:6" x14ac:dyDescent="0.2">
      <c r="A606" s="12"/>
      <c r="B606" s="14" t="s">
        <v>594</v>
      </c>
      <c r="C606" s="95">
        <f>SUM(Comptes!C607)</f>
        <v>0</v>
      </c>
      <c r="D606" s="95">
        <f>SUM(Comptes!D607)</f>
        <v>0</v>
      </c>
      <c r="E606" s="96"/>
      <c r="F606" s="97">
        <f>SUM(Comptes!E607)</f>
        <v>0</v>
      </c>
    </row>
    <row r="607" spans="1:6" x14ac:dyDescent="0.2">
      <c r="A607" s="13" t="s">
        <v>595</v>
      </c>
      <c r="B607" s="8" t="s">
        <v>1103</v>
      </c>
      <c r="C607" s="98"/>
      <c r="D607" s="98"/>
      <c r="E607" s="26"/>
      <c r="F607" s="99"/>
    </row>
    <row r="608" spans="1:6" x14ac:dyDescent="0.2">
      <c r="A608" s="10" t="s">
        <v>596</v>
      </c>
      <c r="B608" s="11" t="s">
        <v>1104</v>
      </c>
      <c r="C608" s="91">
        <f>SUM(Comptes!C609)</f>
        <v>0</v>
      </c>
      <c r="D608" s="91">
        <f>SUM(Comptes!D609)</f>
        <v>0</v>
      </c>
      <c r="E608" s="23"/>
      <c r="F608" s="93">
        <f>SUM(Comptes!E609)</f>
        <v>0</v>
      </c>
    </row>
    <row r="609" spans="1:6" x14ac:dyDescent="0.2">
      <c r="A609" s="10" t="s">
        <v>597</v>
      </c>
      <c r="B609" s="11" t="s">
        <v>1105</v>
      </c>
      <c r="C609" s="91">
        <f>SUM(Comptes!C610)</f>
        <v>0</v>
      </c>
      <c r="D609" s="91">
        <f>SUM(Comptes!D610)</f>
        <v>0</v>
      </c>
      <c r="E609" s="23"/>
      <c r="F609" s="93">
        <f>SUM(Comptes!E610)</f>
        <v>0</v>
      </c>
    </row>
    <row r="610" spans="1:6" x14ac:dyDescent="0.2">
      <c r="A610" s="10" t="s">
        <v>598</v>
      </c>
      <c r="B610" s="11" t="s">
        <v>1106</v>
      </c>
      <c r="C610" s="91">
        <f>SUM(Comptes!C611)</f>
        <v>0</v>
      </c>
      <c r="D610" s="91">
        <f>SUM(Comptes!D611)</f>
        <v>0</v>
      </c>
      <c r="E610" s="23"/>
      <c r="F610" s="93">
        <f>SUM(Comptes!E611)</f>
        <v>0</v>
      </c>
    </row>
    <row r="611" spans="1:6" x14ac:dyDescent="0.2">
      <c r="A611" s="10" t="s">
        <v>599</v>
      </c>
      <c r="B611" s="11" t="s">
        <v>1107</v>
      </c>
      <c r="C611" s="91">
        <f>SUM(Comptes!C612)</f>
        <v>0</v>
      </c>
      <c r="D611" s="91">
        <f>SUM(Comptes!D612)</f>
        <v>0</v>
      </c>
      <c r="E611" s="23"/>
      <c r="F611" s="93">
        <f>SUM(Comptes!E612)</f>
        <v>0</v>
      </c>
    </row>
    <row r="612" spans="1:6" x14ac:dyDescent="0.2">
      <c r="A612" s="10" t="s">
        <v>600</v>
      </c>
      <c r="B612" s="11" t="s">
        <v>1108</v>
      </c>
      <c r="C612" s="91">
        <f>SUM(Comptes!C613)</f>
        <v>0</v>
      </c>
      <c r="D612" s="91">
        <f>SUM(Comptes!D613)</f>
        <v>0</v>
      </c>
      <c r="E612" s="23"/>
      <c r="F612" s="93">
        <f>SUM(Comptes!E613)</f>
        <v>0</v>
      </c>
    </row>
    <row r="613" spans="1:6" x14ac:dyDescent="0.2">
      <c r="A613" s="10" t="s">
        <v>601</v>
      </c>
      <c r="B613" s="11" t="s">
        <v>1109</v>
      </c>
      <c r="C613" s="91">
        <f>SUM(Comptes!C614)</f>
        <v>0</v>
      </c>
      <c r="D613" s="91">
        <f>SUM(Comptes!D614)</f>
        <v>0</v>
      </c>
      <c r="E613" s="23"/>
      <c r="F613" s="93">
        <f>SUM(Comptes!E614)</f>
        <v>0</v>
      </c>
    </row>
    <row r="614" spans="1:6" x14ac:dyDescent="0.2">
      <c r="A614" s="10" t="s">
        <v>602</v>
      </c>
      <c r="B614" s="11" t="s">
        <v>1110</v>
      </c>
      <c r="C614" s="91">
        <f>SUM(Comptes!C615)</f>
        <v>0</v>
      </c>
      <c r="D614" s="91">
        <f>SUM(Comptes!D615)</f>
        <v>0</v>
      </c>
      <c r="E614" s="23"/>
      <c r="F614" s="93">
        <f>SUM(Comptes!E615)</f>
        <v>0</v>
      </c>
    </row>
    <row r="615" spans="1:6" x14ac:dyDescent="0.2">
      <c r="A615" s="10" t="s">
        <v>603</v>
      </c>
      <c r="B615" s="11" t="s">
        <v>1111</v>
      </c>
      <c r="C615" s="91">
        <f>SUM(Comptes!C616)</f>
        <v>0</v>
      </c>
      <c r="D615" s="91">
        <f>SUM(Comptes!D616)</f>
        <v>0</v>
      </c>
      <c r="E615" s="23"/>
      <c r="F615" s="93">
        <f>SUM(Comptes!E616)</f>
        <v>0</v>
      </c>
    </row>
    <row r="616" spans="1:6" x14ac:dyDescent="0.2">
      <c r="A616" s="10" t="s">
        <v>604</v>
      </c>
      <c r="B616" s="11" t="s">
        <v>1085</v>
      </c>
      <c r="C616" s="91">
        <f>SUM(Comptes!C617)</f>
        <v>0</v>
      </c>
      <c r="D616" s="91">
        <f>SUM(Comptes!D617)</f>
        <v>0</v>
      </c>
      <c r="E616" s="23"/>
      <c r="F616" s="93">
        <f>SUM(Comptes!E617)</f>
        <v>0</v>
      </c>
    </row>
    <row r="617" spans="1:6" x14ac:dyDescent="0.2">
      <c r="A617" s="10" t="s">
        <v>605</v>
      </c>
      <c r="B617" s="11" t="s">
        <v>1112</v>
      </c>
      <c r="C617" s="91">
        <f>SUM(Comptes!C618)</f>
        <v>0</v>
      </c>
      <c r="D617" s="91">
        <f>SUM(Comptes!D618)</f>
        <v>0</v>
      </c>
      <c r="E617" s="23"/>
      <c r="F617" s="93">
        <f>SUM(Comptes!E618)</f>
        <v>0</v>
      </c>
    </row>
    <row r="618" spans="1:6" x14ac:dyDescent="0.2">
      <c r="A618" s="10" t="s">
        <v>606</v>
      </c>
      <c r="B618" s="11" t="s">
        <v>1113</v>
      </c>
      <c r="C618" s="91">
        <f>SUM(Comptes!C619)</f>
        <v>0</v>
      </c>
      <c r="D618" s="91">
        <f>SUM(Comptes!D619)</f>
        <v>0</v>
      </c>
      <c r="E618" s="23"/>
      <c r="F618" s="93">
        <f>SUM(Comptes!E619)</f>
        <v>0</v>
      </c>
    </row>
    <row r="619" spans="1:6" x14ac:dyDescent="0.2">
      <c r="A619" s="10" t="s">
        <v>607</v>
      </c>
      <c r="B619" s="11" t="s">
        <v>1081</v>
      </c>
      <c r="C619" s="91">
        <f>SUM(Comptes!C620)</f>
        <v>0</v>
      </c>
      <c r="D619" s="91">
        <f>SUM(Comptes!D620)</f>
        <v>0</v>
      </c>
      <c r="E619" s="23"/>
      <c r="F619" s="93">
        <f>SUM(Comptes!E620)</f>
        <v>0</v>
      </c>
    </row>
    <row r="620" spans="1:6" x14ac:dyDescent="0.2">
      <c r="A620" s="10" t="s">
        <v>608</v>
      </c>
      <c r="B620" s="11" t="s">
        <v>1114</v>
      </c>
      <c r="C620" s="91">
        <f>SUM(Comptes!C621)</f>
        <v>0</v>
      </c>
      <c r="D620" s="91">
        <f>SUM(Comptes!D621)</f>
        <v>0</v>
      </c>
      <c r="E620" s="23"/>
      <c r="F620" s="93">
        <f>SUM(Comptes!E621)</f>
        <v>0</v>
      </c>
    </row>
    <row r="621" spans="1:6" x14ac:dyDescent="0.2">
      <c r="A621" s="10" t="s">
        <v>609</v>
      </c>
      <c r="B621" s="11" t="s">
        <v>1115</v>
      </c>
      <c r="C621" s="91">
        <f>SUM(Comptes!C622)</f>
        <v>0</v>
      </c>
      <c r="D621" s="91">
        <f>SUM(Comptes!D622)</f>
        <v>0</v>
      </c>
      <c r="E621" s="23"/>
      <c r="F621" s="93">
        <f>SUM(Comptes!E622)</f>
        <v>0</v>
      </c>
    </row>
    <row r="622" spans="1:6" x14ac:dyDescent="0.2">
      <c r="A622" s="10" t="s">
        <v>610</v>
      </c>
      <c r="B622" s="11" t="s">
        <v>1116</v>
      </c>
      <c r="C622" s="91">
        <f>SUM(Comptes!C623)</f>
        <v>0</v>
      </c>
      <c r="D622" s="91">
        <f>SUM(Comptes!D623)</f>
        <v>0</v>
      </c>
      <c r="E622" s="23"/>
      <c r="F622" s="93">
        <f>SUM(Comptes!E623)</f>
        <v>0</v>
      </c>
    </row>
    <row r="623" spans="1:6" x14ac:dyDescent="0.2">
      <c r="A623" s="10" t="s">
        <v>611</v>
      </c>
      <c r="B623" s="11" t="s">
        <v>1086</v>
      </c>
      <c r="C623" s="91">
        <f>SUM(Comptes!C624)</f>
        <v>0</v>
      </c>
      <c r="D623" s="91">
        <f>SUM(Comptes!D624)</f>
        <v>0</v>
      </c>
      <c r="E623" s="23"/>
      <c r="F623" s="93">
        <f>SUM(Comptes!E624)</f>
        <v>0</v>
      </c>
    </row>
    <row r="624" spans="1:6" x14ac:dyDescent="0.2">
      <c r="A624" s="10" t="s">
        <v>612</v>
      </c>
      <c r="B624" s="11" t="s">
        <v>1117</v>
      </c>
      <c r="C624" s="91">
        <f>SUM(Comptes!C625)</f>
        <v>0</v>
      </c>
      <c r="D624" s="91">
        <f>SUM(Comptes!D625)</f>
        <v>0</v>
      </c>
      <c r="E624" s="23"/>
      <c r="F624" s="93">
        <f>SUM(Comptes!E625)</f>
        <v>0</v>
      </c>
    </row>
    <row r="625" spans="1:6" x14ac:dyDescent="0.2">
      <c r="A625" s="10" t="s">
        <v>613</v>
      </c>
      <c r="B625" s="11" t="s">
        <v>1118</v>
      </c>
      <c r="C625" s="91">
        <f>SUM(Comptes!C626)</f>
        <v>0</v>
      </c>
      <c r="D625" s="91">
        <f>SUM(Comptes!D626)</f>
        <v>0</v>
      </c>
      <c r="E625" s="23"/>
      <c r="F625" s="93">
        <f>SUM(Comptes!E626)</f>
        <v>0</v>
      </c>
    </row>
    <row r="626" spans="1:6" x14ac:dyDescent="0.2">
      <c r="A626" s="10" t="s">
        <v>614</v>
      </c>
      <c r="B626" s="11" t="s">
        <v>1119</v>
      </c>
      <c r="C626" s="91">
        <f>SUM(Comptes!C627)</f>
        <v>0</v>
      </c>
      <c r="D626" s="91">
        <f>SUM(Comptes!D627)</f>
        <v>0</v>
      </c>
      <c r="E626" s="23"/>
      <c r="F626" s="93">
        <f>SUM(Comptes!E627)</f>
        <v>0</v>
      </c>
    </row>
    <row r="627" spans="1:6" x14ac:dyDescent="0.2">
      <c r="A627" s="10" t="s">
        <v>615</v>
      </c>
      <c r="B627" s="11" t="s">
        <v>686</v>
      </c>
      <c r="C627" s="91">
        <f>SUM(Comptes!C628)</f>
        <v>0</v>
      </c>
      <c r="D627" s="91">
        <f>SUM(Comptes!D628)</f>
        <v>0</v>
      </c>
      <c r="E627" s="23"/>
      <c r="F627" s="93">
        <f>SUM(Comptes!E628)</f>
        <v>0</v>
      </c>
    </row>
    <row r="628" spans="1:6" x14ac:dyDescent="0.2">
      <c r="A628" s="12"/>
      <c r="B628" s="14" t="s">
        <v>616</v>
      </c>
      <c r="C628" s="95">
        <f>SUM(Comptes!C629)</f>
        <v>0</v>
      </c>
      <c r="D628" s="95">
        <f>SUM(Comptes!D629)</f>
        <v>0</v>
      </c>
      <c r="E628" s="96"/>
      <c r="F628" s="97">
        <f>SUM(Comptes!E629)</f>
        <v>0</v>
      </c>
    </row>
    <row r="629" spans="1:6" x14ac:dyDescent="0.2">
      <c r="A629" s="13" t="s">
        <v>617</v>
      </c>
      <c r="B629" s="8" t="s">
        <v>1120</v>
      </c>
      <c r="C629" s="98"/>
      <c r="D629" s="98"/>
      <c r="E629" s="26"/>
      <c r="F629" s="99"/>
    </row>
    <row r="630" spans="1:6" x14ac:dyDescent="0.2">
      <c r="A630" s="10" t="s">
        <v>618</v>
      </c>
      <c r="B630" s="11" t="s">
        <v>1121</v>
      </c>
      <c r="C630" s="91">
        <f>SUM(Comptes!C631)</f>
        <v>0</v>
      </c>
      <c r="D630" s="91">
        <f>SUM(Comptes!D631)</f>
        <v>0</v>
      </c>
      <c r="E630" s="23"/>
      <c r="F630" s="93">
        <f>SUM(Comptes!E631)</f>
        <v>0</v>
      </c>
    </row>
    <row r="631" spans="1:6" x14ac:dyDescent="0.2">
      <c r="A631" s="10" t="s">
        <v>619</v>
      </c>
      <c r="B631" s="11" t="s">
        <v>1122</v>
      </c>
      <c r="C631" s="91">
        <f>SUM(Comptes!C632)</f>
        <v>0</v>
      </c>
      <c r="D631" s="91">
        <f>SUM(Comptes!D632)</f>
        <v>0</v>
      </c>
      <c r="E631" s="23"/>
      <c r="F631" s="93">
        <f>SUM(Comptes!E632)</f>
        <v>0</v>
      </c>
    </row>
    <row r="632" spans="1:6" x14ac:dyDescent="0.2">
      <c r="A632" s="10" t="s">
        <v>620</v>
      </c>
      <c r="B632" s="11" t="s">
        <v>1123</v>
      </c>
      <c r="C632" s="91">
        <f>SUM(Comptes!C633)</f>
        <v>0</v>
      </c>
      <c r="D632" s="91">
        <f>SUM(Comptes!D633)</f>
        <v>0</v>
      </c>
      <c r="E632" s="23"/>
      <c r="F632" s="93">
        <f>SUM(Comptes!E633)</f>
        <v>0</v>
      </c>
    </row>
    <row r="633" spans="1:6" x14ac:dyDescent="0.2">
      <c r="A633" s="10" t="s">
        <v>621</v>
      </c>
      <c r="B633" s="11" t="s">
        <v>1124</v>
      </c>
      <c r="C633" s="91">
        <f>SUM(Comptes!C634)</f>
        <v>0</v>
      </c>
      <c r="D633" s="91">
        <f>SUM(Comptes!D634)</f>
        <v>0</v>
      </c>
      <c r="E633" s="23"/>
      <c r="F633" s="93">
        <f>SUM(Comptes!E634)</f>
        <v>0</v>
      </c>
    </row>
    <row r="634" spans="1:6" x14ac:dyDescent="0.2">
      <c r="A634" s="10" t="s">
        <v>622</v>
      </c>
      <c r="B634" s="11" t="s">
        <v>1125</v>
      </c>
      <c r="C634" s="91">
        <f>SUM(Comptes!C635)</f>
        <v>0</v>
      </c>
      <c r="D634" s="91">
        <f>SUM(Comptes!D635)</f>
        <v>0</v>
      </c>
      <c r="E634" s="23"/>
      <c r="F634" s="93">
        <f>SUM(Comptes!E635)</f>
        <v>0</v>
      </c>
    </row>
    <row r="635" spans="1:6" x14ac:dyDescent="0.2">
      <c r="A635" s="10" t="s">
        <v>623</v>
      </c>
      <c r="B635" s="11" t="s">
        <v>698</v>
      </c>
      <c r="C635" s="91">
        <f>SUM(Comptes!C636)</f>
        <v>0</v>
      </c>
      <c r="D635" s="91">
        <f>SUM(Comptes!D636)</f>
        <v>0</v>
      </c>
      <c r="E635" s="23"/>
      <c r="F635" s="93">
        <f>SUM(Comptes!E636)</f>
        <v>0</v>
      </c>
    </row>
    <row r="636" spans="1:6" x14ac:dyDescent="0.2">
      <c r="A636" s="10" t="s">
        <v>624</v>
      </c>
      <c r="B636" s="11" t="s">
        <v>981</v>
      </c>
      <c r="C636" s="91">
        <f>SUM(Comptes!C637)</f>
        <v>0</v>
      </c>
      <c r="D636" s="91">
        <f>SUM(Comptes!D637)</f>
        <v>0</v>
      </c>
      <c r="E636" s="23"/>
      <c r="F636" s="93">
        <f>SUM(Comptes!E637)</f>
        <v>0</v>
      </c>
    </row>
    <row r="637" spans="1:6" x14ac:dyDescent="0.2">
      <c r="A637" s="10" t="s">
        <v>625</v>
      </c>
      <c r="B637" s="11" t="s">
        <v>696</v>
      </c>
      <c r="C637" s="91">
        <f>SUM(Comptes!C638)</f>
        <v>0</v>
      </c>
      <c r="D637" s="91">
        <f>SUM(Comptes!D638)</f>
        <v>0</v>
      </c>
      <c r="E637" s="23"/>
      <c r="F637" s="93">
        <f>SUM(Comptes!E638)</f>
        <v>0</v>
      </c>
    </row>
    <row r="638" spans="1:6" x14ac:dyDescent="0.2">
      <c r="A638" s="10" t="s">
        <v>626</v>
      </c>
      <c r="B638" s="11" t="s">
        <v>697</v>
      </c>
      <c r="C638" s="91">
        <f>SUM(Comptes!C639)</f>
        <v>0</v>
      </c>
      <c r="D638" s="91">
        <f>SUM(Comptes!D639)</f>
        <v>0</v>
      </c>
      <c r="E638" s="23"/>
      <c r="F638" s="93">
        <f>SUM(Comptes!E639)</f>
        <v>0</v>
      </c>
    </row>
    <row r="639" spans="1:6" x14ac:dyDescent="0.2">
      <c r="A639" s="10" t="s">
        <v>627</v>
      </c>
      <c r="B639" s="11" t="s">
        <v>1114</v>
      </c>
      <c r="C639" s="91">
        <f>SUM(Comptes!C640)</f>
        <v>0</v>
      </c>
      <c r="D639" s="91">
        <f>SUM(Comptes!D640)</f>
        <v>0</v>
      </c>
      <c r="E639" s="23"/>
      <c r="F639" s="93">
        <f>SUM(Comptes!E640)</f>
        <v>0</v>
      </c>
    </row>
    <row r="640" spans="1:6" x14ac:dyDescent="0.2">
      <c r="A640" s="10" t="s">
        <v>628</v>
      </c>
      <c r="B640" s="11" t="s">
        <v>1126</v>
      </c>
      <c r="C640" s="91">
        <f>SUM(Comptes!C641)</f>
        <v>0</v>
      </c>
      <c r="D640" s="91">
        <f>SUM(Comptes!D641)</f>
        <v>0</v>
      </c>
      <c r="E640" s="23"/>
      <c r="F640" s="93">
        <f>SUM(Comptes!E641)</f>
        <v>0</v>
      </c>
    </row>
    <row r="641" spans="1:6" x14ac:dyDescent="0.2">
      <c r="A641" s="10" t="s">
        <v>629</v>
      </c>
      <c r="B641" s="11" t="s">
        <v>1127</v>
      </c>
      <c r="C641" s="91">
        <f>SUM(Comptes!C642)</f>
        <v>0</v>
      </c>
      <c r="D641" s="91">
        <f>SUM(Comptes!D642)</f>
        <v>0</v>
      </c>
      <c r="E641" s="23"/>
      <c r="F641" s="93">
        <f>SUM(Comptes!E642)</f>
        <v>0</v>
      </c>
    </row>
    <row r="642" spans="1:6" x14ac:dyDescent="0.2">
      <c r="A642" s="10" t="s">
        <v>630</v>
      </c>
      <c r="B642" s="11" t="s">
        <v>1128</v>
      </c>
      <c r="C642" s="91">
        <f>SUM(Comptes!C643)</f>
        <v>0</v>
      </c>
      <c r="D642" s="91">
        <f>SUM(Comptes!D643)</f>
        <v>0</v>
      </c>
      <c r="E642" s="23"/>
      <c r="F642" s="93">
        <f>SUM(Comptes!E643)</f>
        <v>0</v>
      </c>
    </row>
    <row r="643" spans="1:6" x14ac:dyDescent="0.2">
      <c r="A643" s="12"/>
      <c r="B643" s="14" t="s">
        <v>631</v>
      </c>
      <c r="C643" s="95">
        <f>SUM(Comptes!C644)</f>
        <v>0</v>
      </c>
      <c r="D643" s="95">
        <f>SUM(Comptes!D644)</f>
        <v>0</v>
      </c>
      <c r="E643" s="96"/>
      <c r="F643" s="97">
        <f>SUM(Comptes!E644)</f>
        <v>0</v>
      </c>
    </row>
    <row r="644" spans="1:6" x14ac:dyDescent="0.2">
      <c r="A644" s="13" t="s">
        <v>632</v>
      </c>
      <c r="B644" s="8" t="s">
        <v>1129</v>
      </c>
      <c r="C644" s="98"/>
      <c r="D644" s="98"/>
      <c r="E644" s="26"/>
      <c r="F644" s="99"/>
    </row>
    <row r="645" spans="1:6" x14ac:dyDescent="0.2">
      <c r="A645" s="10" t="s">
        <v>633</v>
      </c>
      <c r="B645" s="20" t="s">
        <v>1130</v>
      </c>
      <c r="C645" s="91">
        <f>SUM(Comptes!C646)</f>
        <v>0</v>
      </c>
      <c r="D645" s="91">
        <f>SUM(Comptes!D646)</f>
        <v>0</v>
      </c>
      <c r="E645" s="23"/>
      <c r="F645" s="93">
        <f>SUM(Comptes!E646)</f>
        <v>0</v>
      </c>
    </row>
    <row r="646" spans="1:6" x14ac:dyDescent="0.2">
      <c r="A646" s="10" t="s">
        <v>634</v>
      </c>
      <c r="B646" s="11" t="s">
        <v>1131</v>
      </c>
      <c r="C646" s="91">
        <f>SUM(Comptes!C647)</f>
        <v>0</v>
      </c>
      <c r="D646" s="91">
        <f>SUM(Comptes!D647)</f>
        <v>0</v>
      </c>
      <c r="E646" s="23"/>
      <c r="F646" s="93">
        <f>SUM(Comptes!E647)</f>
        <v>0</v>
      </c>
    </row>
    <row r="647" spans="1:6" x14ac:dyDescent="0.2">
      <c r="A647" s="10" t="s">
        <v>635</v>
      </c>
      <c r="B647" s="11" t="s">
        <v>1132</v>
      </c>
      <c r="C647" s="91">
        <f>SUM(Comptes!C648)</f>
        <v>0</v>
      </c>
      <c r="D647" s="91">
        <f>SUM(Comptes!D648)</f>
        <v>0</v>
      </c>
      <c r="E647" s="23"/>
      <c r="F647" s="93">
        <f>SUM(Comptes!E648)</f>
        <v>0</v>
      </c>
    </row>
    <row r="648" spans="1:6" x14ac:dyDescent="0.2">
      <c r="A648" s="10" t="s">
        <v>636</v>
      </c>
      <c r="B648" s="11" t="s">
        <v>686</v>
      </c>
      <c r="C648" s="91">
        <f>SUM(Comptes!C649)</f>
        <v>0</v>
      </c>
      <c r="D648" s="91">
        <f>SUM(Comptes!D649)</f>
        <v>0</v>
      </c>
      <c r="E648" s="23"/>
      <c r="F648" s="93">
        <f>SUM(Comptes!E649)</f>
        <v>0</v>
      </c>
    </row>
    <row r="649" spans="1:6" x14ac:dyDescent="0.2">
      <c r="A649" s="12"/>
      <c r="B649" s="14" t="s">
        <v>637</v>
      </c>
      <c r="C649" s="95">
        <f>SUM(Comptes!C650)</f>
        <v>0</v>
      </c>
      <c r="D649" s="95">
        <f>SUM(Comptes!D650)</f>
        <v>0</v>
      </c>
      <c r="E649" s="96"/>
      <c r="F649" s="97">
        <f>SUM(Comptes!E650)</f>
        <v>0</v>
      </c>
    </row>
    <row r="650" spans="1:6" x14ac:dyDescent="0.2">
      <c r="A650" s="13" t="s">
        <v>638</v>
      </c>
      <c r="B650" s="8" t="s">
        <v>1133</v>
      </c>
      <c r="C650" s="98"/>
      <c r="D650" s="98"/>
      <c r="E650" s="26"/>
      <c r="F650" s="99"/>
    </row>
    <row r="651" spans="1:6" x14ac:dyDescent="0.2">
      <c r="A651" s="10" t="s">
        <v>639</v>
      </c>
      <c r="B651" s="11" t="s">
        <v>1134</v>
      </c>
      <c r="C651" s="91">
        <f>SUM(Comptes!C652)</f>
        <v>0</v>
      </c>
      <c r="D651" s="91">
        <f>SUM(Comptes!D652)</f>
        <v>0</v>
      </c>
      <c r="E651" s="23"/>
      <c r="F651" s="93">
        <f>SUM(Comptes!E652)</f>
        <v>0</v>
      </c>
    </row>
    <row r="652" spans="1:6" x14ac:dyDescent="0.2">
      <c r="A652" s="12"/>
      <c r="B652" s="14" t="s">
        <v>640</v>
      </c>
      <c r="C652" s="95">
        <f>SUM(Comptes!C653)</f>
        <v>0</v>
      </c>
      <c r="D652" s="95">
        <f>SUM(Comptes!D653)</f>
        <v>0</v>
      </c>
      <c r="E652" s="96"/>
      <c r="F652" s="97">
        <f>SUM(Comptes!E653)</f>
        <v>0</v>
      </c>
    </row>
    <row r="653" spans="1:6" x14ac:dyDescent="0.2">
      <c r="A653" s="13" t="s">
        <v>641</v>
      </c>
      <c r="B653" s="8" t="s">
        <v>1135</v>
      </c>
      <c r="C653" s="98"/>
      <c r="D653" s="98"/>
      <c r="E653" s="26"/>
      <c r="F653" s="99"/>
    </row>
    <row r="654" spans="1:6" x14ac:dyDescent="0.2">
      <c r="A654" s="10" t="s">
        <v>642</v>
      </c>
      <c r="B654" s="11" t="s">
        <v>1136</v>
      </c>
      <c r="C654" s="91">
        <f>SUM(Comptes!C655)</f>
        <v>0</v>
      </c>
      <c r="D654" s="91">
        <f>SUM(Comptes!D655)</f>
        <v>0</v>
      </c>
      <c r="E654" s="23"/>
      <c r="F654" s="93">
        <f>SUM(Comptes!E655)</f>
        <v>0</v>
      </c>
    </row>
    <row r="655" spans="1:6" x14ac:dyDescent="0.2">
      <c r="A655" s="12"/>
      <c r="B655" s="14" t="s">
        <v>643</v>
      </c>
      <c r="C655" s="95">
        <f>SUM(Comptes!C656)</f>
        <v>0</v>
      </c>
      <c r="D655" s="95">
        <f>SUM(Comptes!D656)</f>
        <v>0</v>
      </c>
      <c r="E655" s="96"/>
      <c r="F655" s="97">
        <f>SUM(Comptes!E656)</f>
        <v>0</v>
      </c>
    </row>
    <row r="656" spans="1:6" x14ac:dyDescent="0.2">
      <c r="A656" s="17" t="s">
        <v>1163</v>
      </c>
      <c r="B656" s="21" t="s">
        <v>1176</v>
      </c>
      <c r="C656" s="95">
        <f>SUM(Comptes!C657)</f>
        <v>0</v>
      </c>
      <c r="D656" s="95">
        <f>SUM(Comptes!D657)</f>
        <v>0</v>
      </c>
      <c r="E656" s="96"/>
      <c r="F656" s="97">
        <f>SUM(Comptes!E657)</f>
        <v>0</v>
      </c>
    </row>
    <row r="657" spans="1:6" x14ac:dyDescent="0.2">
      <c r="A657" s="12"/>
      <c r="B657" s="18"/>
      <c r="C657" s="100"/>
      <c r="D657" s="100"/>
      <c r="E657" s="101"/>
      <c r="F657" s="100"/>
    </row>
    <row r="658" spans="1:6" x14ac:dyDescent="0.2">
      <c r="A658" s="22"/>
      <c r="B658" s="21" t="s">
        <v>1175</v>
      </c>
      <c r="C658" s="95">
        <f>C656+C531</f>
        <v>0</v>
      </c>
      <c r="D658" s="95">
        <f>D656+D531</f>
        <v>0</v>
      </c>
      <c r="E658" s="110"/>
      <c r="F658" s="95">
        <f>F656+F531</f>
        <v>0</v>
      </c>
    </row>
    <row r="659" spans="1:6" x14ac:dyDescent="0.2">
      <c r="A659" s="12"/>
      <c r="B659" s="18"/>
      <c r="C659" s="100"/>
      <c r="D659" s="100"/>
      <c r="E659" s="101"/>
      <c r="F659" s="100"/>
    </row>
    <row r="660" spans="1:6" x14ac:dyDescent="0.2">
      <c r="A660" s="13" t="s">
        <v>644</v>
      </c>
      <c r="B660" s="8" t="s">
        <v>1139</v>
      </c>
      <c r="C660" s="98"/>
      <c r="D660" s="98"/>
      <c r="E660" s="26"/>
      <c r="F660" s="99"/>
    </row>
    <row r="661" spans="1:6" x14ac:dyDescent="0.2">
      <c r="A661" s="10" t="s">
        <v>645</v>
      </c>
      <c r="B661" s="11" t="s">
        <v>1140</v>
      </c>
      <c r="C661" s="91">
        <f>SUM(Comptes!C662)</f>
        <v>0</v>
      </c>
      <c r="D661" s="91">
        <f>SUM(Comptes!D662)</f>
        <v>0</v>
      </c>
      <c r="E661" s="23"/>
      <c r="F661" s="93">
        <f>SUM(Comptes!E662)</f>
        <v>0</v>
      </c>
    </row>
    <row r="662" spans="1:6" x14ac:dyDescent="0.2">
      <c r="A662" s="10" t="s">
        <v>646</v>
      </c>
      <c r="B662" s="11" t="s">
        <v>1141</v>
      </c>
      <c r="C662" s="91">
        <f>SUM(Comptes!C663)</f>
        <v>0</v>
      </c>
      <c r="D662" s="91">
        <f>SUM(Comptes!D663)</f>
        <v>0</v>
      </c>
      <c r="E662" s="23"/>
      <c r="F662" s="93">
        <f>SUM(Comptes!E663)</f>
        <v>0</v>
      </c>
    </row>
    <row r="663" spans="1:6" x14ac:dyDescent="0.2">
      <c r="A663" s="10" t="s">
        <v>647</v>
      </c>
      <c r="B663" s="11" t="s">
        <v>1017</v>
      </c>
      <c r="C663" s="91">
        <f>SUM(Comptes!C664)</f>
        <v>0</v>
      </c>
      <c r="D663" s="91">
        <f>SUM(Comptes!D664)</f>
        <v>0</v>
      </c>
      <c r="E663" s="23"/>
      <c r="F663" s="93">
        <f>SUM(Comptes!E664)</f>
        <v>0</v>
      </c>
    </row>
    <row r="664" spans="1:6" x14ac:dyDescent="0.2">
      <c r="A664" s="10" t="s">
        <v>648</v>
      </c>
      <c r="B664" s="11" t="s">
        <v>1142</v>
      </c>
      <c r="C664" s="91">
        <f>SUM(Comptes!C665)</f>
        <v>0</v>
      </c>
      <c r="D664" s="91">
        <f>SUM(Comptes!D665)</f>
        <v>0</v>
      </c>
      <c r="E664" s="23"/>
      <c r="F664" s="93">
        <f>SUM(Comptes!E665)</f>
        <v>0</v>
      </c>
    </row>
    <row r="665" spans="1:6" x14ac:dyDescent="0.2">
      <c r="A665" s="10" t="s">
        <v>649</v>
      </c>
      <c r="B665" s="11" t="s">
        <v>706</v>
      </c>
      <c r="C665" s="91">
        <f>SUM(Comptes!C666)</f>
        <v>0</v>
      </c>
      <c r="D665" s="91">
        <f>SUM(Comptes!D666)</f>
        <v>0</v>
      </c>
      <c r="E665" s="23"/>
      <c r="F665" s="93">
        <f>SUM(Comptes!E666)</f>
        <v>0</v>
      </c>
    </row>
    <row r="666" spans="1:6" x14ac:dyDescent="0.2">
      <c r="A666" s="10" t="s">
        <v>650</v>
      </c>
      <c r="B666" s="11" t="s">
        <v>1101</v>
      </c>
      <c r="C666" s="91">
        <f>SUM(Comptes!C667)</f>
        <v>0</v>
      </c>
      <c r="D666" s="91">
        <f>SUM(Comptes!D667)</f>
        <v>0</v>
      </c>
      <c r="E666" s="23"/>
      <c r="F666" s="93">
        <f>SUM(Comptes!E667)</f>
        <v>0</v>
      </c>
    </row>
    <row r="667" spans="1:6" x14ac:dyDescent="0.2">
      <c r="A667" s="10" t="s">
        <v>651</v>
      </c>
      <c r="B667" s="11" t="s">
        <v>715</v>
      </c>
      <c r="C667" s="91">
        <f>SUM(Comptes!C668)</f>
        <v>0</v>
      </c>
      <c r="D667" s="91">
        <f>SUM(Comptes!D668)</f>
        <v>0</v>
      </c>
      <c r="E667" s="23"/>
      <c r="F667" s="93">
        <f>SUM(Comptes!E668)</f>
        <v>0</v>
      </c>
    </row>
    <row r="668" spans="1:6" x14ac:dyDescent="0.2">
      <c r="A668" s="10" t="s">
        <v>652</v>
      </c>
      <c r="B668" s="11" t="s">
        <v>686</v>
      </c>
      <c r="C668" s="91">
        <f>SUM(Comptes!C669)</f>
        <v>0</v>
      </c>
      <c r="D668" s="91">
        <f>SUM(Comptes!D669)</f>
        <v>0</v>
      </c>
      <c r="E668" s="23"/>
      <c r="F668" s="93">
        <f>SUM(Comptes!E669)</f>
        <v>0</v>
      </c>
    </row>
    <row r="669" spans="1:6" x14ac:dyDescent="0.2">
      <c r="A669" s="12"/>
      <c r="B669" s="14" t="s">
        <v>653</v>
      </c>
      <c r="C669" s="95">
        <f>SUM(Comptes!C670)</f>
        <v>0</v>
      </c>
      <c r="D669" s="95">
        <f>SUM(Comptes!D670)</f>
        <v>0</v>
      </c>
      <c r="E669" s="96"/>
      <c r="F669" s="97">
        <f>SUM(Comptes!E670)</f>
        <v>0</v>
      </c>
    </row>
    <row r="670" spans="1:6" x14ac:dyDescent="0.2">
      <c r="A670" s="13" t="s">
        <v>654</v>
      </c>
      <c r="B670" s="8" t="s">
        <v>1143</v>
      </c>
      <c r="C670" s="98"/>
      <c r="D670" s="98"/>
      <c r="E670" s="26"/>
      <c r="F670" s="99"/>
    </row>
    <row r="671" spans="1:6" x14ac:dyDescent="0.2">
      <c r="A671" s="10" t="s">
        <v>655</v>
      </c>
      <c r="B671" s="20" t="s">
        <v>1144</v>
      </c>
      <c r="C671" s="91">
        <f>SUM(Comptes!C672)</f>
        <v>0</v>
      </c>
      <c r="D671" s="91">
        <f>SUM(Comptes!D672)</f>
        <v>0</v>
      </c>
      <c r="E671" s="23"/>
      <c r="F671" s="93">
        <f>SUM(Comptes!E672)</f>
        <v>0</v>
      </c>
    </row>
    <row r="672" spans="1:6" x14ac:dyDescent="0.2">
      <c r="A672" s="10" t="s">
        <v>656</v>
      </c>
      <c r="B672" s="11" t="s">
        <v>1145</v>
      </c>
      <c r="C672" s="91">
        <f>SUM(Comptes!C673)</f>
        <v>0</v>
      </c>
      <c r="D672" s="91">
        <f>SUM(Comptes!D673)</f>
        <v>0</v>
      </c>
      <c r="E672" s="23"/>
      <c r="F672" s="93">
        <f>SUM(Comptes!E673)</f>
        <v>0</v>
      </c>
    </row>
    <row r="673" spans="1:6" x14ac:dyDescent="0.2">
      <c r="A673" s="10" t="s">
        <v>657</v>
      </c>
      <c r="B673" s="11" t="s">
        <v>1146</v>
      </c>
      <c r="C673" s="91">
        <f>SUM(Comptes!C674)</f>
        <v>0</v>
      </c>
      <c r="D673" s="91">
        <f>SUM(Comptes!D674)</f>
        <v>0</v>
      </c>
      <c r="E673" s="23"/>
      <c r="F673" s="93">
        <f>SUM(Comptes!E674)</f>
        <v>0</v>
      </c>
    </row>
    <row r="674" spans="1:6" x14ac:dyDescent="0.2">
      <c r="A674" s="10" t="s">
        <v>658</v>
      </c>
      <c r="B674" s="11" t="s">
        <v>1147</v>
      </c>
      <c r="C674" s="91">
        <f>SUM(Comptes!C675)</f>
        <v>0</v>
      </c>
      <c r="D674" s="91">
        <f>SUM(Comptes!D675)</f>
        <v>0</v>
      </c>
      <c r="E674" s="23"/>
      <c r="F674" s="93">
        <f>SUM(Comptes!E675)</f>
        <v>0</v>
      </c>
    </row>
    <row r="675" spans="1:6" x14ac:dyDescent="0.2">
      <c r="A675" s="10" t="s">
        <v>659</v>
      </c>
      <c r="B675" s="11" t="s">
        <v>1148</v>
      </c>
      <c r="C675" s="91">
        <f>SUM(Comptes!C676)</f>
        <v>0</v>
      </c>
      <c r="D675" s="91">
        <f>SUM(Comptes!D676)</f>
        <v>0</v>
      </c>
      <c r="E675" s="23"/>
      <c r="F675" s="93">
        <f>SUM(Comptes!E676)</f>
        <v>0</v>
      </c>
    </row>
    <row r="676" spans="1:6" x14ac:dyDescent="0.2">
      <c r="A676" s="10" t="s">
        <v>660</v>
      </c>
      <c r="B676" s="11" t="s">
        <v>1149</v>
      </c>
      <c r="C676" s="91">
        <f>SUM(Comptes!C677)</f>
        <v>0</v>
      </c>
      <c r="D676" s="91">
        <f>SUM(Comptes!D677)</f>
        <v>0</v>
      </c>
      <c r="E676" s="23"/>
      <c r="F676" s="93">
        <f>SUM(Comptes!E677)</f>
        <v>0</v>
      </c>
    </row>
    <row r="677" spans="1:6" x14ac:dyDescent="0.2">
      <c r="A677" s="10" t="s">
        <v>661</v>
      </c>
      <c r="B677" s="11" t="s">
        <v>686</v>
      </c>
      <c r="C677" s="91">
        <f>SUM(Comptes!C678)</f>
        <v>0</v>
      </c>
      <c r="D677" s="91">
        <f>SUM(Comptes!D678)</f>
        <v>0</v>
      </c>
      <c r="E677" s="23"/>
      <c r="F677" s="93">
        <f>SUM(Comptes!E678)</f>
        <v>0</v>
      </c>
    </row>
    <row r="678" spans="1:6" x14ac:dyDescent="0.2">
      <c r="A678" s="12"/>
      <c r="B678" s="14" t="s">
        <v>662</v>
      </c>
      <c r="C678" s="95">
        <f>SUM(Comptes!C679)</f>
        <v>0</v>
      </c>
      <c r="D678" s="95">
        <f>SUM(Comptes!D679)</f>
        <v>0</v>
      </c>
      <c r="E678" s="96"/>
      <c r="F678" s="97">
        <f>SUM(Comptes!E679)</f>
        <v>0</v>
      </c>
    </row>
    <row r="679" spans="1:6" x14ac:dyDescent="0.2">
      <c r="A679" s="13" t="s">
        <v>663</v>
      </c>
      <c r="B679" s="8" t="s">
        <v>1150</v>
      </c>
      <c r="C679" s="98"/>
      <c r="D679" s="98"/>
      <c r="E679" s="26"/>
      <c r="F679" s="99"/>
    </row>
    <row r="680" spans="1:6" x14ac:dyDescent="0.2">
      <c r="A680" s="10" t="s">
        <v>664</v>
      </c>
      <c r="B680" s="11" t="s">
        <v>1151</v>
      </c>
      <c r="C680" s="91">
        <f>SUM(Comptes!C681)</f>
        <v>0</v>
      </c>
      <c r="D680" s="91">
        <f>SUM(Comptes!D681)</f>
        <v>0</v>
      </c>
      <c r="E680" s="23"/>
      <c r="F680" s="93">
        <f>SUM(Comptes!E681)</f>
        <v>0</v>
      </c>
    </row>
    <row r="681" spans="1:6" x14ac:dyDescent="0.2">
      <c r="A681" s="10" t="s">
        <v>665</v>
      </c>
      <c r="B681" s="11" t="s">
        <v>1152</v>
      </c>
      <c r="C681" s="91">
        <f>SUM(Comptes!C682)</f>
        <v>0</v>
      </c>
      <c r="D681" s="91">
        <f>SUM(Comptes!D682)</f>
        <v>0</v>
      </c>
      <c r="E681" s="23"/>
      <c r="F681" s="93">
        <f>SUM(Comptes!E682)</f>
        <v>0</v>
      </c>
    </row>
    <row r="682" spans="1:6" x14ac:dyDescent="0.2">
      <c r="A682" s="10" t="s">
        <v>666</v>
      </c>
      <c r="B682" s="11" t="s">
        <v>1153</v>
      </c>
      <c r="C682" s="91">
        <f>SUM(Comptes!C683)</f>
        <v>0</v>
      </c>
      <c r="D682" s="91">
        <f>SUM(Comptes!D683)</f>
        <v>0</v>
      </c>
      <c r="E682" s="23"/>
      <c r="F682" s="93">
        <f>SUM(Comptes!E683)</f>
        <v>0</v>
      </c>
    </row>
    <row r="683" spans="1:6" x14ac:dyDescent="0.2">
      <c r="A683" s="10" t="s">
        <v>667</v>
      </c>
      <c r="B683" s="11" t="s">
        <v>686</v>
      </c>
      <c r="C683" s="91">
        <f>SUM(Comptes!C684)</f>
        <v>0</v>
      </c>
      <c r="D683" s="91">
        <f>SUM(Comptes!D684)</f>
        <v>0</v>
      </c>
      <c r="E683" s="23"/>
      <c r="F683" s="93">
        <f>SUM(Comptes!E684)</f>
        <v>0</v>
      </c>
    </row>
    <row r="684" spans="1:6" x14ac:dyDescent="0.2">
      <c r="A684" s="12"/>
      <c r="B684" s="14" t="s">
        <v>668</v>
      </c>
      <c r="C684" s="91">
        <f>SUM(Comptes!C685)</f>
        <v>0</v>
      </c>
      <c r="D684" s="91">
        <f>SUM(Comptes!D685)</f>
        <v>0</v>
      </c>
      <c r="E684" s="23"/>
      <c r="F684" s="93">
        <f>SUM(Comptes!E685)</f>
        <v>0</v>
      </c>
    </row>
    <row r="685" spans="1:6" x14ac:dyDescent="0.2">
      <c r="A685" s="17" t="s">
        <v>1162</v>
      </c>
      <c r="B685" s="21" t="s">
        <v>1173</v>
      </c>
      <c r="C685" s="95">
        <f>SUM(Comptes!C686)</f>
        <v>0</v>
      </c>
      <c r="D685" s="95">
        <f>SUM(Comptes!D686)</f>
        <v>0</v>
      </c>
      <c r="E685" s="96"/>
      <c r="F685" s="97">
        <f>SUM(Comptes!E686)</f>
        <v>0</v>
      </c>
    </row>
    <row r="686" spans="1:6" ht="12.75" customHeight="1" x14ac:dyDescent="0.2">
      <c r="A686" s="12"/>
      <c r="B686" s="18"/>
      <c r="C686" s="100"/>
      <c r="D686" s="100"/>
      <c r="E686" s="101"/>
      <c r="F686" s="100"/>
    </row>
    <row r="687" spans="1:6" x14ac:dyDescent="0.2">
      <c r="A687" s="22"/>
      <c r="B687" s="21" t="s">
        <v>1168</v>
      </c>
      <c r="C687" s="97">
        <f>C69+C531+C656+C685</f>
        <v>0</v>
      </c>
      <c r="D687" s="97">
        <f>D685+D658+D69</f>
        <v>0</v>
      </c>
      <c r="E687" s="96"/>
      <c r="F687" s="97">
        <f>F685+F658+F69</f>
        <v>0</v>
      </c>
    </row>
    <row r="688" spans="1:6" ht="12.75" customHeight="1" x14ac:dyDescent="0.2">
      <c r="A688" s="12"/>
      <c r="B688" s="18"/>
      <c r="C688" s="100"/>
      <c r="D688" s="100"/>
      <c r="E688" s="101"/>
      <c r="F688" s="100"/>
    </row>
    <row r="689" spans="1:6" x14ac:dyDescent="0.2">
      <c r="A689" s="13" t="s">
        <v>669</v>
      </c>
      <c r="B689" s="8" t="s">
        <v>1154</v>
      </c>
      <c r="C689" s="98"/>
      <c r="D689" s="98"/>
      <c r="E689" s="26"/>
      <c r="F689" s="99"/>
    </row>
    <row r="690" spans="1:6" x14ac:dyDescent="0.2">
      <c r="A690" s="10" t="s">
        <v>670</v>
      </c>
      <c r="B690" s="11" t="s">
        <v>1155</v>
      </c>
      <c r="C690" s="91">
        <f>SUM(Comptes!C691)</f>
        <v>0</v>
      </c>
      <c r="D690" s="91">
        <f>SUM(Comptes!D691)</f>
        <v>0</v>
      </c>
      <c r="E690" s="23"/>
      <c r="F690" s="93">
        <f>SUM(Comptes!E691)</f>
        <v>0</v>
      </c>
    </row>
    <row r="691" spans="1:6" x14ac:dyDescent="0.2">
      <c r="A691" s="12"/>
      <c r="B691" s="14" t="s">
        <v>1156</v>
      </c>
      <c r="C691" s="95">
        <f>SUM(Comptes!C692)</f>
        <v>0</v>
      </c>
      <c r="D691" s="95">
        <f>SUM(Comptes!D692)</f>
        <v>0</v>
      </c>
      <c r="E691" s="96"/>
      <c r="F691" s="97">
        <f>SUM(Comptes!F692)</f>
        <v>0</v>
      </c>
    </row>
    <row r="692" spans="1:6" ht="12.75" customHeight="1" x14ac:dyDescent="0.2">
      <c r="A692" s="12"/>
      <c r="B692" s="18"/>
      <c r="C692" s="100"/>
      <c r="D692" s="100"/>
      <c r="E692" s="101"/>
      <c r="F692" s="100"/>
    </row>
    <row r="693" spans="1:6" x14ac:dyDescent="0.2">
      <c r="A693" s="13" t="s">
        <v>671</v>
      </c>
      <c r="B693" s="8" t="s">
        <v>1157</v>
      </c>
      <c r="C693" s="98"/>
      <c r="D693" s="98"/>
      <c r="E693" s="26"/>
      <c r="F693" s="99"/>
    </row>
    <row r="694" spans="1:6" x14ac:dyDescent="0.2">
      <c r="A694" s="10" t="s">
        <v>672</v>
      </c>
      <c r="B694" s="11" t="s">
        <v>1158</v>
      </c>
      <c r="C694" s="91">
        <f>SUM(Comptes!C695)</f>
        <v>0</v>
      </c>
      <c r="D694" s="91">
        <f>SUM(Comptes!D695)</f>
        <v>0</v>
      </c>
      <c r="E694" s="23"/>
      <c r="F694" s="93">
        <f>SUM(Comptes!E695)</f>
        <v>0</v>
      </c>
    </row>
    <row r="695" spans="1:6" x14ac:dyDescent="0.2">
      <c r="A695" s="12"/>
      <c r="B695" s="14" t="s">
        <v>673</v>
      </c>
      <c r="C695" s="95">
        <f>SUM(Comptes!C696)</f>
        <v>0</v>
      </c>
      <c r="D695" s="95">
        <f>SUM(Comptes!D696)</f>
        <v>0</v>
      </c>
      <c r="E695" s="96"/>
      <c r="F695" s="97">
        <f>SUM(Comptes!E696)</f>
        <v>0</v>
      </c>
    </row>
    <row r="696" spans="1:6" x14ac:dyDescent="0.2">
      <c r="A696" s="13"/>
      <c r="B696" s="8"/>
      <c r="C696" s="98"/>
      <c r="D696" s="98"/>
      <c r="E696" s="26"/>
      <c r="F696" s="99"/>
    </row>
    <row r="697" spans="1:6" ht="12.75" customHeight="1" x14ac:dyDescent="0.2">
      <c r="A697" s="12"/>
      <c r="B697" s="12"/>
      <c r="C697" s="111"/>
      <c r="D697" s="111"/>
      <c r="E697" s="112"/>
      <c r="F697" s="111"/>
    </row>
    <row r="698" spans="1:6" x14ac:dyDescent="0.2">
      <c r="A698" s="22"/>
      <c r="B698" s="21" t="s">
        <v>674</v>
      </c>
      <c r="C698" s="97">
        <f>C687+C695+C691</f>
        <v>0</v>
      </c>
      <c r="D698" s="97">
        <f>D687+D695+D691</f>
        <v>0</v>
      </c>
      <c r="E698" s="96"/>
      <c r="F698" s="97">
        <f>F687+F695+F691</f>
        <v>0</v>
      </c>
    </row>
    <row r="699" spans="1:6" ht="12.75" customHeight="1" x14ac:dyDescent="0.2">
      <c r="A699" s="12"/>
      <c r="B699" s="18"/>
      <c r="C699" s="18"/>
      <c r="D699" s="18"/>
      <c r="E699" s="101"/>
      <c r="F699" s="19"/>
    </row>
    <row r="700" spans="1:6" x14ac:dyDescent="0.2">
      <c r="C700" s="114"/>
      <c r="D700" s="114"/>
    </row>
    <row r="701" spans="1:6" x14ac:dyDescent="0.2">
      <c r="C701" s="114"/>
      <c r="D701" s="114"/>
    </row>
    <row r="702" spans="1:6" x14ac:dyDescent="0.2">
      <c r="C702" s="114"/>
      <c r="D702" s="114"/>
    </row>
    <row r="703" spans="1:6" x14ac:dyDescent="0.2">
      <c r="C703" s="114"/>
      <c r="D703" s="114"/>
    </row>
    <row r="704" spans="1:6" x14ac:dyDescent="0.2">
      <c r="C704" s="114"/>
      <c r="D704" s="114"/>
    </row>
    <row r="705" spans="3:4" x14ac:dyDescent="0.2">
      <c r="C705" s="114"/>
      <c r="D705" s="114"/>
    </row>
    <row r="706" spans="3:4" x14ac:dyDescent="0.2">
      <c r="C706" s="114"/>
      <c r="D706" s="114"/>
    </row>
    <row r="707" spans="3:4" x14ac:dyDescent="0.2">
      <c r="C707" s="114"/>
      <c r="D707" s="114"/>
    </row>
    <row r="708" spans="3:4" x14ac:dyDescent="0.2">
      <c r="C708" s="114"/>
      <c r="D708" s="114"/>
    </row>
    <row r="709" spans="3:4" x14ac:dyDescent="0.2">
      <c r="C709" s="114"/>
      <c r="D709" s="114"/>
    </row>
    <row r="710" spans="3:4" x14ac:dyDescent="0.2">
      <c r="C710" s="114"/>
      <c r="D710" s="114"/>
    </row>
    <row r="711" spans="3:4" x14ac:dyDescent="0.2">
      <c r="C711" s="114"/>
      <c r="D711" s="114"/>
    </row>
    <row r="712" spans="3:4" x14ac:dyDescent="0.2">
      <c r="C712" s="114"/>
      <c r="D712" s="114"/>
    </row>
    <row r="713" spans="3:4" x14ac:dyDescent="0.2">
      <c r="C713" s="114"/>
      <c r="D713" s="114"/>
    </row>
    <row r="714" spans="3:4" x14ac:dyDescent="0.2">
      <c r="C714" s="114"/>
      <c r="D714" s="114"/>
    </row>
    <row r="715" spans="3:4" x14ac:dyDescent="0.2">
      <c r="C715" s="114"/>
      <c r="D715" s="114"/>
    </row>
    <row r="716" spans="3:4" x14ac:dyDescent="0.2">
      <c r="C716" s="114"/>
      <c r="D716" s="114"/>
    </row>
    <row r="717" spans="3:4" x14ac:dyDescent="0.2">
      <c r="C717" s="114"/>
      <c r="D717" s="114"/>
    </row>
    <row r="718" spans="3:4" x14ac:dyDescent="0.2">
      <c r="C718" s="114"/>
      <c r="D718" s="114"/>
    </row>
    <row r="719" spans="3:4" x14ac:dyDescent="0.2">
      <c r="C719" s="114"/>
      <c r="D719" s="114"/>
    </row>
    <row r="720" spans="3:4" x14ac:dyDescent="0.2">
      <c r="C720" s="114"/>
      <c r="D720" s="114"/>
    </row>
    <row r="721" spans="3:4" x14ac:dyDescent="0.2">
      <c r="C721" s="114"/>
      <c r="D721" s="114"/>
    </row>
    <row r="722" spans="3:4" x14ac:dyDescent="0.2">
      <c r="C722" s="114"/>
      <c r="D722" s="114"/>
    </row>
    <row r="723" spans="3:4" x14ac:dyDescent="0.2">
      <c r="C723" s="114"/>
      <c r="D723" s="114"/>
    </row>
    <row r="724" spans="3:4" x14ac:dyDescent="0.2">
      <c r="C724" s="114"/>
      <c r="D724" s="114"/>
    </row>
    <row r="725" spans="3:4" x14ac:dyDescent="0.2">
      <c r="C725" s="114"/>
      <c r="D725" s="114"/>
    </row>
    <row r="726" spans="3:4" x14ac:dyDescent="0.2">
      <c r="C726" s="114"/>
      <c r="D726" s="114"/>
    </row>
    <row r="727" spans="3:4" x14ac:dyDescent="0.2">
      <c r="C727" s="114"/>
      <c r="D727" s="114"/>
    </row>
    <row r="728" spans="3:4" x14ac:dyDescent="0.2">
      <c r="C728" s="114"/>
      <c r="D728" s="114"/>
    </row>
    <row r="729" spans="3:4" x14ac:dyDescent="0.2">
      <c r="C729" s="114"/>
      <c r="D729" s="114"/>
    </row>
    <row r="730" spans="3:4" x14ac:dyDescent="0.2">
      <c r="C730" s="114"/>
      <c r="D730" s="114"/>
    </row>
    <row r="731" spans="3:4" x14ac:dyDescent="0.2">
      <c r="C731" s="114"/>
      <c r="D731" s="114"/>
    </row>
    <row r="732" spans="3:4" x14ac:dyDescent="0.2">
      <c r="C732" s="114"/>
      <c r="D732" s="114"/>
    </row>
    <row r="733" spans="3:4" x14ac:dyDescent="0.2">
      <c r="C733" s="114"/>
      <c r="D733" s="114"/>
    </row>
    <row r="734" spans="3:4" x14ac:dyDescent="0.2">
      <c r="C734" s="114"/>
      <c r="D734" s="114"/>
    </row>
    <row r="735" spans="3:4" x14ac:dyDescent="0.2">
      <c r="C735" s="114"/>
      <c r="D735" s="114"/>
    </row>
    <row r="736" spans="3:4" x14ac:dyDescent="0.2">
      <c r="C736" s="114"/>
      <c r="D736" s="114"/>
    </row>
    <row r="737" spans="3:4" x14ac:dyDescent="0.2">
      <c r="C737" s="114"/>
      <c r="D737" s="114"/>
    </row>
    <row r="738" spans="3:4" x14ac:dyDescent="0.2">
      <c r="C738" s="114"/>
      <c r="D738" s="114"/>
    </row>
    <row r="739" spans="3:4" x14ac:dyDescent="0.2">
      <c r="C739" s="114"/>
      <c r="D739" s="114"/>
    </row>
    <row r="740" spans="3:4" x14ac:dyDescent="0.2">
      <c r="C740" s="114"/>
      <c r="D740" s="114"/>
    </row>
    <row r="741" spans="3:4" x14ac:dyDescent="0.2">
      <c r="C741" s="114"/>
      <c r="D741" s="114"/>
    </row>
    <row r="742" spans="3:4" x14ac:dyDescent="0.2">
      <c r="C742" s="114"/>
      <c r="D742" s="114"/>
    </row>
    <row r="743" spans="3:4" x14ac:dyDescent="0.2">
      <c r="C743" s="114"/>
      <c r="D743" s="114"/>
    </row>
    <row r="744" spans="3:4" x14ac:dyDescent="0.2">
      <c r="C744" s="114"/>
      <c r="D744" s="114"/>
    </row>
    <row r="745" spans="3:4" x14ac:dyDescent="0.2">
      <c r="C745" s="114"/>
      <c r="D745" s="114"/>
    </row>
    <row r="746" spans="3:4" x14ac:dyDescent="0.2">
      <c r="C746" s="114"/>
      <c r="D746" s="114"/>
    </row>
    <row r="747" spans="3:4" x14ac:dyDescent="0.2">
      <c r="C747" s="114"/>
      <c r="D747" s="114"/>
    </row>
    <row r="748" spans="3:4" x14ac:dyDescent="0.2">
      <c r="C748" s="114"/>
      <c r="D748" s="114"/>
    </row>
    <row r="749" spans="3:4" x14ac:dyDescent="0.2">
      <c r="C749" s="114"/>
      <c r="D749" s="114"/>
    </row>
    <row r="750" spans="3:4" x14ac:dyDescent="0.2">
      <c r="C750" s="114"/>
      <c r="D750" s="114"/>
    </row>
    <row r="751" spans="3:4" x14ac:dyDescent="0.2">
      <c r="C751" s="114"/>
      <c r="D751" s="114"/>
    </row>
    <row r="752" spans="3:4" x14ac:dyDescent="0.2">
      <c r="C752" s="114"/>
      <c r="D752" s="114"/>
    </row>
    <row r="753" spans="3:4" x14ac:dyDescent="0.2">
      <c r="C753" s="114"/>
      <c r="D753" s="114"/>
    </row>
    <row r="754" spans="3:4" x14ac:dyDescent="0.2">
      <c r="C754" s="114"/>
      <c r="D754" s="114"/>
    </row>
    <row r="755" spans="3:4" x14ac:dyDescent="0.2">
      <c r="C755" s="114"/>
      <c r="D755" s="114"/>
    </row>
    <row r="756" spans="3:4" x14ac:dyDescent="0.2">
      <c r="C756" s="114"/>
      <c r="D756" s="114"/>
    </row>
    <row r="757" spans="3:4" x14ac:dyDescent="0.2">
      <c r="C757" s="114"/>
      <c r="D757" s="114"/>
    </row>
    <row r="758" spans="3:4" x14ac:dyDescent="0.2">
      <c r="C758" s="114"/>
      <c r="D758" s="114"/>
    </row>
    <row r="759" spans="3:4" x14ac:dyDescent="0.2">
      <c r="C759" s="114"/>
      <c r="D759" s="114"/>
    </row>
    <row r="760" spans="3:4" x14ac:dyDescent="0.2">
      <c r="C760" s="114"/>
      <c r="D760" s="114"/>
    </row>
    <row r="761" spans="3:4" x14ac:dyDescent="0.2">
      <c r="C761" s="114"/>
      <c r="D761" s="114"/>
    </row>
    <row r="762" spans="3:4" x14ac:dyDescent="0.2">
      <c r="C762" s="114"/>
      <c r="D762" s="114"/>
    </row>
    <row r="763" spans="3:4" x14ac:dyDescent="0.2">
      <c r="C763" s="114"/>
      <c r="D763" s="114"/>
    </row>
    <row r="764" spans="3:4" x14ac:dyDescent="0.2">
      <c r="C764" s="114"/>
      <c r="D764" s="114"/>
    </row>
    <row r="765" spans="3:4" x14ac:dyDescent="0.2">
      <c r="C765" s="114"/>
      <c r="D765" s="114"/>
    </row>
    <row r="766" spans="3:4" x14ac:dyDescent="0.2">
      <c r="C766" s="114"/>
      <c r="D766" s="114"/>
    </row>
    <row r="767" spans="3:4" x14ac:dyDescent="0.2">
      <c r="C767" s="114"/>
      <c r="D767" s="114"/>
    </row>
    <row r="768" spans="3:4" x14ac:dyDescent="0.2">
      <c r="C768" s="114"/>
      <c r="D768" s="114"/>
    </row>
    <row r="769" spans="3:4" x14ac:dyDescent="0.2">
      <c r="C769" s="114"/>
      <c r="D769" s="114"/>
    </row>
    <row r="770" spans="3:4" x14ac:dyDescent="0.2">
      <c r="C770" s="114"/>
      <c r="D770" s="114"/>
    </row>
    <row r="771" spans="3:4" x14ac:dyDescent="0.2">
      <c r="C771" s="114"/>
      <c r="D771" s="114"/>
    </row>
    <row r="772" spans="3:4" x14ac:dyDescent="0.2">
      <c r="C772" s="114"/>
      <c r="D772" s="114"/>
    </row>
    <row r="773" spans="3:4" x14ac:dyDescent="0.2">
      <c r="C773" s="114"/>
      <c r="D773" s="114"/>
    </row>
    <row r="774" spans="3:4" x14ac:dyDescent="0.2">
      <c r="C774" s="114"/>
      <c r="D774" s="114"/>
    </row>
    <row r="775" spans="3:4" x14ac:dyDescent="0.2">
      <c r="C775" s="114"/>
      <c r="D775" s="114"/>
    </row>
    <row r="776" spans="3:4" x14ac:dyDescent="0.2">
      <c r="C776" s="114"/>
      <c r="D776" s="114"/>
    </row>
    <row r="777" spans="3:4" x14ac:dyDescent="0.2">
      <c r="C777" s="114"/>
      <c r="D777" s="114"/>
    </row>
    <row r="778" spans="3:4" x14ac:dyDescent="0.2">
      <c r="C778" s="114"/>
      <c r="D778" s="114"/>
    </row>
    <row r="779" spans="3:4" x14ac:dyDescent="0.2">
      <c r="C779" s="114"/>
      <c r="D779" s="114"/>
    </row>
    <row r="780" spans="3:4" x14ac:dyDescent="0.2">
      <c r="C780" s="114"/>
      <c r="D780" s="114"/>
    </row>
    <row r="781" spans="3:4" x14ac:dyDescent="0.2">
      <c r="C781" s="114"/>
      <c r="D781" s="114"/>
    </row>
    <row r="782" spans="3:4" x14ac:dyDescent="0.2">
      <c r="C782" s="114"/>
      <c r="D782" s="114"/>
    </row>
    <row r="783" spans="3:4" x14ac:dyDescent="0.2">
      <c r="C783" s="114"/>
      <c r="D783" s="114"/>
    </row>
    <row r="784" spans="3:4" x14ac:dyDescent="0.2">
      <c r="C784" s="114"/>
      <c r="D784" s="114"/>
    </row>
    <row r="785" spans="3:4" x14ac:dyDescent="0.2">
      <c r="C785" s="114"/>
      <c r="D785" s="114"/>
    </row>
    <row r="786" spans="3:4" x14ac:dyDescent="0.2">
      <c r="C786" s="114"/>
      <c r="D786" s="114"/>
    </row>
    <row r="787" spans="3:4" x14ac:dyDescent="0.2">
      <c r="C787" s="114"/>
      <c r="D787" s="114"/>
    </row>
    <row r="788" spans="3:4" x14ac:dyDescent="0.2">
      <c r="C788" s="114"/>
      <c r="D788" s="114"/>
    </row>
    <row r="789" spans="3:4" x14ac:dyDescent="0.2">
      <c r="C789" s="114"/>
      <c r="D789" s="114"/>
    </row>
    <row r="790" spans="3:4" x14ac:dyDescent="0.2">
      <c r="C790" s="114"/>
      <c r="D790" s="114"/>
    </row>
    <row r="791" spans="3:4" x14ac:dyDescent="0.2">
      <c r="C791" s="114"/>
      <c r="D791" s="114"/>
    </row>
    <row r="792" spans="3:4" x14ac:dyDescent="0.2">
      <c r="C792" s="114"/>
      <c r="D792" s="114"/>
    </row>
    <row r="793" spans="3:4" x14ac:dyDescent="0.2">
      <c r="C793" s="114"/>
      <c r="D793" s="114"/>
    </row>
    <row r="794" spans="3:4" x14ac:dyDescent="0.2">
      <c r="C794" s="114"/>
      <c r="D794" s="114"/>
    </row>
    <row r="795" spans="3:4" x14ac:dyDescent="0.2">
      <c r="C795" s="114"/>
      <c r="D795" s="114"/>
    </row>
    <row r="796" spans="3:4" x14ac:dyDescent="0.2">
      <c r="C796" s="114"/>
      <c r="D796" s="114"/>
    </row>
    <row r="797" spans="3:4" x14ac:dyDescent="0.2">
      <c r="C797" s="114"/>
      <c r="D797" s="114"/>
    </row>
    <row r="798" spans="3:4" x14ac:dyDescent="0.2">
      <c r="C798" s="114"/>
      <c r="D798" s="114"/>
    </row>
    <row r="799" spans="3:4" x14ac:dyDescent="0.2">
      <c r="C799" s="114"/>
      <c r="D799" s="114"/>
    </row>
    <row r="800" spans="3:4" x14ac:dyDescent="0.2">
      <c r="C800" s="114"/>
      <c r="D800" s="114"/>
    </row>
    <row r="801" spans="3:4" x14ac:dyDescent="0.2">
      <c r="C801" s="114"/>
      <c r="D801" s="114"/>
    </row>
    <row r="802" spans="3:4" x14ac:dyDescent="0.2">
      <c r="C802" s="114"/>
      <c r="D802" s="114"/>
    </row>
    <row r="803" spans="3:4" x14ac:dyDescent="0.2">
      <c r="C803" s="114"/>
      <c r="D803" s="114"/>
    </row>
    <row r="804" spans="3:4" x14ac:dyDescent="0.2">
      <c r="C804" s="114"/>
      <c r="D804" s="114"/>
    </row>
    <row r="805" spans="3:4" x14ac:dyDescent="0.2">
      <c r="C805" s="114"/>
      <c r="D805" s="114"/>
    </row>
    <row r="806" spans="3:4" x14ac:dyDescent="0.2">
      <c r="C806" s="114"/>
      <c r="D806" s="114"/>
    </row>
    <row r="807" spans="3:4" x14ac:dyDescent="0.2">
      <c r="C807" s="114"/>
      <c r="D807" s="114"/>
    </row>
    <row r="808" spans="3:4" x14ac:dyDescent="0.2">
      <c r="C808" s="114"/>
      <c r="D808" s="114"/>
    </row>
    <row r="809" spans="3:4" x14ac:dyDescent="0.2">
      <c r="C809" s="114"/>
      <c r="D809" s="114"/>
    </row>
    <row r="810" spans="3:4" x14ac:dyDescent="0.2">
      <c r="C810" s="114"/>
      <c r="D810" s="114"/>
    </row>
    <row r="811" spans="3:4" x14ac:dyDescent="0.2">
      <c r="C811" s="114"/>
      <c r="D811" s="114"/>
    </row>
    <row r="812" spans="3:4" x14ac:dyDescent="0.2">
      <c r="C812" s="114"/>
      <c r="D812" s="114"/>
    </row>
  </sheetData>
  <sheetProtection sheet="1" objects="1" scenarios="1" selectLockedCells="1"/>
  <mergeCells count="3">
    <mergeCell ref="A1:F1"/>
    <mergeCell ref="A2:F2"/>
    <mergeCell ref="A3:F3"/>
  </mergeCells>
  <conditionalFormatting sqref="E97">
    <cfRule type="expression" dxfId="79" priority="80">
      <formula>"if+$E$98&gt;0"</formula>
    </cfRule>
  </conditionalFormatting>
  <conditionalFormatting sqref="D97">
    <cfRule type="cellIs" dxfId="78" priority="79" operator="greaterThan">
      <formula>0</formula>
    </cfRule>
  </conditionalFormatting>
  <conditionalFormatting sqref="D93">
    <cfRule type="cellIs" dxfId="77" priority="73" operator="greaterThan">
      <formula>0</formula>
    </cfRule>
    <cfRule type="cellIs" dxfId="76" priority="74" operator="greaterThan">
      <formula>0</formula>
    </cfRule>
    <cfRule type="cellIs" dxfId="75" priority="75" operator="greaterThan">
      <formula>0</formula>
    </cfRule>
    <cfRule type="cellIs" dxfId="74" priority="76" operator="greaterThan">
      <formula>0</formula>
    </cfRule>
    <cfRule type="cellIs" dxfId="73" priority="77" operator="greaterThan">
      <formula>0</formula>
    </cfRule>
    <cfRule type="cellIs" dxfId="72" priority="78" operator="greaterThan">
      <formula>0</formula>
    </cfRule>
  </conditionalFormatting>
  <conditionalFormatting sqref="D72:D94">
    <cfRule type="cellIs" dxfId="71" priority="72" operator="greaterThan">
      <formula>0</formula>
    </cfRule>
  </conditionalFormatting>
  <conditionalFormatting sqref="D57:D67 D46:D54 D34:D43 D24:D31 D10:D21 D7">
    <cfRule type="cellIs" dxfId="70" priority="71" operator="greaterThan">
      <formula>0</formula>
    </cfRule>
  </conditionalFormatting>
  <conditionalFormatting sqref="D98:D109">
    <cfRule type="cellIs" dxfId="69" priority="70" operator="greaterThan">
      <formula>0</formula>
    </cfRule>
  </conditionalFormatting>
  <conditionalFormatting sqref="D270:D273">
    <cfRule type="cellIs" dxfId="68" priority="54" operator="greaterThan">
      <formula>0</formula>
    </cfRule>
  </conditionalFormatting>
  <conditionalFormatting sqref="D112:D132">
    <cfRule type="cellIs" dxfId="67" priority="69" operator="greaterThan">
      <formula>0</formula>
    </cfRule>
  </conditionalFormatting>
  <conditionalFormatting sqref="D134:D142">
    <cfRule type="cellIs" dxfId="66" priority="68" operator="greaterThan">
      <formula>0</formula>
    </cfRule>
  </conditionalFormatting>
  <conditionalFormatting sqref="D144:D155">
    <cfRule type="cellIs" dxfId="65" priority="67" operator="greaterThan">
      <formula>0</formula>
    </cfRule>
  </conditionalFormatting>
  <conditionalFormatting sqref="D157:D162">
    <cfRule type="cellIs" dxfId="64" priority="66" operator="greaterThan">
      <formula>0</formula>
    </cfRule>
  </conditionalFormatting>
  <conditionalFormatting sqref="D164:D168">
    <cfRule type="cellIs" dxfId="63" priority="65" operator="greaterThan">
      <formula>0</formula>
    </cfRule>
  </conditionalFormatting>
  <conditionalFormatting sqref="D170:D173">
    <cfRule type="cellIs" dxfId="62" priority="64" operator="greaterThan">
      <formula>0</formula>
    </cfRule>
  </conditionalFormatting>
  <conditionalFormatting sqref="D175:D177">
    <cfRule type="cellIs" dxfId="61" priority="63" operator="greaterThan">
      <formula>0</formula>
    </cfRule>
  </conditionalFormatting>
  <conditionalFormatting sqref="D179:D185">
    <cfRule type="cellIs" dxfId="60" priority="62" operator="greaterThan">
      <formula>0</formula>
    </cfRule>
  </conditionalFormatting>
  <conditionalFormatting sqref="D187:D197">
    <cfRule type="cellIs" dxfId="59" priority="61" operator="greaterThan">
      <formula>0</formula>
    </cfRule>
  </conditionalFormatting>
  <conditionalFormatting sqref="D199:D220">
    <cfRule type="cellIs" dxfId="58" priority="60" operator="greaterThan">
      <formula>0</formula>
    </cfRule>
  </conditionalFormatting>
  <conditionalFormatting sqref="D222:D233">
    <cfRule type="cellIs" dxfId="57" priority="59" operator="greaterThan">
      <formula>0</formula>
    </cfRule>
  </conditionalFormatting>
  <conditionalFormatting sqref="D235:D242">
    <cfRule type="cellIs" dxfId="56" priority="58" operator="greaterThan">
      <formula>0</formula>
    </cfRule>
  </conditionalFormatting>
  <conditionalFormatting sqref="D244:D253">
    <cfRule type="cellIs" dxfId="55" priority="57" operator="greaterThan">
      <formula>0</formula>
    </cfRule>
  </conditionalFormatting>
  <conditionalFormatting sqref="D255:D261">
    <cfRule type="cellIs" dxfId="54" priority="56" operator="greaterThan">
      <formula>0</formula>
    </cfRule>
  </conditionalFormatting>
  <conditionalFormatting sqref="D263:D268">
    <cfRule type="cellIs" dxfId="53" priority="55" operator="greaterThan">
      <formula>0</formula>
    </cfRule>
  </conditionalFormatting>
  <conditionalFormatting sqref="D275:D288">
    <cfRule type="cellIs" dxfId="52" priority="53" operator="greaterThan">
      <formula>0</formula>
    </cfRule>
  </conditionalFormatting>
  <conditionalFormatting sqref="D290:D300">
    <cfRule type="cellIs" dxfId="51" priority="52" operator="greaterThan">
      <formula>0</formula>
    </cfRule>
  </conditionalFormatting>
  <conditionalFormatting sqref="D302:D309">
    <cfRule type="cellIs" dxfId="50" priority="51" operator="greaterThan">
      <formula>0</formula>
    </cfRule>
  </conditionalFormatting>
  <conditionalFormatting sqref="D311:D322">
    <cfRule type="cellIs" dxfId="49" priority="50" operator="greaterThan">
      <formula>0</formula>
    </cfRule>
  </conditionalFormatting>
  <conditionalFormatting sqref="D324:D334">
    <cfRule type="cellIs" dxfId="48" priority="49" operator="greaterThan">
      <formula>0</formula>
    </cfRule>
  </conditionalFormatting>
  <conditionalFormatting sqref="D336:D344">
    <cfRule type="cellIs" dxfId="47" priority="48" operator="greaterThan">
      <formula>0</formula>
    </cfRule>
  </conditionalFormatting>
  <conditionalFormatting sqref="D346:D361">
    <cfRule type="cellIs" dxfId="46" priority="47" operator="greaterThan">
      <formula>0</formula>
    </cfRule>
  </conditionalFormatting>
  <conditionalFormatting sqref="D363:D369">
    <cfRule type="cellIs" dxfId="45" priority="46" operator="greaterThan">
      <formula>0</formula>
    </cfRule>
  </conditionalFormatting>
  <conditionalFormatting sqref="D371:D377">
    <cfRule type="cellIs" dxfId="44" priority="45" operator="greaterThan">
      <formula>0</formula>
    </cfRule>
  </conditionalFormatting>
  <conditionalFormatting sqref="D379:D384">
    <cfRule type="cellIs" dxfId="43" priority="44" operator="greaterThan">
      <formula>0</formula>
    </cfRule>
  </conditionalFormatting>
  <conditionalFormatting sqref="D386:D395">
    <cfRule type="cellIs" dxfId="42" priority="43" operator="greaterThan">
      <formula>0</formula>
    </cfRule>
  </conditionalFormatting>
  <conditionalFormatting sqref="D397:D402">
    <cfRule type="cellIs" dxfId="41" priority="42" operator="greaterThan">
      <formula>0</formula>
    </cfRule>
  </conditionalFormatting>
  <conditionalFormatting sqref="D404:D411">
    <cfRule type="cellIs" dxfId="40" priority="41" operator="greaterThan">
      <formula>0</formula>
    </cfRule>
  </conditionalFormatting>
  <conditionalFormatting sqref="D413:D419">
    <cfRule type="cellIs" dxfId="39" priority="40" operator="greaterThan">
      <formula>0</formula>
    </cfRule>
  </conditionalFormatting>
  <conditionalFormatting sqref="D421:D429">
    <cfRule type="cellIs" dxfId="38" priority="39" operator="greaterThan">
      <formula>0</formula>
    </cfRule>
  </conditionalFormatting>
  <conditionalFormatting sqref="D431:D447">
    <cfRule type="cellIs" dxfId="37" priority="38" operator="greaterThan">
      <formula>0</formula>
    </cfRule>
  </conditionalFormatting>
  <conditionalFormatting sqref="D449:D458">
    <cfRule type="cellIs" dxfId="36" priority="37" operator="greaterThan">
      <formula>0</formula>
    </cfRule>
  </conditionalFormatting>
  <conditionalFormatting sqref="D460:D468">
    <cfRule type="cellIs" dxfId="35" priority="36" operator="greaterThan">
      <formula>0</formula>
    </cfRule>
  </conditionalFormatting>
  <conditionalFormatting sqref="D470:D476">
    <cfRule type="cellIs" dxfId="34" priority="35" operator="greaterThan">
      <formula>0</formula>
    </cfRule>
  </conditionalFormatting>
  <conditionalFormatting sqref="D478:D485">
    <cfRule type="cellIs" dxfId="33" priority="34" operator="greaterThan">
      <formula>0</formula>
    </cfRule>
  </conditionalFormatting>
  <conditionalFormatting sqref="D487:D493">
    <cfRule type="cellIs" dxfId="32" priority="33" operator="greaterThan">
      <formula>0</formula>
    </cfRule>
  </conditionalFormatting>
  <conditionalFormatting sqref="D495:D504">
    <cfRule type="cellIs" dxfId="31" priority="32" operator="greaterThan">
      <formula>0</formula>
    </cfRule>
  </conditionalFormatting>
  <conditionalFormatting sqref="D506:D513">
    <cfRule type="cellIs" dxfId="30" priority="31" operator="greaterThan">
      <formula>0</formula>
    </cfRule>
  </conditionalFormatting>
  <conditionalFormatting sqref="D515:D525 D527:D531">
    <cfRule type="cellIs" dxfId="29" priority="30" operator="greaterThan">
      <formula>0</formula>
    </cfRule>
  </conditionalFormatting>
  <conditionalFormatting sqref="D534:D549">
    <cfRule type="cellIs" dxfId="28" priority="29" operator="greaterThan">
      <formula>0</formula>
    </cfRule>
  </conditionalFormatting>
  <conditionalFormatting sqref="D551:D558">
    <cfRule type="cellIs" dxfId="27" priority="28" operator="greaterThan">
      <formula>0</formula>
    </cfRule>
  </conditionalFormatting>
  <conditionalFormatting sqref="D560:D576">
    <cfRule type="cellIs" dxfId="26" priority="27" operator="greaterThan">
      <formula>0</formula>
    </cfRule>
  </conditionalFormatting>
  <conditionalFormatting sqref="D578:D588">
    <cfRule type="cellIs" dxfId="25" priority="26" operator="greaterThan">
      <formula>0</formula>
    </cfRule>
  </conditionalFormatting>
  <conditionalFormatting sqref="D590:D606">
    <cfRule type="cellIs" dxfId="24" priority="25" operator="greaterThan">
      <formula>0</formula>
    </cfRule>
  </conditionalFormatting>
  <conditionalFormatting sqref="D608:D628">
    <cfRule type="cellIs" dxfId="23" priority="24" operator="greaterThan">
      <formula>0</formula>
    </cfRule>
  </conditionalFormatting>
  <conditionalFormatting sqref="D630:D643">
    <cfRule type="cellIs" dxfId="22" priority="23" operator="greaterThan">
      <formula>0</formula>
    </cfRule>
  </conditionalFormatting>
  <conditionalFormatting sqref="D645:D649">
    <cfRule type="cellIs" dxfId="21" priority="22" operator="greaterThan">
      <formula>0</formula>
    </cfRule>
  </conditionalFormatting>
  <conditionalFormatting sqref="D651:D652">
    <cfRule type="cellIs" dxfId="20" priority="21" operator="greaterThan">
      <formula>0</formula>
    </cfRule>
  </conditionalFormatting>
  <conditionalFormatting sqref="D654:D656">
    <cfRule type="cellIs" dxfId="19" priority="20" operator="greaterThan">
      <formula>0</formula>
    </cfRule>
  </conditionalFormatting>
  <conditionalFormatting sqref="D661:D669">
    <cfRule type="cellIs" dxfId="18" priority="19" operator="greaterThan">
      <formula>0</formula>
    </cfRule>
  </conditionalFormatting>
  <conditionalFormatting sqref="D671:D678">
    <cfRule type="cellIs" dxfId="17" priority="18" operator="greaterThan">
      <formula>0</formula>
    </cfRule>
  </conditionalFormatting>
  <conditionalFormatting sqref="D680:D685">
    <cfRule type="cellIs" dxfId="16" priority="17" operator="greaterThan">
      <formula>0</formula>
    </cfRule>
  </conditionalFormatting>
  <conditionalFormatting sqref="D690:D691">
    <cfRule type="cellIs" dxfId="15" priority="16" operator="greaterThan">
      <formula>0</formula>
    </cfRule>
  </conditionalFormatting>
  <conditionalFormatting sqref="D694:D695">
    <cfRule type="cellIs" dxfId="14" priority="15" operator="greaterThan">
      <formula>0</formula>
    </cfRule>
  </conditionalFormatting>
  <conditionalFormatting sqref="D6:D7 D10:D21 D24:D31 D34:D43 D46:D54 D57:D67 D72:D94 D97:D109 D112:D131 D134:D141 D144:D154 D157:D161 D164:D167 D170:D172 D175:D176 D179:D185">
    <cfRule type="cellIs" dxfId="13" priority="14" operator="greaterThan">
      <formula>0.000000000000001</formula>
    </cfRule>
  </conditionalFormatting>
  <conditionalFormatting sqref="D447 D429 D419 D411 D402 D395 D384 D377 D369 D361 D344 D334 D322 D309 D300 D288 D273 D268 D261 D253 D242 D233 D220 D197 D185 D177 D173 D168 D162 D155 D142 D132">
    <cfRule type="cellIs" dxfId="12" priority="13" operator="greaterThan">
      <formula>0.1</formula>
    </cfRule>
  </conditionalFormatting>
  <conditionalFormatting sqref="D187:D196 D199:D219 D222:D232 D235:D241 D244:D252 D255:D260 D263:D267 D270:D272 D275:D287 D290:D299 D302:D308 D311:D321 D324:D333 D336:D343 D346:D360 D363:D368 D371:D376 D379:D383 D386:D394 D397:D401 D404:D410 D413:D418 D421:D428 D431:D446 D449:D457 D460:D467 D470:D475">
    <cfRule type="cellIs" dxfId="11" priority="12" operator="greaterThan">
      <formula>1E-21</formula>
    </cfRule>
  </conditionalFormatting>
  <conditionalFormatting sqref="D458 D468 D476 D485 D493 D504 D513 D531 D549 D558 D576 D588 D606 D628 D643 D649 D652 D656 D669 D678 D685 D691 D695">
    <cfRule type="cellIs" dxfId="10" priority="11" operator="greaterThan">
      <formula>0.00000000000000001</formula>
    </cfRule>
  </conditionalFormatting>
  <conditionalFormatting sqref="D549 D558 D576 D588 D606 D628 D643 D649 D652 D656 D669 D678 D685 D691 D695">
    <cfRule type="cellIs" dxfId="9" priority="10" operator="greaterThan">
      <formula>52</formula>
    </cfRule>
  </conditionalFormatting>
  <conditionalFormatting sqref="D695 D691 D685 D678 D669 D652 D649 D643 D628 D606 D588 D576 D558 D549 D531 D513 D504 D493 D485 D476 D468 D458">
    <cfRule type="cellIs" dxfId="8" priority="9" operator="greaterThan">
      <formula>0.00000000001</formula>
    </cfRule>
  </conditionalFormatting>
  <conditionalFormatting sqref="D447 D429 D419 D411 D402 D395 D384 D377 D369 D361 D344 D334 D322 D309 D300 D288 D273 D268 D261 D253 D242 D233 D220 D197 D185 D177 D173 D168 D162 D155 D142 D132 D110 D95 D68:D69 D55 D44 D32 D22 D8">
    <cfRule type="cellIs" dxfId="7" priority="8" operator="greaterThan">
      <formula>0.0000000000001</formula>
    </cfRule>
  </conditionalFormatting>
  <conditionalFormatting sqref="D478:D484 D487:D492 D495:D503 D515:D530 D534:D548 D551:D557 D560:D575 D578:D587 D590:D605 D608:D627 D630:D642 D645:D648 D651 D654:D655 D661:D668 D671:D677 D680:D684 D690 D694 D506:D512">
    <cfRule type="cellIs" dxfId="6" priority="7" operator="greaterThan">
      <formula>2.5</formula>
    </cfRule>
  </conditionalFormatting>
  <conditionalFormatting sqref="D694 D690 D680:D683 D671:D677">
    <cfRule type="cellIs" dxfId="5" priority="6" operator="greaterThan">
      <formula>0.00000000000000001</formula>
    </cfRule>
  </conditionalFormatting>
  <conditionalFormatting sqref="D661:D668 D654:D655 D651 D645:D648 D630:D642 D608:D627 D590:D605 D578:D587 D560:D575 D551:D557 D534:D548 D515:D530 D495:D503 D487:D492 D478:D484 D506:D512">
    <cfRule type="cellIs" dxfId="4" priority="5" operator="greaterThan">
      <formula>0</formula>
    </cfRule>
  </conditionalFormatting>
  <conditionalFormatting sqref="D661:D668 D654:D655 D651 D645:D648 D630:D642 D608:D627 D590:D605 D578:D587 D560:D575 D551:D557 D534:D548 D515:D530 D495:D503 D487:D492 D478:D484 D506:D512">
    <cfRule type="cellIs" dxfId="3" priority="4" operator="greaterThan">
      <formula>0.00000000000000001</formula>
    </cfRule>
  </conditionalFormatting>
  <conditionalFormatting sqref="D515:D529">
    <cfRule type="cellIs" dxfId="2" priority="2" operator="greaterThan">
      <formula>0.00000000000000001</formula>
    </cfRule>
    <cfRule type="cellIs" dxfId="1" priority="3" operator="greaterThan">
      <formula>1</formula>
    </cfRule>
  </conditionalFormatting>
  <conditionalFormatting sqref="D530">
    <cfRule type="cellIs" dxfId="0" priority="1" operator="greaterThan">
      <formula>0.000000000000001</formula>
    </cfRule>
  </conditionalFormatting>
  <printOptions horizontalCentered="1"/>
  <pageMargins left="0.23622047244094491" right="0.23622047244094491" top="0.47244094488188981" bottom="0.47244094488188981" header="0.23622047244094491" footer="0.23622047244094491"/>
  <pageSetup scale="88" fitToHeight="0" orientation="landscape" r:id="rId1"/>
  <headerFooter>
    <oddHeader xml:space="preserve">&amp;L&amp;D &amp;T&amp;C&amp;12&amp;F&amp;Rpage &amp;P de &amp;N      </oddHeader>
  </headerFooter>
  <rowBreaks count="19" manualBreakCount="19">
    <brk id="38" max="5" man="1"/>
    <brk id="70" max="5" man="1"/>
    <brk id="102" max="5" man="1"/>
    <brk id="132" max="5" man="1"/>
    <brk id="162" max="5" man="1"/>
    <brk id="220" max="5" man="1"/>
    <brk id="253" max="5" man="1"/>
    <brk id="322" max="5" man="1"/>
    <brk id="353" max="5" man="1"/>
    <brk id="384" max="5" man="1"/>
    <brk id="447" max="5" man="1"/>
    <brk id="476" max="5" man="1"/>
    <brk id="504" max="5" man="1"/>
    <brk id="532" max="5" man="1"/>
    <brk id="558" max="5" man="1"/>
    <brk id="588" max="5" man="1"/>
    <brk id="618" max="5" man="1"/>
    <brk id="652" max="5" man="1"/>
    <brk id="678" max="5" man="1"/>
  </rowBreaks>
  <ignoredErrors>
    <ignoredError sqref="A5:A69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Comptes</vt:lpstr>
      <vt:lpstr>Coûts non-ontariens</vt:lpstr>
      <vt:lpstr>Comptes!Print_Area</vt:lpstr>
      <vt:lpstr>'Coûts non-ontariens'!Print_Area</vt:lpstr>
      <vt:lpstr>Comptes!Print_Titles</vt:lpstr>
      <vt:lpstr>'Coûts non-ontariens'!Print_Titles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 Bourret</dc:creator>
  <cp:lastModifiedBy>Ivonete de Sousa (OMDC)</cp:lastModifiedBy>
  <cp:lastPrinted>2019-09-17T16:34:21Z</cp:lastPrinted>
  <dcterms:created xsi:type="dcterms:W3CDTF">1996-12-06T11:20:07Z</dcterms:created>
  <dcterms:modified xsi:type="dcterms:W3CDTF">2019-09-24T20:20:50Z</dcterms:modified>
</cp:coreProperties>
</file>