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Public and Stakeholder Relations\Marketing and Education\Website Content\English\OFTTC\"/>
    </mc:Choice>
  </mc:AlternateContent>
  <bookViews>
    <workbookView xWindow="0" yWindow="1200" windowWidth="28800" windowHeight="13020" tabRatio="272"/>
  </bookViews>
  <sheets>
    <sheet name="Accounts" sheetId="1" r:id="rId1"/>
    <sheet name="Non-Ontario Costs" sheetId="2" r:id="rId2"/>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0">Accounts!$A$1:$I$701</definedName>
    <definedName name="_xlnm.Print_Area" localSheetId="1">'Non-Ontario Costs'!$A$1:$F$701</definedName>
    <definedName name="_xlnm.Print_Titles" localSheetId="0">Accounts!$1:$5</definedName>
    <definedName name="_xlnm.Print_Titles" localSheetId="1">'Non-Ontario Costs'!$1:$4</definedName>
  </definedNames>
  <calcPr calcId="152511"/>
</workbook>
</file>

<file path=xl/calcChain.xml><?xml version="1.0" encoding="utf-8"?>
<calcChain xmlns="http://schemas.openxmlformats.org/spreadsheetml/2006/main">
  <c r="D696" i="1" l="1"/>
  <c r="C696" i="1"/>
  <c r="E696" i="1" s="1"/>
  <c r="F497" i="1" l="1"/>
  <c r="E22" i="1"/>
  <c r="E21" i="1"/>
  <c r="E20" i="1"/>
  <c r="E19" i="1"/>
  <c r="F691" i="1" l="1"/>
  <c r="F684" i="1"/>
  <c r="F678" i="1"/>
  <c r="F669" i="1"/>
  <c r="F649" i="1"/>
  <c r="F643" i="1"/>
  <c r="F636" i="1"/>
  <c r="F628" i="1"/>
  <c r="F606" i="1"/>
  <c r="F588" i="1"/>
  <c r="F576" i="1"/>
  <c r="F558" i="1"/>
  <c r="F545" i="1"/>
  <c r="F549" i="1"/>
  <c r="F530" i="1"/>
  <c r="F513" i="1"/>
  <c r="F504" i="1"/>
  <c r="F493" i="1"/>
  <c r="F485" i="1"/>
  <c r="F476" i="1"/>
  <c r="F468" i="1"/>
  <c r="F447" i="1"/>
  <c r="F429" i="1"/>
  <c r="F419" i="1"/>
  <c r="F418" i="1"/>
  <c r="F411" i="1"/>
  <c r="F407" i="1"/>
  <c r="F405" i="1"/>
  <c r="F402" i="1"/>
  <c r="F395" i="1"/>
  <c r="F393" i="1"/>
  <c r="F390" i="1"/>
  <c r="F384" i="1"/>
  <c r="F383" i="1"/>
  <c r="F377" i="1"/>
  <c r="F369" i="1"/>
  <c r="F361" i="1"/>
  <c r="F344" i="1"/>
  <c r="F334" i="1"/>
  <c r="F327" i="1"/>
  <c r="F322" i="1"/>
  <c r="F317" i="1"/>
  <c r="F309" i="1"/>
  <c r="F300" i="1"/>
  <c r="F288" i="1"/>
  <c r="F285" i="1"/>
  <c r="F284" i="1"/>
  <c r="F273" i="1"/>
  <c r="F272" i="1"/>
  <c r="F271" i="1"/>
  <c r="F268" i="1"/>
  <c r="F261" i="1"/>
  <c r="F253" i="1"/>
  <c r="F242" i="1"/>
  <c r="F233" i="1"/>
  <c r="F220" i="1"/>
  <c r="F197" i="1"/>
  <c r="F185" i="1"/>
  <c r="F177" i="1"/>
  <c r="F173" i="1"/>
  <c r="F168" i="1"/>
  <c r="F162" i="1"/>
  <c r="F155" i="1"/>
  <c r="F142" i="1"/>
  <c r="F132" i="1"/>
  <c r="F130" i="1"/>
  <c r="F110" i="1"/>
  <c r="F109" i="1"/>
  <c r="F95" i="1"/>
  <c r="F93" i="1"/>
  <c r="F92" i="1"/>
  <c r="F68" i="1"/>
  <c r="F66" i="1"/>
  <c r="F55" i="1"/>
  <c r="F53" i="1"/>
  <c r="F22" i="1"/>
  <c r="F21" i="1"/>
  <c r="E531" i="1" l="1"/>
  <c r="C685" i="1" l="1"/>
  <c r="C670" i="1"/>
  <c r="C679" i="1"/>
  <c r="E679" i="1" s="1"/>
  <c r="F678" i="2" s="1"/>
  <c r="C686" i="1"/>
  <c r="C685" i="2" s="1"/>
  <c r="C644" i="1"/>
  <c r="C692" i="1"/>
  <c r="D650" i="1"/>
  <c r="C653" i="1"/>
  <c r="C6" i="2"/>
  <c r="C510" i="2"/>
  <c r="D510" i="2"/>
  <c r="D531" i="1"/>
  <c r="C531" i="1"/>
  <c r="D9" i="1"/>
  <c r="D8" i="2" s="1"/>
  <c r="E13" i="1"/>
  <c r="E14" i="1"/>
  <c r="H692" i="1"/>
  <c r="D692" i="1"/>
  <c r="D685" i="1"/>
  <c r="E8" i="1"/>
  <c r="E7" i="1"/>
  <c r="F6" i="2" s="1"/>
  <c r="F12" i="2"/>
  <c r="E695" i="1"/>
  <c r="F694" i="2" s="1"/>
  <c r="E691" i="1"/>
  <c r="E684" i="1"/>
  <c r="E683" i="1"/>
  <c r="F682" i="2" s="1"/>
  <c r="E682" i="1"/>
  <c r="F681" i="2" s="1"/>
  <c r="E681" i="1"/>
  <c r="E678" i="1"/>
  <c r="E677" i="1"/>
  <c r="F676" i="2" s="1"/>
  <c r="E676" i="1"/>
  <c r="E675" i="1"/>
  <c r="E674" i="1"/>
  <c r="E673" i="1"/>
  <c r="F672" i="2" s="1"/>
  <c r="E672" i="1"/>
  <c r="E669" i="1"/>
  <c r="E668" i="1"/>
  <c r="E667" i="1"/>
  <c r="F666" i="2" s="1"/>
  <c r="E666" i="1"/>
  <c r="F665" i="2" s="1"/>
  <c r="E665" i="1"/>
  <c r="E664" i="1"/>
  <c r="E663" i="1"/>
  <c r="F662" i="2" s="1"/>
  <c r="E662" i="1"/>
  <c r="E655" i="1"/>
  <c r="E652" i="1"/>
  <c r="E649" i="1"/>
  <c r="F648" i="2" s="1"/>
  <c r="E648" i="1"/>
  <c r="E647" i="1"/>
  <c r="E646" i="1"/>
  <c r="E643" i="1"/>
  <c r="F642" i="2" s="1"/>
  <c r="E642" i="1"/>
  <c r="E641" i="1"/>
  <c r="E640" i="1"/>
  <c r="E639" i="1"/>
  <c r="F638" i="2" s="1"/>
  <c r="E638" i="1"/>
  <c r="F637" i="2" s="1"/>
  <c r="E637" i="1"/>
  <c r="E636" i="1"/>
  <c r="E635" i="1"/>
  <c r="F634" i="2" s="1"/>
  <c r="E634" i="1"/>
  <c r="F633" i="2" s="1"/>
  <c r="E633" i="1"/>
  <c r="E632" i="1"/>
  <c r="E631" i="1"/>
  <c r="F630" i="2" s="1"/>
  <c r="E628" i="1"/>
  <c r="E627" i="1"/>
  <c r="E626" i="1"/>
  <c r="E625" i="1"/>
  <c r="F624" i="2" s="1"/>
  <c r="E624" i="1"/>
  <c r="H624" i="1" s="1"/>
  <c r="E623" i="1"/>
  <c r="E622" i="1"/>
  <c r="E621" i="1"/>
  <c r="F620" i="2" s="1"/>
  <c r="E620" i="1"/>
  <c r="F619" i="2" s="1"/>
  <c r="E619" i="1"/>
  <c r="E618" i="1"/>
  <c r="E617" i="1"/>
  <c r="F616" i="2" s="1"/>
  <c r="E616" i="1"/>
  <c r="F615" i="2" s="1"/>
  <c r="E615" i="1"/>
  <c r="E614" i="1"/>
  <c r="E613" i="1"/>
  <c r="F612" i="2" s="1"/>
  <c r="E612" i="1"/>
  <c r="E611" i="1"/>
  <c r="E610" i="1"/>
  <c r="E609" i="1"/>
  <c r="E606" i="1"/>
  <c r="E605" i="1"/>
  <c r="E604" i="1"/>
  <c r="E603" i="1"/>
  <c r="E602" i="1"/>
  <c r="F601" i="2" s="1"/>
  <c r="E601" i="1"/>
  <c r="E600" i="1"/>
  <c r="E599" i="1"/>
  <c r="E598" i="1"/>
  <c r="E597" i="1"/>
  <c r="E596" i="1"/>
  <c r="E595" i="1"/>
  <c r="E594" i="1"/>
  <c r="H594" i="1" s="1"/>
  <c r="E593" i="1"/>
  <c r="E592" i="1"/>
  <c r="E591" i="1"/>
  <c r="F590" i="2" s="1"/>
  <c r="E588" i="1"/>
  <c r="E587" i="1"/>
  <c r="E586" i="1"/>
  <c r="E585" i="1"/>
  <c r="F584" i="2" s="1"/>
  <c r="E584" i="1"/>
  <c r="F583" i="2" s="1"/>
  <c r="E583" i="1"/>
  <c r="E582" i="1"/>
  <c r="E581" i="1"/>
  <c r="F580" i="2" s="1"/>
  <c r="E580" i="1"/>
  <c r="F579" i="2" s="1"/>
  <c r="E579" i="1"/>
  <c r="E576" i="1"/>
  <c r="E575" i="1"/>
  <c r="E574" i="1"/>
  <c r="H574" i="1" s="1"/>
  <c r="E573" i="1"/>
  <c r="E572" i="1"/>
  <c r="E571" i="1"/>
  <c r="E570" i="1"/>
  <c r="E569" i="1"/>
  <c r="E568" i="1"/>
  <c r="E567" i="1"/>
  <c r="F566" i="2" s="1"/>
  <c r="E566" i="1"/>
  <c r="E565" i="1"/>
  <c r="E564" i="1"/>
  <c r="E563" i="1"/>
  <c r="F562" i="2" s="1"/>
  <c r="E562" i="1"/>
  <c r="E561" i="1"/>
  <c r="E558" i="1"/>
  <c r="E557" i="1"/>
  <c r="E556" i="1"/>
  <c r="E555" i="1"/>
  <c r="E554" i="1"/>
  <c r="E553" i="1"/>
  <c r="F552" i="2" s="1"/>
  <c r="E552" i="1"/>
  <c r="E549" i="1"/>
  <c r="E548" i="1"/>
  <c r="E547" i="1"/>
  <c r="F546" i="2" s="1"/>
  <c r="E546" i="1"/>
  <c r="F545" i="2" s="1"/>
  <c r="E545" i="1"/>
  <c r="E544" i="1"/>
  <c r="E543" i="1"/>
  <c r="F542" i="2" s="1"/>
  <c r="E542" i="1"/>
  <c r="F541" i="2" s="1"/>
  <c r="E541" i="1"/>
  <c r="E540" i="1"/>
  <c r="E539" i="1"/>
  <c r="F538" i="2" s="1"/>
  <c r="E538" i="1"/>
  <c r="E537" i="1"/>
  <c r="E536" i="1"/>
  <c r="E535" i="1"/>
  <c r="E530" i="1"/>
  <c r="E529" i="1"/>
  <c r="E528" i="1"/>
  <c r="E527" i="1"/>
  <c r="F526" i="2" s="1"/>
  <c r="E526" i="1"/>
  <c r="E525" i="1"/>
  <c r="E524" i="1"/>
  <c r="E523" i="1"/>
  <c r="F522" i="2" s="1"/>
  <c r="E522" i="1"/>
  <c r="F521" i="2" s="1"/>
  <c r="E521" i="1"/>
  <c r="E520" i="1"/>
  <c r="E519" i="1"/>
  <c r="F518" i="2" s="1"/>
  <c r="E518" i="1"/>
  <c r="E517" i="1"/>
  <c r="E516" i="1"/>
  <c r="E513" i="1"/>
  <c r="F512" i="2" s="1"/>
  <c r="E512" i="1"/>
  <c r="E511" i="1"/>
  <c r="E510" i="1"/>
  <c r="E509" i="1"/>
  <c r="F508" i="2" s="1"/>
  <c r="E508" i="1"/>
  <c r="F507" i="2" s="1"/>
  <c r="E507" i="1"/>
  <c r="E504" i="1"/>
  <c r="E503" i="1"/>
  <c r="F502" i="2" s="1"/>
  <c r="E502" i="1"/>
  <c r="E501" i="1"/>
  <c r="E500" i="1"/>
  <c r="E499" i="1"/>
  <c r="E498" i="1"/>
  <c r="F497" i="2" s="1"/>
  <c r="E497" i="1"/>
  <c r="E496" i="1"/>
  <c r="E493" i="1"/>
  <c r="F492" i="2" s="1"/>
  <c r="E492" i="1"/>
  <c r="F491" i="2" s="1"/>
  <c r="E491" i="1"/>
  <c r="E490" i="1"/>
  <c r="E489" i="1"/>
  <c r="F488" i="2" s="1"/>
  <c r="E488" i="1"/>
  <c r="F487" i="2" s="1"/>
  <c r="E485" i="1"/>
  <c r="E484" i="1"/>
  <c r="E483" i="1"/>
  <c r="F482" i="2" s="1"/>
  <c r="E482" i="1"/>
  <c r="E481" i="1"/>
  <c r="E480" i="1"/>
  <c r="E479" i="1"/>
  <c r="F478" i="2" s="1"/>
  <c r="E476" i="1"/>
  <c r="F475" i="2" s="1"/>
  <c r="E475" i="1"/>
  <c r="E474" i="1"/>
  <c r="E473" i="1"/>
  <c r="F472" i="2" s="1"/>
  <c r="E472" i="1"/>
  <c r="F471" i="2" s="1"/>
  <c r="E471" i="1"/>
  <c r="E468" i="1"/>
  <c r="E467" i="1"/>
  <c r="F466" i="2" s="1"/>
  <c r="E466" i="1"/>
  <c r="F465" i="2" s="1"/>
  <c r="E465" i="1"/>
  <c r="E464" i="1"/>
  <c r="E463" i="1"/>
  <c r="F462" i="2" s="1"/>
  <c r="E462" i="1"/>
  <c r="F461" i="2" s="1"/>
  <c r="E461" i="1"/>
  <c r="E458" i="1"/>
  <c r="E457" i="1"/>
  <c r="H457" i="1" s="1"/>
  <c r="E456" i="1"/>
  <c r="F455" i="2" s="1"/>
  <c r="E455" i="1"/>
  <c r="E454" i="1"/>
  <c r="E453" i="1"/>
  <c r="H453" i="1" s="1"/>
  <c r="E452" i="1"/>
  <c r="F451" i="2" s="1"/>
  <c r="E451" i="1"/>
  <c r="E450" i="1"/>
  <c r="E447" i="1"/>
  <c r="F446" i="2" s="1"/>
  <c r="E446" i="1"/>
  <c r="F445" i="2" s="1"/>
  <c r="E445" i="1"/>
  <c r="E444" i="1"/>
  <c r="E443" i="1"/>
  <c r="F442" i="2" s="1"/>
  <c r="E442" i="1"/>
  <c r="E441" i="1"/>
  <c r="E440" i="1"/>
  <c r="E439" i="1"/>
  <c r="H439" i="1" s="1"/>
  <c r="E438" i="1"/>
  <c r="F437" i="2" s="1"/>
  <c r="E437" i="1"/>
  <c r="E436" i="1"/>
  <c r="E435" i="1"/>
  <c r="H435" i="1" s="1"/>
  <c r="E434" i="1"/>
  <c r="E433" i="1"/>
  <c r="E432" i="1"/>
  <c r="E429" i="1"/>
  <c r="F428" i="2" s="1"/>
  <c r="E428" i="1"/>
  <c r="F427" i="2" s="1"/>
  <c r="E427" i="1"/>
  <c r="E426" i="1"/>
  <c r="E425" i="1"/>
  <c r="F424" i="2" s="1"/>
  <c r="E424" i="1"/>
  <c r="F423" i="2" s="1"/>
  <c r="E423" i="1"/>
  <c r="E422" i="1"/>
  <c r="E419" i="1"/>
  <c r="E418" i="1"/>
  <c r="F417" i="2" s="1"/>
  <c r="E417" i="1"/>
  <c r="E416" i="1"/>
  <c r="E415" i="1"/>
  <c r="F414" i="2" s="1"/>
  <c r="E414" i="1"/>
  <c r="F413" i="2" s="1"/>
  <c r="E411" i="1"/>
  <c r="E410" i="1"/>
  <c r="E409" i="1"/>
  <c r="E408" i="1"/>
  <c r="F407" i="2" s="1"/>
  <c r="E407" i="1"/>
  <c r="E406" i="1"/>
  <c r="E405" i="1"/>
  <c r="F404" i="2" s="1"/>
  <c r="E402" i="1"/>
  <c r="F401" i="2" s="1"/>
  <c r="E401" i="1"/>
  <c r="E400" i="1"/>
  <c r="E399" i="1"/>
  <c r="F398" i="2" s="1"/>
  <c r="E398" i="1"/>
  <c r="F397" i="2" s="1"/>
  <c r="E395" i="1"/>
  <c r="E394" i="1"/>
  <c r="E393" i="1"/>
  <c r="F392" i="2" s="1"/>
  <c r="E392" i="1"/>
  <c r="F391" i="2" s="1"/>
  <c r="E391" i="1"/>
  <c r="E390" i="1"/>
  <c r="E389" i="1"/>
  <c r="F388" i="2" s="1"/>
  <c r="E388" i="1"/>
  <c r="F387" i="2" s="1"/>
  <c r="E387" i="1"/>
  <c r="E384" i="1"/>
  <c r="E383" i="1"/>
  <c r="F382" i="2" s="1"/>
  <c r="E382" i="1"/>
  <c r="F381" i="2" s="1"/>
  <c r="E381" i="1"/>
  <c r="E380" i="1"/>
  <c r="E377" i="1"/>
  <c r="E376" i="1"/>
  <c r="F375" i="2" s="1"/>
  <c r="E375" i="1"/>
  <c r="E374" i="1"/>
  <c r="E373" i="1"/>
  <c r="F372" i="2" s="1"/>
  <c r="E372" i="1"/>
  <c r="F371" i="2" s="1"/>
  <c r="E369" i="1"/>
  <c r="E368" i="1"/>
  <c r="E367" i="1"/>
  <c r="F366" i="2" s="1"/>
  <c r="E366" i="1"/>
  <c r="F365" i="2" s="1"/>
  <c r="E365" i="1"/>
  <c r="E364" i="1"/>
  <c r="E361" i="1"/>
  <c r="F360" i="2" s="1"/>
  <c r="E360" i="1"/>
  <c r="F359" i="2" s="1"/>
  <c r="E359" i="1"/>
  <c r="E358" i="1"/>
  <c r="E357" i="1"/>
  <c r="F356" i="2" s="1"/>
  <c r="E356" i="1"/>
  <c r="F355" i="2" s="1"/>
  <c r="E355" i="1"/>
  <c r="E354" i="1"/>
  <c r="E353" i="1"/>
  <c r="F352" i="2" s="1"/>
  <c r="E352" i="1"/>
  <c r="F351" i="2" s="1"/>
  <c r="E351" i="1"/>
  <c r="E350" i="1"/>
  <c r="E349" i="1"/>
  <c r="F348" i="2" s="1"/>
  <c r="E348" i="1"/>
  <c r="F347" i="2" s="1"/>
  <c r="E347" i="1"/>
  <c r="E344" i="1"/>
  <c r="E343" i="1"/>
  <c r="F342" i="2" s="1"/>
  <c r="E342" i="1"/>
  <c r="F341" i="2" s="1"/>
  <c r="E341" i="1"/>
  <c r="E340" i="1"/>
  <c r="E339" i="1"/>
  <c r="F338" i="2" s="1"/>
  <c r="E338" i="1"/>
  <c r="F337" i="2" s="1"/>
  <c r="E337" i="1"/>
  <c r="E334" i="1"/>
  <c r="E333" i="1"/>
  <c r="F332" i="2" s="1"/>
  <c r="E332" i="1"/>
  <c r="E331" i="1"/>
  <c r="E330" i="1"/>
  <c r="E329" i="1"/>
  <c r="F328" i="2" s="1"/>
  <c r="E328" i="1"/>
  <c r="F327" i="2" s="1"/>
  <c r="E327" i="1"/>
  <c r="E326" i="1"/>
  <c r="E325" i="1"/>
  <c r="F324" i="2" s="1"/>
  <c r="E322" i="1"/>
  <c r="F321" i="2" s="1"/>
  <c r="E321" i="1"/>
  <c r="E320" i="1"/>
  <c r="E319" i="1"/>
  <c r="F318" i="2" s="1"/>
  <c r="E318" i="1"/>
  <c r="E317" i="1"/>
  <c r="E316" i="1"/>
  <c r="E315" i="1"/>
  <c r="F314" i="2" s="1"/>
  <c r="E314" i="1"/>
  <c r="F313" i="2" s="1"/>
  <c r="E313" i="1"/>
  <c r="E312" i="1"/>
  <c r="E309" i="1"/>
  <c r="F308" i="2" s="1"/>
  <c r="E308" i="1"/>
  <c r="F307" i="2" s="1"/>
  <c r="E307" i="1"/>
  <c r="E306" i="1"/>
  <c r="E305" i="1"/>
  <c r="F304" i="2" s="1"/>
  <c r="E304" i="1"/>
  <c r="F303" i="2" s="1"/>
  <c r="E303" i="1"/>
  <c r="E300" i="1"/>
  <c r="E299" i="1"/>
  <c r="E298" i="1"/>
  <c r="E297" i="1"/>
  <c r="E296" i="1"/>
  <c r="E295" i="1"/>
  <c r="F294" i="2" s="1"/>
  <c r="E294" i="1"/>
  <c r="F293" i="2" s="1"/>
  <c r="E293" i="1"/>
  <c r="E292" i="1"/>
  <c r="E291" i="1"/>
  <c r="F290" i="2" s="1"/>
  <c r="E288" i="1"/>
  <c r="F287" i="2" s="1"/>
  <c r="E287" i="1"/>
  <c r="E286" i="1"/>
  <c r="E285" i="1"/>
  <c r="F284" i="2" s="1"/>
  <c r="E284" i="1"/>
  <c r="F283" i="2" s="1"/>
  <c r="E283" i="1"/>
  <c r="E282" i="1"/>
  <c r="E281" i="1"/>
  <c r="F280" i="2" s="1"/>
  <c r="E280" i="1"/>
  <c r="F279" i="2" s="1"/>
  <c r="E279" i="1"/>
  <c r="E278" i="1"/>
  <c r="E277" i="1"/>
  <c r="F276" i="2" s="1"/>
  <c r="E276" i="1"/>
  <c r="F275" i="2" s="1"/>
  <c r="E273" i="1"/>
  <c r="E272" i="1"/>
  <c r="E271" i="1"/>
  <c r="F270" i="2" s="1"/>
  <c r="E268" i="1"/>
  <c r="E267" i="1"/>
  <c r="E266" i="1"/>
  <c r="E265" i="1"/>
  <c r="F264" i="2" s="1"/>
  <c r="E264" i="1"/>
  <c r="E261" i="1"/>
  <c r="E260" i="1"/>
  <c r="E259" i="1"/>
  <c r="F258" i="2" s="1"/>
  <c r="E258" i="1"/>
  <c r="F257" i="2" s="1"/>
  <c r="E257" i="1"/>
  <c r="E256" i="1"/>
  <c r="E253" i="1"/>
  <c r="E252" i="1"/>
  <c r="E251" i="1"/>
  <c r="E250" i="1"/>
  <c r="E249" i="1"/>
  <c r="E248" i="1"/>
  <c r="F247" i="2" s="1"/>
  <c r="E247" i="1"/>
  <c r="E246" i="1"/>
  <c r="E245" i="1"/>
  <c r="H245" i="1" s="1"/>
  <c r="E242" i="1"/>
  <c r="E241" i="1"/>
  <c r="E240" i="1"/>
  <c r="E239" i="1"/>
  <c r="E238" i="1"/>
  <c r="H238" i="1" s="1"/>
  <c r="E237" i="1"/>
  <c r="E236" i="1"/>
  <c r="E233" i="1"/>
  <c r="F232" i="2" s="1"/>
  <c r="E232" i="1"/>
  <c r="E231" i="1"/>
  <c r="E230" i="1"/>
  <c r="E229" i="1"/>
  <c r="F228" i="2" s="1"/>
  <c r="E228" i="1"/>
  <c r="E227" i="1"/>
  <c r="E226" i="1"/>
  <c r="E225" i="1"/>
  <c r="F224" i="2" s="1"/>
  <c r="E224" i="1"/>
  <c r="E223" i="1"/>
  <c r="E220" i="1"/>
  <c r="E219" i="1"/>
  <c r="H219" i="1" s="1"/>
  <c r="E218" i="1"/>
  <c r="F217" i="2" s="1"/>
  <c r="E217" i="1"/>
  <c r="E216" i="1"/>
  <c r="E215" i="1"/>
  <c r="H215" i="1" s="1"/>
  <c r="E214" i="1"/>
  <c r="F213" i="2" s="1"/>
  <c r="E213" i="1"/>
  <c r="E212" i="1"/>
  <c r="E211" i="1"/>
  <c r="F210" i="2" s="1"/>
  <c r="E210" i="1"/>
  <c r="F209" i="2" s="1"/>
  <c r="E209" i="1"/>
  <c r="E208" i="1"/>
  <c r="E207" i="1"/>
  <c r="F206" i="2" s="1"/>
  <c r="E206" i="1"/>
  <c r="F205" i="2" s="1"/>
  <c r="E205" i="1"/>
  <c r="E204" i="1"/>
  <c r="E203" i="1"/>
  <c r="H203" i="1" s="1"/>
  <c r="E202" i="1"/>
  <c r="F201" i="2" s="1"/>
  <c r="E201" i="1"/>
  <c r="E200" i="1"/>
  <c r="E197" i="1"/>
  <c r="F196" i="2" s="1"/>
  <c r="E196" i="1"/>
  <c r="F195" i="2" s="1"/>
  <c r="E195" i="1"/>
  <c r="E194" i="1"/>
  <c r="E193" i="1"/>
  <c r="F192" i="2" s="1"/>
  <c r="E192" i="1"/>
  <c r="F191" i="2" s="1"/>
  <c r="E191" i="1"/>
  <c r="E190" i="1"/>
  <c r="E189" i="1"/>
  <c r="F188" i="2" s="1"/>
  <c r="E188" i="1"/>
  <c r="E185" i="1"/>
  <c r="E184" i="1"/>
  <c r="E183" i="1"/>
  <c r="F182" i="2" s="1"/>
  <c r="E182" i="1"/>
  <c r="F181" i="2" s="1"/>
  <c r="E181" i="1"/>
  <c r="E180" i="1"/>
  <c r="E177" i="1"/>
  <c r="E176" i="1"/>
  <c r="F175" i="2" s="1"/>
  <c r="E173" i="1"/>
  <c r="E172" i="1"/>
  <c r="E171" i="1"/>
  <c r="H171" i="1" s="1"/>
  <c r="H174" i="1" s="1"/>
  <c r="E168" i="1"/>
  <c r="E167" i="1"/>
  <c r="E166" i="1"/>
  <c r="E165" i="1"/>
  <c r="H165" i="1" s="1"/>
  <c r="E162" i="1"/>
  <c r="E161" i="1"/>
  <c r="E160" i="1"/>
  <c r="E159" i="1"/>
  <c r="H159" i="1" s="1"/>
  <c r="E158" i="1"/>
  <c r="F157" i="2" s="1"/>
  <c r="E155" i="1"/>
  <c r="E154" i="1"/>
  <c r="E153" i="1"/>
  <c r="H153" i="1" s="1"/>
  <c r="E152" i="1"/>
  <c r="F151" i="2" s="1"/>
  <c r="E151" i="1"/>
  <c r="E150" i="1"/>
  <c r="E149" i="1"/>
  <c r="F148" i="2" s="1"/>
  <c r="E148" i="1"/>
  <c r="F147" i="2" s="1"/>
  <c r="E147" i="1"/>
  <c r="E146" i="1"/>
  <c r="E145" i="1"/>
  <c r="H145" i="1" s="1"/>
  <c r="E142" i="1"/>
  <c r="F141" i="2" s="1"/>
  <c r="E141" i="1"/>
  <c r="E140" i="1"/>
  <c r="E139" i="1"/>
  <c r="E138" i="1"/>
  <c r="F137" i="2" s="1"/>
  <c r="E137" i="1"/>
  <c r="E136" i="1"/>
  <c r="E135" i="1"/>
  <c r="H135" i="1" s="1"/>
  <c r="E132" i="1"/>
  <c r="E131" i="1"/>
  <c r="E130" i="1"/>
  <c r="E129" i="1"/>
  <c r="E128" i="1"/>
  <c r="H128" i="1" s="1"/>
  <c r="E127" i="1"/>
  <c r="E126" i="1"/>
  <c r="E125" i="1"/>
  <c r="E124" i="1"/>
  <c r="H124" i="1" s="1"/>
  <c r="E123" i="1"/>
  <c r="E122" i="1"/>
  <c r="E121" i="1"/>
  <c r="E120" i="1"/>
  <c r="H120" i="1" s="1"/>
  <c r="E119" i="1"/>
  <c r="E118" i="1"/>
  <c r="E117" i="1"/>
  <c r="E116" i="1"/>
  <c r="H116" i="1" s="1"/>
  <c r="E115" i="1"/>
  <c r="E114" i="1"/>
  <c r="E113" i="1"/>
  <c r="H113" i="1" s="1"/>
  <c r="E110" i="1"/>
  <c r="E109" i="1"/>
  <c r="E108" i="1"/>
  <c r="E107" i="1"/>
  <c r="H107" i="1" s="1"/>
  <c r="E106" i="1"/>
  <c r="H106" i="1" s="1"/>
  <c r="E105" i="1"/>
  <c r="E104" i="1"/>
  <c r="E103" i="1"/>
  <c r="F102" i="2" s="1"/>
  <c r="E102" i="1"/>
  <c r="E101" i="1"/>
  <c r="E100" i="1"/>
  <c r="E99" i="1"/>
  <c r="H99" i="1" s="1"/>
  <c r="E98" i="1"/>
  <c r="E95" i="1"/>
  <c r="E94" i="1"/>
  <c r="E93" i="1"/>
  <c r="F92" i="2" s="1"/>
  <c r="E92" i="1"/>
  <c r="E91" i="1"/>
  <c r="E90" i="1"/>
  <c r="E89" i="1"/>
  <c r="E88" i="1"/>
  <c r="H88" i="1" s="1"/>
  <c r="E87" i="1"/>
  <c r="E86" i="1"/>
  <c r="E85" i="1"/>
  <c r="E84" i="1"/>
  <c r="H84" i="1" s="1"/>
  <c r="E83" i="1"/>
  <c r="E82" i="1"/>
  <c r="E81" i="1"/>
  <c r="E80" i="1"/>
  <c r="H80" i="1" s="1"/>
  <c r="E79" i="1"/>
  <c r="E78" i="1"/>
  <c r="E77" i="1"/>
  <c r="E76" i="1"/>
  <c r="H76" i="1" s="1"/>
  <c r="E75" i="1"/>
  <c r="E74" i="1"/>
  <c r="E73" i="1"/>
  <c r="F72" i="2" s="1"/>
  <c r="E68" i="1"/>
  <c r="F67" i="2" s="1"/>
  <c r="E67" i="1"/>
  <c r="F66" i="2"/>
  <c r="E66" i="1"/>
  <c r="F65" i="2" s="1"/>
  <c r="E65" i="1"/>
  <c r="F64" i="2"/>
  <c r="E64" i="1"/>
  <c r="F63" i="2" s="1"/>
  <c r="E63" i="1"/>
  <c r="F62" i="2"/>
  <c r="E62" i="1"/>
  <c r="F61" i="2" s="1"/>
  <c r="E61" i="1"/>
  <c r="F60" i="2"/>
  <c r="E60" i="1"/>
  <c r="E59" i="1"/>
  <c r="F58" i="2"/>
  <c r="E58" i="1"/>
  <c r="E55" i="1"/>
  <c r="E54" i="1"/>
  <c r="F53" i="2" s="1"/>
  <c r="E53" i="1"/>
  <c r="E52" i="1"/>
  <c r="F51" i="2" s="1"/>
  <c r="E51" i="1"/>
  <c r="F50" i="2"/>
  <c r="E50" i="1"/>
  <c r="F49" i="2" s="1"/>
  <c r="E49" i="1"/>
  <c r="F48" i="2"/>
  <c r="E48" i="1"/>
  <c r="E47" i="1"/>
  <c r="F46" i="2"/>
  <c r="E44" i="1"/>
  <c r="F44" i="1" s="1"/>
  <c r="E43" i="1"/>
  <c r="F43" i="1" s="1"/>
  <c r="E42" i="1"/>
  <c r="F41" i="2" s="1"/>
  <c r="E41" i="1"/>
  <c r="F40" i="2"/>
  <c r="E40" i="1"/>
  <c r="F39" i="2" s="1"/>
  <c r="E39" i="1"/>
  <c r="F38" i="2"/>
  <c r="E38" i="1"/>
  <c r="F37" i="2" s="1"/>
  <c r="E37" i="1"/>
  <c r="F36" i="2"/>
  <c r="E36" i="1"/>
  <c r="F35" i="2" s="1"/>
  <c r="E35" i="1"/>
  <c r="F34" i="2"/>
  <c r="E32" i="1"/>
  <c r="F32" i="1" s="1"/>
  <c r="E31" i="1"/>
  <c r="F30" i="2"/>
  <c r="E30" i="1"/>
  <c r="F29" i="2" s="1"/>
  <c r="E29" i="1"/>
  <c r="F28" i="2"/>
  <c r="E28" i="1"/>
  <c r="E27" i="1"/>
  <c r="F26" i="2"/>
  <c r="E26" i="1"/>
  <c r="F25" i="2" s="1"/>
  <c r="E25" i="1"/>
  <c r="F24" i="2"/>
  <c r="F20" i="2"/>
  <c r="F19" i="2"/>
  <c r="F18" i="2"/>
  <c r="E18" i="1"/>
  <c r="F17" i="2" s="1"/>
  <c r="E17" i="1"/>
  <c r="F16" i="2"/>
  <c r="E16" i="1"/>
  <c r="F15" i="2" s="1"/>
  <c r="E15" i="1"/>
  <c r="F14" i="2"/>
  <c r="E12" i="1"/>
  <c r="F11" i="2" s="1"/>
  <c r="E11" i="1"/>
  <c r="H11" i="1" s="1"/>
  <c r="F10" i="2"/>
  <c r="D694" i="2"/>
  <c r="C694" i="2"/>
  <c r="F690" i="2"/>
  <c r="D690" i="2"/>
  <c r="C690" i="2"/>
  <c r="F683" i="2"/>
  <c r="D683" i="2"/>
  <c r="C683" i="2"/>
  <c r="D682" i="2"/>
  <c r="C682" i="2"/>
  <c r="D681" i="2"/>
  <c r="C681" i="2"/>
  <c r="F680" i="2"/>
  <c r="D680" i="2"/>
  <c r="C680" i="2"/>
  <c r="F677" i="2"/>
  <c r="D677" i="2"/>
  <c r="C677" i="2"/>
  <c r="D676" i="2"/>
  <c r="C676" i="2"/>
  <c r="F675" i="2"/>
  <c r="D675" i="2"/>
  <c r="C675" i="2"/>
  <c r="F674" i="2"/>
  <c r="D674" i="2"/>
  <c r="C674" i="2"/>
  <c r="F673" i="2"/>
  <c r="D673" i="2"/>
  <c r="C673" i="2"/>
  <c r="D672" i="2"/>
  <c r="C672" i="2"/>
  <c r="F671" i="2"/>
  <c r="D671" i="2"/>
  <c r="C671" i="2"/>
  <c r="F668" i="2"/>
  <c r="D668" i="2"/>
  <c r="C668" i="2"/>
  <c r="F667" i="2"/>
  <c r="D667" i="2"/>
  <c r="C667" i="2"/>
  <c r="D666" i="2"/>
  <c r="C666" i="2"/>
  <c r="D665" i="2"/>
  <c r="C665" i="2"/>
  <c r="F664" i="2"/>
  <c r="D664" i="2"/>
  <c r="C664" i="2"/>
  <c r="F663" i="2"/>
  <c r="D663" i="2"/>
  <c r="C663" i="2"/>
  <c r="D662" i="2"/>
  <c r="C662" i="2"/>
  <c r="D661" i="2"/>
  <c r="C661" i="2"/>
  <c r="F654" i="2"/>
  <c r="D654" i="2"/>
  <c r="C654" i="2"/>
  <c r="F651" i="2"/>
  <c r="D651" i="2"/>
  <c r="C651" i="2"/>
  <c r="D648" i="2"/>
  <c r="C648" i="2"/>
  <c r="F647" i="2"/>
  <c r="D647" i="2"/>
  <c r="C647" i="2"/>
  <c r="F646" i="2"/>
  <c r="D646" i="2"/>
  <c r="C646" i="2"/>
  <c r="F645" i="2"/>
  <c r="D645" i="2"/>
  <c r="C645" i="2"/>
  <c r="D642" i="2"/>
  <c r="C642" i="2"/>
  <c r="F641" i="2"/>
  <c r="D641" i="2"/>
  <c r="C641" i="2"/>
  <c r="F640" i="2"/>
  <c r="D640" i="2"/>
  <c r="C640" i="2"/>
  <c r="F639" i="2"/>
  <c r="D639" i="2"/>
  <c r="C639" i="2"/>
  <c r="D638" i="2"/>
  <c r="C638" i="2"/>
  <c r="D637" i="2"/>
  <c r="C637" i="2"/>
  <c r="F636" i="2"/>
  <c r="D636" i="2"/>
  <c r="C636" i="2"/>
  <c r="F635" i="2"/>
  <c r="D635" i="2"/>
  <c r="C635" i="2"/>
  <c r="D634" i="2"/>
  <c r="C634" i="2"/>
  <c r="D633" i="2"/>
  <c r="C633" i="2"/>
  <c r="F632" i="2"/>
  <c r="D632" i="2"/>
  <c r="C632" i="2"/>
  <c r="F631" i="2"/>
  <c r="D631" i="2"/>
  <c r="C631" i="2"/>
  <c r="D630" i="2"/>
  <c r="C630" i="2"/>
  <c r="F627" i="2"/>
  <c r="D627" i="2"/>
  <c r="C627" i="2"/>
  <c r="F626" i="2"/>
  <c r="D626" i="2"/>
  <c r="C626" i="2"/>
  <c r="F625" i="2"/>
  <c r="D625" i="2"/>
  <c r="C625" i="2"/>
  <c r="D624" i="2"/>
  <c r="C624" i="2"/>
  <c r="F623" i="2"/>
  <c r="D623" i="2"/>
  <c r="C623" i="2"/>
  <c r="F622" i="2"/>
  <c r="D622" i="2"/>
  <c r="C622" i="2"/>
  <c r="F621" i="2"/>
  <c r="D621" i="2"/>
  <c r="C621" i="2"/>
  <c r="D620" i="2"/>
  <c r="C620" i="2"/>
  <c r="D619" i="2"/>
  <c r="C619" i="2"/>
  <c r="F618" i="2"/>
  <c r="D618" i="2"/>
  <c r="C618" i="2"/>
  <c r="F617" i="2"/>
  <c r="D617" i="2"/>
  <c r="C617" i="2"/>
  <c r="D616" i="2"/>
  <c r="C616" i="2"/>
  <c r="D615" i="2"/>
  <c r="C615" i="2"/>
  <c r="F614" i="2"/>
  <c r="D614" i="2"/>
  <c r="C614" i="2"/>
  <c r="F613" i="2"/>
  <c r="D613" i="2"/>
  <c r="C613" i="2"/>
  <c r="D612" i="2"/>
  <c r="C612" i="2"/>
  <c r="F611" i="2"/>
  <c r="D611" i="2"/>
  <c r="C611" i="2"/>
  <c r="F610" i="2"/>
  <c r="D610" i="2"/>
  <c r="C610" i="2"/>
  <c r="F609" i="2"/>
  <c r="D609" i="2"/>
  <c r="C609" i="2"/>
  <c r="D608" i="2"/>
  <c r="C608" i="2"/>
  <c r="F605" i="2"/>
  <c r="D605" i="2"/>
  <c r="C605" i="2"/>
  <c r="F604" i="2"/>
  <c r="D604" i="2"/>
  <c r="C604" i="2"/>
  <c r="F603" i="2"/>
  <c r="D603" i="2"/>
  <c r="C603" i="2"/>
  <c r="D602" i="2"/>
  <c r="C602" i="2"/>
  <c r="D601" i="2"/>
  <c r="C601" i="2"/>
  <c r="F600" i="2"/>
  <c r="D600" i="2"/>
  <c r="C600" i="2"/>
  <c r="F599" i="2"/>
  <c r="D599" i="2"/>
  <c r="C599" i="2"/>
  <c r="D598" i="2"/>
  <c r="C598" i="2"/>
  <c r="D597" i="2"/>
  <c r="C597" i="2"/>
  <c r="F596" i="2"/>
  <c r="D596" i="2"/>
  <c r="C596" i="2"/>
  <c r="F595" i="2"/>
  <c r="D595" i="2"/>
  <c r="C595" i="2"/>
  <c r="D594" i="2"/>
  <c r="C594" i="2"/>
  <c r="F593" i="2"/>
  <c r="D593" i="2"/>
  <c r="C593" i="2"/>
  <c r="F592" i="2"/>
  <c r="D592" i="2"/>
  <c r="C592" i="2"/>
  <c r="F591" i="2"/>
  <c r="D591" i="2"/>
  <c r="C591" i="2"/>
  <c r="D590" i="2"/>
  <c r="C590" i="2"/>
  <c r="F587" i="2"/>
  <c r="D587" i="2"/>
  <c r="C587" i="2"/>
  <c r="F586" i="2"/>
  <c r="D586" i="2"/>
  <c r="C586" i="2"/>
  <c r="F585" i="2"/>
  <c r="D585" i="2"/>
  <c r="C585" i="2"/>
  <c r="D584" i="2"/>
  <c r="C584" i="2"/>
  <c r="D583" i="2"/>
  <c r="C583" i="2"/>
  <c r="F582" i="2"/>
  <c r="D582" i="2"/>
  <c r="C582" i="2"/>
  <c r="F581" i="2"/>
  <c r="D581" i="2"/>
  <c r="C581" i="2"/>
  <c r="D580" i="2"/>
  <c r="C580" i="2"/>
  <c r="D579" i="2"/>
  <c r="C579" i="2"/>
  <c r="F578" i="2"/>
  <c r="D578" i="2"/>
  <c r="C578" i="2"/>
  <c r="F575" i="2"/>
  <c r="D575" i="2"/>
  <c r="C575" i="2"/>
  <c r="D574" i="2"/>
  <c r="C574" i="2"/>
  <c r="F573" i="2"/>
  <c r="D573" i="2"/>
  <c r="C573" i="2"/>
  <c r="F572" i="2"/>
  <c r="D572" i="2"/>
  <c r="C572" i="2"/>
  <c r="F571" i="2"/>
  <c r="D571" i="2"/>
  <c r="C571" i="2"/>
  <c r="D570" i="2"/>
  <c r="C570" i="2"/>
  <c r="F569" i="2"/>
  <c r="D569" i="2"/>
  <c r="C569" i="2"/>
  <c r="F568" i="2"/>
  <c r="D568" i="2"/>
  <c r="C568" i="2"/>
  <c r="F567" i="2"/>
  <c r="D567" i="2"/>
  <c r="C567" i="2"/>
  <c r="D566" i="2"/>
  <c r="C566" i="2"/>
  <c r="D565" i="2"/>
  <c r="C565" i="2"/>
  <c r="F564" i="2"/>
  <c r="D564" i="2"/>
  <c r="C564" i="2"/>
  <c r="F563" i="2"/>
  <c r="D563" i="2"/>
  <c r="C563" i="2"/>
  <c r="D562" i="2"/>
  <c r="C562" i="2"/>
  <c r="D561" i="2"/>
  <c r="C561" i="2"/>
  <c r="F560" i="2"/>
  <c r="D560" i="2"/>
  <c r="C560" i="2"/>
  <c r="F557" i="2"/>
  <c r="D557" i="2"/>
  <c r="C557" i="2"/>
  <c r="D556" i="2"/>
  <c r="C556" i="2"/>
  <c r="F555" i="2"/>
  <c r="D555" i="2"/>
  <c r="C555" i="2"/>
  <c r="F554" i="2"/>
  <c r="D554" i="2"/>
  <c r="C554" i="2"/>
  <c r="F553" i="2"/>
  <c r="D553" i="2"/>
  <c r="C553" i="2"/>
  <c r="D552" i="2"/>
  <c r="C552" i="2"/>
  <c r="F551" i="2"/>
  <c r="D551" i="2"/>
  <c r="C551" i="2"/>
  <c r="F548" i="2"/>
  <c r="D548" i="2"/>
  <c r="C548" i="2"/>
  <c r="F547" i="2"/>
  <c r="D547" i="2"/>
  <c r="C547" i="2"/>
  <c r="D546" i="2"/>
  <c r="C546" i="2"/>
  <c r="D545" i="2"/>
  <c r="C545" i="2"/>
  <c r="F544" i="2"/>
  <c r="D544" i="2"/>
  <c r="C544" i="2"/>
  <c r="F543" i="2"/>
  <c r="D543" i="2"/>
  <c r="C543" i="2"/>
  <c r="D542" i="2"/>
  <c r="C542" i="2"/>
  <c r="D541" i="2"/>
  <c r="C541" i="2"/>
  <c r="F540" i="2"/>
  <c r="D540" i="2"/>
  <c r="C540" i="2"/>
  <c r="F539" i="2"/>
  <c r="D539" i="2"/>
  <c r="C539" i="2"/>
  <c r="D538" i="2"/>
  <c r="C538" i="2"/>
  <c r="F537" i="2"/>
  <c r="D537" i="2"/>
  <c r="C537" i="2"/>
  <c r="F536" i="2"/>
  <c r="D536" i="2"/>
  <c r="C536" i="2"/>
  <c r="F535" i="2"/>
  <c r="D535" i="2"/>
  <c r="C535" i="2"/>
  <c r="D534" i="2"/>
  <c r="C534" i="2"/>
  <c r="F529" i="2"/>
  <c r="D529" i="2"/>
  <c r="C529" i="2"/>
  <c r="F528" i="2"/>
  <c r="D528" i="2"/>
  <c r="C528" i="2"/>
  <c r="F527" i="2"/>
  <c r="D527" i="2"/>
  <c r="C527" i="2"/>
  <c r="D526" i="2"/>
  <c r="C526" i="2"/>
  <c r="D525" i="2"/>
  <c r="C525" i="2"/>
  <c r="F524" i="2"/>
  <c r="D524" i="2"/>
  <c r="C524" i="2"/>
  <c r="F523" i="2"/>
  <c r="D523" i="2"/>
  <c r="C523" i="2"/>
  <c r="D522" i="2"/>
  <c r="C522" i="2"/>
  <c r="D521" i="2"/>
  <c r="C521" i="2"/>
  <c r="F520" i="2"/>
  <c r="D520" i="2"/>
  <c r="C520" i="2"/>
  <c r="F519" i="2"/>
  <c r="D519" i="2"/>
  <c r="C519" i="2"/>
  <c r="D518" i="2"/>
  <c r="C518" i="2"/>
  <c r="F517" i="2"/>
  <c r="D517" i="2"/>
  <c r="C517" i="2"/>
  <c r="F516" i="2"/>
  <c r="D516" i="2"/>
  <c r="C516" i="2"/>
  <c r="F515" i="2"/>
  <c r="D515" i="2"/>
  <c r="C515" i="2"/>
  <c r="D512" i="2"/>
  <c r="C512" i="2"/>
  <c r="F511" i="2"/>
  <c r="D511" i="2"/>
  <c r="C511" i="2"/>
  <c r="F510" i="2"/>
  <c r="F509" i="2"/>
  <c r="D509" i="2"/>
  <c r="C509" i="2"/>
  <c r="D508" i="2"/>
  <c r="C508" i="2"/>
  <c r="D507" i="2"/>
  <c r="C507" i="2"/>
  <c r="F506" i="2"/>
  <c r="D506" i="2"/>
  <c r="C506" i="2"/>
  <c r="F503" i="2"/>
  <c r="D503" i="2"/>
  <c r="C503" i="2"/>
  <c r="D502" i="2"/>
  <c r="C502" i="2"/>
  <c r="D501" i="2"/>
  <c r="C501" i="2"/>
  <c r="F500" i="2"/>
  <c r="D500" i="2"/>
  <c r="C500" i="2"/>
  <c r="F499" i="2"/>
  <c r="D499" i="2"/>
  <c r="C499" i="2"/>
  <c r="F498" i="2"/>
  <c r="D498" i="2"/>
  <c r="C498" i="2"/>
  <c r="D497" i="2"/>
  <c r="C497" i="2"/>
  <c r="F496" i="2"/>
  <c r="D496" i="2"/>
  <c r="C496" i="2"/>
  <c r="F495" i="2"/>
  <c r="D495" i="2"/>
  <c r="C495" i="2"/>
  <c r="D492" i="2"/>
  <c r="C492" i="2"/>
  <c r="D491" i="2"/>
  <c r="C491" i="2"/>
  <c r="F490" i="2"/>
  <c r="D490" i="2"/>
  <c r="C490" i="2"/>
  <c r="F489" i="2"/>
  <c r="D489" i="2"/>
  <c r="C489" i="2"/>
  <c r="D488" i="2"/>
  <c r="C488" i="2"/>
  <c r="D487" i="2"/>
  <c r="C487" i="2"/>
  <c r="F484" i="2"/>
  <c r="D484" i="2"/>
  <c r="C484" i="2"/>
  <c r="F483" i="2"/>
  <c r="D483" i="2"/>
  <c r="C483" i="2"/>
  <c r="D482" i="2"/>
  <c r="C482" i="2"/>
  <c r="D481" i="2"/>
  <c r="C481" i="2"/>
  <c r="F480" i="2"/>
  <c r="D480" i="2"/>
  <c r="C480" i="2"/>
  <c r="F479" i="2"/>
  <c r="D479" i="2"/>
  <c r="C479" i="2"/>
  <c r="D478" i="2"/>
  <c r="C478" i="2"/>
  <c r="D475" i="2"/>
  <c r="C475" i="2"/>
  <c r="F474" i="2"/>
  <c r="D474" i="2"/>
  <c r="C474" i="2"/>
  <c r="F473" i="2"/>
  <c r="D473" i="2"/>
  <c r="C473" i="2"/>
  <c r="D472" i="2"/>
  <c r="C472" i="2"/>
  <c r="D471" i="2"/>
  <c r="C471" i="2"/>
  <c r="F470" i="2"/>
  <c r="D470" i="2"/>
  <c r="C470" i="2"/>
  <c r="F467" i="2"/>
  <c r="D467" i="2"/>
  <c r="C467" i="2"/>
  <c r="D466" i="2"/>
  <c r="C466" i="2"/>
  <c r="D465" i="2"/>
  <c r="C465" i="2"/>
  <c r="F464" i="2"/>
  <c r="D464" i="2"/>
  <c r="C464" i="2"/>
  <c r="F463" i="2"/>
  <c r="D463" i="2"/>
  <c r="C463" i="2"/>
  <c r="D462" i="2"/>
  <c r="C462" i="2"/>
  <c r="D461" i="2"/>
  <c r="C461" i="2"/>
  <c r="F460" i="2"/>
  <c r="D460" i="2"/>
  <c r="C460" i="2"/>
  <c r="F457" i="2"/>
  <c r="D457" i="2"/>
  <c r="C457" i="2"/>
  <c r="F456" i="2"/>
  <c r="D456" i="2"/>
  <c r="C456" i="2"/>
  <c r="D455" i="2"/>
  <c r="C455" i="2"/>
  <c r="F454" i="2"/>
  <c r="D454" i="2"/>
  <c r="C454" i="2"/>
  <c r="F453" i="2"/>
  <c r="D453" i="2"/>
  <c r="C453" i="2"/>
  <c r="D452" i="2"/>
  <c r="C452" i="2"/>
  <c r="D451" i="2"/>
  <c r="C451" i="2"/>
  <c r="F450" i="2"/>
  <c r="D450" i="2"/>
  <c r="C450" i="2"/>
  <c r="F449" i="2"/>
  <c r="D449" i="2"/>
  <c r="C449" i="2"/>
  <c r="D446" i="2"/>
  <c r="C446" i="2"/>
  <c r="D445" i="2"/>
  <c r="C445" i="2"/>
  <c r="F444" i="2"/>
  <c r="D444" i="2"/>
  <c r="C444" i="2"/>
  <c r="F443" i="2"/>
  <c r="D443" i="2"/>
  <c r="C443" i="2"/>
  <c r="D442" i="2"/>
  <c r="C442" i="2"/>
  <c r="D441" i="2"/>
  <c r="C441" i="2"/>
  <c r="F440" i="2"/>
  <c r="D440" i="2"/>
  <c r="C440" i="2"/>
  <c r="F439" i="2"/>
  <c r="D439" i="2"/>
  <c r="C439" i="2"/>
  <c r="D438" i="2"/>
  <c r="C438" i="2"/>
  <c r="D437" i="2"/>
  <c r="C437" i="2"/>
  <c r="F436" i="2"/>
  <c r="D436" i="2"/>
  <c r="C436" i="2"/>
  <c r="F435" i="2"/>
  <c r="D435" i="2"/>
  <c r="C435" i="2"/>
  <c r="D434" i="2"/>
  <c r="C434" i="2"/>
  <c r="D433" i="2"/>
  <c r="C433" i="2"/>
  <c r="F432" i="2"/>
  <c r="D432" i="2"/>
  <c r="C432" i="2"/>
  <c r="F431" i="2"/>
  <c r="D431" i="2"/>
  <c r="C431" i="2"/>
  <c r="D428" i="2"/>
  <c r="C428" i="2"/>
  <c r="D427" i="2"/>
  <c r="C427" i="2"/>
  <c r="F426" i="2"/>
  <c r="D426" i="2"/>
  <c r="C426" i="2"/>
  <c r="F425" i="2"/>
  <c r="D425" i="2"/>
  <c r="C425" i="2"/>
  <c r="D424" i="2"/>
  <c r="C424" i="2"/>
  <c r="D423" i="2"/>
  <c r="C423" i="2"/>
  <c r="F422" i="2"/>
  <c r="D422" i="2"/>
  <c r="C422" i="2"/>
  <c r="F421" i="2"/>
  <c r="D421" i="2"/>
  <c r="C421" i="2"/>
  <c r="F418" i="2"/>
  <c r="D418" i="2"/>
  <c r="C418" i="2"/>
  <c r="D417" i="2"/>
  <c r="C417" i="2"/>
  <c r="F416" i="2"/>
  <c r="D416" i="2"/>
  <c r="C416" i="2"/>
  <c r="F415" i="2"/>
  <c r="D415" i="2"/>
  <c r="C415" i="2"/>
  <c r="D414" i="2"/>
  <c r="C414" i="2"/>
  <c r="D413" i="2"/>
  <c r="C413" i="2"/>
  <c r="F410" i="2"/>
  <c r="D410" i="2"/>
  <c r="C410" i="2"/>
  <c r="F409" i="2"/>
  <c r="D409" i="2"/>
  <c r="C409" i="2"/>
  <c r="D408" i="2"/>
  <c r="C408" i="2"/>
  <c r="D407" i="2"/>
  <c r="C407" i="2"/>
  <c r="F406" i="2"/>
  <c r="D406" i="2"/>
  <c r="C406" i="2"/>
  <c r="F405" i="2"/>
  <c r="D405" i="2"/>
  <c r="C405" i="2"/>
  <c r="D404" i="2"/>
  <c r="C404" i="2"/>
  <c r="D401" i="2"/>
  <c r="C401" i="2"/>
  <c r="F400" i="2"/>
  <c r="D400" i="2"/>
  <c r="C400" i="2"/>
  <c r="F399" i="2"/>
  <c r="D399" i="2"/>
  <c r="C399" i="2"/>
  <c r="D398" i="2"/>
  <c r="C398" i="2"/>
  <c r="D397" i="2"/>
  <c r="C397" i="2"/>
  <c r="F394" i="2"/>
  <c r="D394" i="2"/>
  <c r="C394" i="2"/>
  <c r="F393" i="2"/>
  <c r="D393" i="2"/>
  <c r="C393" i="2"/>
  <c r="D392" i="2"/>
  <c r="C392" i="2"/>
  <c r="D391" i="2"/>
  <c r="C391" i="2"/>
  <c r="F390" i="2"/>
  <c r="D390" i="2"/>
  <c r="C390" i="2"/>
  <c r="F389" i="2"/>
  <c r="D389" i="2"/>
  <c r="C389" i="2"/>
  <c r="D388" i="2"/>
  <c r="C388" i="2"/>
  <c r="D387" i="2"/>
  <c r="C387" i="2"/>
  <c r="F386" i="2"/>
  <c r="D386" i="2"/>
  <c r="C386" i="2"/>
  <c r="F383" i="2"/>
  <c r="D383" i="2"/>
  <c r="C383" i="2"/>
  <c r="D382" i="2"/>
  <c r="C382" i="2"/>
  <c r="D381" i="2"/>
  <c r="C381" i="2"/>
  <c r="F380" i="2"/>
  <c r="D380" i="2"/>
  <c r="C380" i="2"/>
  <c r="F379" i="2"/>
  <c r="D379" i="2"/>
  <c r="C379" i="2"/>
  <c r="F376" i="2"/>
  <c r="D376" i="2"/>
  <c r="C376" i="2"/>
  <c r="D375" i="2"/>
  <c r="C375" i="2"/>
  <c r="F374" i="2"/>
  <c r="D374" i="2"/>
  <c r="C374" i="2"/>
  <c r="F373" i="2"/>
  <c r="D373" i="2"/>
  <c r="C373" i="2"/>
  <c r="D372" i="2"/>
  <c r="C372" i="2"/>
  <c r="D371" i="2"/>
  <c r="C371" i="2"/>
  <c r="F368" i="2"/>
  <c r="D368" i="2"/>
  <c r="C368" i="2"/>
  <c r="F367" i="2"/>
  <c r="D367" i="2"/>
  <c r="C367" i="2"/>
  <c r="D366" i="2"/>
  <c r="C366" i="2"/>
  <c r="D365" i="2"/>
  <c r="C365" i="2"/>
  <c r="F364" i="2"/>
  <c r="D364" i="2"/>
  <c r="C364" i="2"/>
  <c r="F363" i="2"/>
  <c r="D363" i="2"/>
  <c r="C363" i="2"/>
  <c r="C347" i="2"/>
  <c r="D347" i="2"/>
  <c r="C348" i="2"/>
  <c r="D348" i="2"/>
  <c r="C349" i="2"/>
  <c r="D349" i="2"/>
  <c r="F349" i="2"/>
  <c r="C350" i="2"/>
  <c r="D350" i="2"/>
  <c r="F350" i="2"/>
  <c r="C351" i="2"/>
  <c r="D351" i="2"/>
  <c r="C352" i="2"/>
  <c r="D352" i="2"/>
  <c r="C353" i="2"/>
  <c r="D353" i="2"/>
  <c r="F353" i="2"/>
  <c r="C354" i="2"/>
  <c r="D354" i="2"/>
  <c r="F354" i="2"/>
  <c r="C355" i="2"/>
  <c r="D355" i="2"/>
  <c r="C356" i="2"/>
  <c r="D356" i="2"/>
  <c r="C357" i="2"/>
  <c r="D357" i="2"/>
  <c r="F357" i="2"/>
  <c r="C358" i="2"/>
  <c r="D358" i="2"/>
  <c r="F358" i="2"/>
  <c r="C359" i="2"/>
  <c r="D359" i="2"/>
  <c r="C360" i="2"/>
  <c r="D360" i="2"/>
  <c r="F346" i="2"/>
  <c r="D346" i="2"/>
  <c r="C346" i="2"/>
  <c r="C337" i="2"/>
  <c r="D337" i="2"/>
  <c r="C338" i="2"/>
  <c r="D338" i="2"/>
  <c r="C339" i="2"/>
  <c r="D339" i="2"/>
  <c r="F339" i="2"/>
  <c r="C340" i="2"/>
  <c r="D340" i="2"/>
  <c r="F340" i="2"/>
  <c r="C341" i="2"/>
  <c r="D341" i="2"/>
  <c r="C342" i="2"/>
  <c r="D342" i="2"/>
  <c r="C343" i="2"/>
  <c r="D343" i="2"/>
  <c r="F343" i="2"/>
  <c r="F336" i="2"/>
  <c r="D336" i="2"/>
  <c r="C336" i="2"/>
  <c r="C325" i="2"/>
  <c r="D325" i="2"/>
  <c r="F325" i="2"/>
  <c r="C326" i="2"/>
  <c r="D326" i="2"/>
  <c r="F326" i="2"/>
  <c r="C327" i="2"/>
  <c r="D327" i="2"/>
  <c r="C328" i="2"/>
  <c r="D328" i="2"/>
  <c r="C329" i="2"/>
  <c r="D329" i="2"/>
  <c r="F329" i="2"/>
  <c r="C330" i="2"/>
  <c r="D330" i="2"/>
  <c r="F330" i="2"/>
  <c r="C331" i="2"/>
  <c r="D331" i="2"/>
  <c r="C332" i="2"/>
  <c r="D332" i="2"/>
  <c r="C333" i="2"/>
  <c r="D333" i="2"/>
  <c r="F333" i="2"/>
  <c r="D324" i="2"/>
  <c r="C324" i="2"/>
  <c r="C312" i="2"/>
  <c r="D312" i="2"/>
  <c r="F312" i="2"/>
  <c r="C313" i="2"/>
  <c r="D313" i="2"/>
  <c r="C314" i="2"/>
  <c r="D314" i="2"/>
  <c r="C315" i="2"/>
  <c r="D315" i="2"/>
  <c r="F315" i="2"/>
  <c r="C316" i="2"/>
  <c r="D316" i="2"/>
  <c r="F316" i="2"/>
  <c r="C317" i="2"/>
  <c r="D317" i="2"/>
  <c r="F317" i="2"/>
  <c r="C318" i="2"/>
  <c r="D318" i="2"/>
  <c r="C319" i="2"/>
  <c r="D319" i="2"/>
  <c r="F319" i="2"/>
  <c r="C320" i="2"/>
  <c r="D320" i="2"/>
  <c r="F320" i="2"/>
  <c r="C321" i="2"/>
  <c r="D321" i="2"/>
  <c r="F311" i="2"/>
  <c r="D311" i="2"/>
  <c r="C311" i="2"/>
  <c r="C303" i="2"/>
  <c r="D303" i="2"/>
  <c r="C304" i="2"/>
  <c r="D304" i="2"/>
  <c r="C305" i="2"/>
  <c r="D305" i="2"/>
  <c r="F305" i="2"/>
  <c r="C306" i="2"/>
  <c r="D306" i="2"/>
  <c r="F306" i="2"/>
  <c r="C307" i="2"/>
  <c r="D307" i="2"/>
  <c r="C308" i="2"/>
  <c r="D308" i="2"/>
  <c r="F302" i="2"/>
  <c r="D302" i="2"/>
  <c r="C302" i="2"/>
  <c r="C291" i="2"/>
  <c r="D291" i="2"/>
  <c r="F291" i="2"/>
  <c r="C292" i="2"/>
  <c r="D292" i="2"/>
  <c r="F292" i="2"/>
  <c r="C293" i="2"/>
  <c r="D293" i="2"/>
  <c r="C294" i="2"/>
  <c r="D294" i="2"/>
  <c r="C295" i="2"/>
  <c r="D295" i="2"/>
  <c r="F295" i="2"/>
  <c r="C296" i="2"/>
  <c r="D296" i="2"/>
  <c r="F296" i="2"/>
  <c r="C297" i="2"/>
  <c r="D297" i="2"/>
  <c r="C298" i="2"/>
  <c r="D298" i="2"/>
  <c r="C299" i="2"/>
  <c r="D299" i="2"/>
  <c r="F299" i="2"/>
  <c r="D290" i="2"/>
  <c r="C290" i="2"/>
  <c r="C276" i="2"/>
  <c r="D276" i="2"/>
  <c r="C277" i="2"/>
  <c r="D277" i="2"/>
  <c r="F277" i="2"/>
  <c r="C278" i="2"/>
  <c r="D278" i="2"/>
  <c r="F278" i="2"/>
  <c r="C279" i="2"/>
  <c r="D279" i="2"/>
  <c r="C280" i="2"/>
  <c r="D280" i="2"/>
  <c r="C281" i="2"/>
  <c r="D281" i="2"/>
  <c r="F281" i="2"/>
  <c r="C282" i="2"/>
  <c r="D282" i="2"/>
  <c r="F282" i="2"/>
  <c r="C283" i="2"/>
  <c r="D283" i="2"/>
  <c r="C284" i="2"/>
  <c r="D284" i="2"/>
  <c r="C285" i="2"/>
  <c r="D285" i="2"/>
  <c r="F285" i="2"/>
  <c r="C286" i="2"/>
  <c r="D286" i="2"/>
  <c r="F286" i="2"/>
  <c r="C287" i="2"/>
  <c r="D287" i="2"/>
  <c r="D275" i="2"/>
  <c r="C275" i="2"/>
  <c r="C271" i="2"/>
  <c r="D271" i="2"/>
  <c r="F271" i="2"/>
  <c r="C272" i="2"/>
  <c r="D272" i="2"/>
  <c r="F272" i="2"/>
  <c r="D270" i="2"/>
  <c r="C270" i="2"/>
  <c r="C264" i="2"/>
  <c r="D264" i="2"/>
  <c r="C265" i="2"/>
  <c r="D265" i="2"/>
  <c r="F265" i="2"/>
  <c r="C266" i="2"/>
  <c r="D266" i="2"/>
  <c r="F266" i="2"/>
  <c r="C267" i="2"/>
  <c r="D267" i="2"/>
  <c r="D263" i="2"/>
  <c r="C263" i="2"/>
  <c r="C256" i="2"/>
  <c r="D256" i="2"/>
  <c r="F256" i="2"/>
  <c r="C257" i="2"/>
  <c r="D257" i="2"/>
  <c r="C258" i="2"/>
  <c r="D258" i="2"/>
  <c r="C259" i="2"/>
  <c r="D259" i="2"/>
  <c r="F259" i="2"/>
  <c r="C260" i="2"/>
  <c r="D260" i="2"/>
  <c r="F260" i="2"/>
  <c r="F255" i="2"/>
  <c r="D255" i="2"/>
  <c r="C255" i="2"/>
  <c r="C245" i="2"/>
  <c r="D245" i="2"/>
  <c r="F245" i="2"/>
  <c r="C246" i="2"/>
  <c r="D246" i="2"/>
  <c r="F246" i="2"/>
  <c r="C247" i="2"/>
  <c r="D247" i="2"/>
  <c r="C248" i="2"/>
  <c r="D248" i="2"/>
  <c r="C249" i="2"/>
  <c r="D249" i="2"/>
  <c r="F249" i="2"/>
  <c r="C250" i="2"/>
  <c r="D250" i="2"/>
  <c r="F250" i="2"/>
  <c r="C251" i="2"/>
  <c r="D251" i="2"/>
  <c r="F251" i="2"/>
  <c r="C252" i="2"/>
  <c r="D252" i="2"/>
  <c r="D244" i="2"/>
  <c r="C244" i="2"/>
  <c r="C236" i="2"/>
  <c r="D236" i="2"/>
  <c r="F236" i="2"/>
  <c r="C237" i="2"/>
  <c r="D237" i="2"/>
  <c r="F237" i="2"/>
  <c r="C238" i="2"/>
  <c r="D238" i="2"/>
  <c r="C239" i="2"/>
  <c r="D239" i="2"/>
  <c r="F239" i="2"/>
  <c r="C240" i="2"/>
  <c r="D240" i="2"/>
  <c r="F240" i="2"/>
  <c r="C241" i="2"/>
  <c r="D241" i="2"/>
  <c r="F235" i="2"/>
  <c r="D235" i="2"/>
  <c r="C235" i="2"/>
  <c r="C223" i="2"/>
  <c r="D223" i="2"/>
  <c r="C224" i="2"/>
  <c r="D224" i="2"/>
  <c r="C225" i="2"/>
  <c r="D225" i="2"/>
  <c r="F225" i="2"/>
  <c r="C226" i="2"/>
  <c r="D226" i="2"/>
  <c r="F226" i="2"/>
  <c r="C227" i="2"/>
  <c r="D227" i="2"/>
  <c r="C228" i="2"/>
  <c r="D228" i="2"/>
  <c r="C229" i="2"/>
  <c r="D229" i="2"/>
  <c r="F229" i="2"/>
  <c r="C230" i="2"/>
  <c r="D230" i="2"/>
  <c r="F230" i="2"/>
  <c r="C231" i="2"/>
  <c r="D231" i="2"/>
  <c r="C232" i="2"/>
  <c r="D232" i="2"/>
  <c r="F222" i="2"/>
  <c r="D222" i="2"/>
  <c r="C222" i="2"/>
  <c r="C200" i="2"/>
  <c r="D200" i="2"/>
  <c r="F200" i="2"/>
  <c r="C201" i="2"/>
  <c r="D201" i="2"/>
  <c r="C202" i="2"/>
  <c r="D202" i="2"/>
  <c r="F202" i="2"/>
  <c r="C203" i="2"/>
  <c r="D203" i="2"/>
  <c r="F203" i="2"/>
  <c r="C204" i="2"/>
  <c r="D204" i="2"/>
  <c r="F204" i="2"/>
  <c r="C205" i="2"/>
  <c r="D205" i="2"/>
  <c r="C206" i="2"/>
  <c r="D206" i="2"/>
  <c r="C207" i="2"/>
  <c r="D207" i="2"/>
  <c r="F207" i="2"/>
  <c r="C208" i="2"/>
  <c r="D208" i="2"/>
  <c r="F208" i="2"/>
  <c r="C209" i="2"/>
  <c r="D209" i="2"/>
  <c r="C210" i="2"/>
  <c r="D210" i="2"/>
  <c r="C211" i="2"/>
  <c r="D211" i="2"/>
  <c r="F211" i="2"/>
  <c r="C212" i="2"/>
  <c r="D212" i="2"/>
  <c r="F212" i="2"/>
  <c r="C213" i="2"/>
  <c r="D213" i="2"/>
  <c r="C214" i="2"/>
  <c r="D214" i="2"/>
  <c r="C215" i="2"/>
  <c r="D215" i="2"/>
  <c r="F215" i="2"/>
  <c r="C216" i="2"/>
  <c r="D216" i="2"/>
  <c r="F216" i="2"/>
  <c r="C217" i="2"/>
  <c r="D217" i="2"/>
  <c r="C218" i="2"/>
  <c r="D218" i="2"/>
  <c r="C219" i="2"/>
  <c r="D219" i="2"/>
  <c r="F219" i="2"/>
  <c r="F199" i="2"/>
  <c r="D199" i="2"/>
  <c r="C199" i="2"/>
  <c r="C188" i="2"/>
  <c r="D188" i="2"/>
  <c r="C189" i="2"/>
  <c r="D189" i="2"/>
  <c r="F189" i="2"/>
  <c r="C190" i="2"/>
  <c r="D190" i="2"/>
  <c r="F190" i="2"/>
  <c r="C191" i="2"/>
  <c r="D191" i="2"/>
  <c r="C192" i="2"/>
  <c r="D192" i="2"/>
  <c r="C193" i="2"/>
  <c r="D193" i="2"/>
  <c r="F193" i="2"/>
  <c r="C194" i="2"/>
  <c r="D194" i="2"/>
  <c r="F194" i="2"/>
  <c r="C195" i="2"/>
  <c r="D195" i="2"/>
  <c r="C196" i="2"/>
  <c r="D196" i="2"/>
  <c r="D187" i="2"/>
  <c r="C187" i="2"/>
  <c r="C180" i="2"/>
  <c r="D180" i="2"/>
  <c r="F180" i="2"/>
  <c r="C181" i="2"/>
  <c r="D181" i="2"/>
  <c r="C182" i="2"/>
  <c r="D182" i="2"/>
  <c r="C183" i="2"/>
  <c r="D183" i="2"/>
  <c r="F183" i="2"/>
  <c r="C184" i="2"/>
  <c r="D184" i="2"/>
  <c r="F184" i="2"/>
  <c r="F179" i="2"/>
  <c r="D179" i="2"/>
  <c r="C179" i="2"/>
  <c r="C176" i="2"/>
  <c r="D176" i="2"/>
  <c r="D175" i="2"/>
  <c r="C175" i="2"/>
  <c r="C171" i="2"/>
  <c r="D171" i="2"/>
  <c r="F171" i="2"/>
  <c r="C172" i="2"/>
  <c r="D172" i="2"/>
  <c r="F172" i="2"/>
  <c r="F170" i="2"/>
  <c r="D170" i="2"/>
  <c r="C170" i="2"/>
  <c r="C165" i="2"/>
  <c r="D165" i="2"/>
  <c r="F165" i="2"/>
  <c r="C166" i="2"/>
  <c r="D166" i="2"/>
  <c r="F166" i="2"/>
  <c r="C167" i="2"/>
  <c r="D167" i="2"/>
  <c r="D164" i="2"/>
  <c r="C164" i="2"/>
  <c r="C158" i="2"/>
  <c r="D158" i="2"/>
  <c r="F158" i="2"/>
  <c r="C159" i="2"/>
  <c r="D159" i="2"/>
  <c r="F159" i="2"/>
  <c r="C160" i="2"/>
  <c r="D160" i="2"/>
  <c r="F160" i="2"/>
  <c r="C161" i="2"/>
  <c r="D161" i="2"/>
  <c r="D157" i="2"/>
  <c r="C157" i="2"/>
  <c r="C145" i="2"/>
  <c r="D145" i="2"/>
  <c r="F145" i="2"/>
  <c r="C146" i="2"/>
  <c r="D146" i="2"/>
  <c r="F146" i="2"/>
  <c r="C147" i="2"/>
  <c r="D147" i="2"/>
  <c r="C148" i="2"/>
  <c r="D148" i="2"/>
  <c r="C149" i="2"/>
  <c r="D149" i="2"/>
  <c r="F149" i="2"/>
  <c r="C150" i="2"/>
  <c r="D150" i="2"/>
  <c r="F150" i="2"/>
  <c r="C151" i="2"/>
  <c r="D151" i="2"/>
  <c r="C152" i="2"/>
  <c r="D152" i="2"/>
  <c r="F152" i="2"/>
  <c r="C153" i="2"/>
  <c r="D153" i="2"/>
  <c r="F153" i="2"/>
  <c r="C154" i="2"/>
  <c r="D154" i="2"/>
  <c r="F154" i="2"/>
  <c r="D144" i="2"/>
  <c r="C144" i="2"/>
  <c r="C135" i="2"/>
  <c r="D135" i="2"/>
  <c r="F135" i="2"/>
  <c r="C136" i="2"/>
  <c r="D136" i="2"/>
  <c r="F136" i="2"/>
  <c r="C137" i="2"/>
  <c r="D137" i="2"/>
  <c r="C138" i="2"/>
  <c r="D138" i="2"/>
  <c r="C139" i="2"/>
  <c r="D139" i="2"/>
  <c r="F139" i="2"/>
  <c r="C140" i="2"/>
  <c r="D140" i="2"/>
  <c r="F140" i="2"/>
  <c r="C141" i="2"/>
  <c r="D141" i="2"/>
  <c r="F134" i="2"/>
  <c r="D134" i="2"/>
  <c r="C134" i="2"/>
  <c r="C129" i="2"/>
  <c r="D129" i="2"/>
  <c r="F129" i="2"/>
  <c r="C130" i="2"/>
  <c r="D130" i="2"/>
  <c r="F130" i="2"/>
  <c r="C131" i="2"/>
  <c r="D131" i="2"/>
  <c r="C113" i="2"/>
  <c r="D113" i="2"/>
  <c r="F113" i="2"/>
  <c r="C114" i="2"/>
  <c r="D114" i="2"/>
  <c r="F114" i="2"/>
  <c r="C115" i="2"/>
  <c r="D115" i="2"/>
  <c r="F115" i="2"/>
  <c r="C116" i="2"/>
  <c r="D116" i="2"/>
  <c r="C117" i="2"/>
  <c r="D117" i="2"/>
  <c r="F117" i="2"/>
  <c r="C118" i="2"/>
  <c r="D118" i="2"/>
  <c r="F118" i="2"/>
  <c r="C119" i="2"/>
  <c r="D119" i="2"/>
  <c r="C120" i="2"/>
  <c r="D120" i="2"/>
  <c r="C121" i="2"/>
  <c r="D121" i="2"/>
  <c r="F121" i="2"/>
  <c r="C122" i="2"/>
  <c r="D122" i="2"/>
  <c r="F122" i="2"/>
  <c r="C123" i="2"/>
  <c r="D123" i="2"/>
  <c r="F123" i="2"/>
  <c r="C124" i="2"/>
  <c r="D124" i="2"/>
  <c r="C125" i="2"/>
  <c r="D125" i="2"/>
  <c r="F125" i="2"/>
  <c r="C126" i="2"/>
  <c r="D126" i="2"/>
  <c r="F126" i="2"/>
  <c r="C127" i="2"/>
  <c r="D127" i="2"/>
  <c r="F127" i="2"/>
  <c r="C128" i="2"/>
  <c r="D128" i="2"/>
  <c r="D112" i="2"/>
  <c r="C112" i="2"/>
  <c r="D93" i="2"/>
  <c r="A2" i="2"/>
  <c r="F97" i="2"/>
  <c r="C98" i="2"/>
  <c r="D98" i="2"/>
  <c r="C99" i="2"/>
  <c r="D99" i="2"/>
  <c r="F99" i="2"/>
  <c r="C100" i="2"/>
  <c r="D100" i="2"/>
  <c r="F100" i="2"/>
  <c r="C101" i="2"/>
  <c r="D101" i="2"/>
  <c r="F101" i="2"/>
  <c r="C102" i="2"/>
  <c r="D102" i="2"/>
  <c r="C103" i="2"/>
  <c r="D103" i="2"/>
  <c r="F103" i="2"/>
  <c r="C104" i="2"/>
  <c r="D104" i="2"/>
  <c r="F104" i="2"/>
  <c r="C105" i="2"/>
  <c r="D105" i="2"/>
  <c r="F105" i="2"/>
  <c r="C106" i="2"/>
  <c r="D106" i="2"/>
  <c r="C107" i="2"/>
  <c r="D107" i="2"/>
  <c r="F107" i="2"/>
  <c r="C108" i="2"/>
  <c r="D108" i="2"/>
  <c r="F108" i="2"/>
  <c r="C109" i="2"/>
  <c r="D109" i="2"/>
  <c r="F109" i="2"/>
  <c r="D97" i="2"/>
  <c r="C97" i="2"/>
  <c r="C73" i="2"/>
  <c r="D73" i="2"/>
  <c r="F73" i="2"/>
  <c r="C74" i="2"/>
  <c r="D74" i="2"/>
  <c r="F74" i="2"/>
  <c r="C75" i="2"/>
  <c r="D75" i="2"/>
  <c r="F75" i="2"/>
  <c r="C76" i="2"/>
  <c r="D76" i="2"/>
  <c r="C77" i="2"/>
  <c r="D77" i="2"/>
  <c r="F77" i="2"/>
  <c r="C78" i="2"/>
  <c r="D78" i="2"/>
  <c r="F78" i="2"/>
  <c r="C79" i="2"/>
  <c r="D79" i="2"/>
  <c r="C80" i="2"/>
  <c r="D80" i="2"/>
  <c r="C81" i="2"/>
  <c r="D81" i="2"/>
  <c r="F81" i="2"/>
  <c r="C82" i="2"/>
  <c r="D82" i="2"/>
  <c r="F82" i="2"/>
  <c r="C83" i="2"/>
  <c r="D83" i="2"/>
  <c r="F83" i="2"/>
  <c r="C84" i="2"/>
  <c r="D84" i="2"/>
  <c r="C85" i="2"/>
  <c r="D85" i="2"/>
  <c r="F85" i="2"/>
  <c r="C86" i="2"/>
  <c r="D86" i="2"/>
  <c r="F86" i="2"/>
  <c r="C87" i="2"/>
  <c r="D87" i="2"/>
  <c r="F87" i="2"/>
  <c r="C88" i="2"/>
  <c r="D88" i="2"/>
  <c r="C89" i="2"/>
  <c r="D89" i="2"/>
  <c r="F89" i="2"/>
  <c r="C90" i="2"/>
  <c r="D90" i="2"/>
  <c r="F90" i="2"/>
  <c r="C91" i="2"/>
  <c r="D91" i="2"/>
  <c r="F91" i="2"/>
  <c r="C92" i="2"/>
  <c r="D92" i="2"/>
  <c r="C93" i="2"/>
  <c r="F93" i="2"/>
  <c r="C94" i="2"/>
  <c r="D94" i="2"/>
  <c r="F94" i="2"/>
  <c r="D72" i="2"/>
  <c r="C72" i="2"/>
  <c r="C58" i="2"/>
  <c r="D58" i="2"/>
  <c r="C59" i="2"/>
  <c r="D59" i="2"/>
  <c r="C60" i="2"/>
  <c r="D60" i="2"/>
  <c r="C61" i="2"/>
  <c r="D61" i="2"/>
  <c r="C62" i="2"/>
  <c r="D62" i="2"/>
  <c r="C63" i="2"/>
  <c r="D63" i="2"/>
  <c r="C64" i="2"/>
  <c r="D64" i="2"/>
  <c r="C65" i="2"/>
  <c r="D65" i="2"/>
  <c r="C66" i="2"/>
  <c r="D66" i="2"/>
  <c r="C67" i="2"/>
  <c r="D67" i="2"/>
  <c r="D57" i="2"/>
  <c r="C57" i="2"/>
  <c r="C47" i="2"/>
  <c r="D47" i="2"/>
  <c r="C48" i="2"/>
  <c r="D48" i="2"/>
  <c r="C49" i="2"/>
  <c r="D49" i="2"/>
  <c r="C50" i="2"/>
  <c r="D50" i="2"/>
  <c r="C51" i="2"/>
  <c r="D51" i="2"/>
  <c r="C52" i="2"/>
  <c r="D52" i="2"/>
  <c r="C53" i="2"/>
  <c r="D53" i="2"/>
  <c r="C54" i="2"/>
  <c r="D54" i="2"/>
  <c r="D46" i="2"/>
  <c r="C46" i="2"/>
  <c r="C35" i="2"/>
  <c r="D35" i="2"/>
  <c r="C36" i="2"/>
  <c r="D36" i="2"/>
  <c r="C37" i="2"/>
  <c r="D37" i="2"/>
  <c r="C38" i="2"/>
  <c r="D38" i="2"/>
  <c r="C39" i="2"/>
  <c r="D39" i="2"/>
  <c r="C40" i="2"/>
  <c r="D40" i="2"/>
  <c r="C41" i="2"/>
  <c r="D41" i="2"/>
  <c r="C42" i="2"/>
  <c r="D42" i="2"/>
  <c r="C43" i="2"/>
  <c r="D43" i="2"/>
  <c r="D34" i="2"/>
  <c r="C34" i="2"/>
  <c r="C25" i="2"/>
  <c r="D25" i="2"/>
  <c r="C26" i="2"/>
  <c r="D26" i="2"/>
  <c r="C27" i="2"/>
  <c r="D27" i="2"/>
  <c r="C28" i="2"/>
  <c r="D28" i="2"/>
  <c r="C29" i="2"/>
  <c r="D29" i="2"/>
  <c r="C30" i="2"/>
  <c r="D30" i="2"/>
  <c r="C31" i="2"/>
  <c r="D31" i="2"/>
  <c r="D24" i="2"/>
  <c r="C24" i="2"/>
  <c r="C11" i="2"/>
  <c r="D11" i="2"/>
  <c r="C12" i="2"/>
  <c r="D12" i="2"/>
  <c r="C13" i="2"/>
  <c r="D13" i="2"/>
  <c r="C14" i="2"/>
  <c r="D14" i="2"/>
  <c r="C15" i="2"/>
  <c r="D15" i="2"/>
  <c r="C16" i="2"/>
  <c r="D16" i="2"/>
  <c r="C17" i="2"/>
  <c r="D17" i="2"/>
  <c r="C18" i="2"/>
  <c r="D18" i="2"/>
  <c r="C19" i="2"/>
  <c r="D19" i="2"/>
  <c r="C20" i="2"/>
  <c r="D20" i="2"/>
  <c r="C21" i="2"/>
  <c r="D21" i="2"/>
  <c r="D10" i="2"/>
  <c r="C10" i="2"/>
  <c r="C7" i="2"/>
  <c r="D7" i="2"/>
  <c r="D6" i="2"/>
  <c r="D23" i="1"/>
  <c r="D22" i="2" s="1"/>
  <c r="H656" i="1"/>
  <c r="H494" i="1"/>
  <c r="H696" i="1"/>
  <c r="H676" i="1"/>
  <c r="H675" i="1"/>
  <c r="H674" i="1"/>
  <c r="H634" i="1"/>
  <c r="H633" i="1"/>
  <c r="H627" i="1"/>
  <c r="H626" i="1"/>
  <c r="H623" i="1"/>
  <c r="H621" i="1"/>
  <c r="H620" i="1"/>
  <c r="H619" i="1"/>
  <c r="H618" i="1"/>
  <c r="H617" i="1"/>
  <c r="H616" i="1"/>
  <c r="H615" i="1"/>
  <c r="H614" i="1"/>
  <c r="H613" i="1"/>
  <c r="H612" i="1"/>
  <c r="H604" i="1"/>
  <c r="H601" i="1"/>
  <c r="H600" i="1"/>
  <c r="H597" i="1"/>
  <c r="H596" i="1"/>
  <c r="H593" i="1"/>
  <c r="H592" i="1"/>
  <c r="H587" i="1"/>
  <c r="H586" i="1"/>
  <c r="H584" i="1"/>
  <c r="H583" i="1"/>
  <c r="H582" i="1"/>
  <c r="H580" i="1"/>
  <c r="H573" i="1"/>
  <c r="H572" i="1"/>
  <c r="H569" i="1"/>
  <c r="H568" i="1"/>
  <c r="H565" i="1"/>
  <c r="H564" i="1"/>
  <c r="H563" i="1"/>
  <c r="H544" i="1"/>
  <c r="H542" i="1"/>
  <c r="H541" i="1"/>
  <c r="H540" i="1"/>
  <c r="H538" i="1"/>
  <c r="H537" i="1"/>
  <c r="H536" i="1"/>
  <c r="H528" i="1"/>
  <c r="H525" i="1"/>
  <c r="H522" i="1"/>
  <c r="H521" i="1"/>
  <c r="H520" i="1"/>
  <c r="H518" i="1"/>
  <c r="H458" i="1"/>
  <c r="H456" i="1"/>
  <c r="H455" i="1"/>
  <c r="H454" i="1"/>
  <c r="H452" i="1"/>
  <c r="H451" i="1"/>
  <c r="H440" i="1"/>
  <c r="H438" i="1"/>
  <c r="H437" i="1"/>
  <c r="H436" i="1"/>
  <c r="H355" i="1"/>
  <c r="H354" i="1"/>
  <c r="H287" i="1"/>
  <c r="H286" i="1"/>
  <c r="H289" i="1" s="1"/>
  <c r="H283" i="1"/>
  <c r="H267" i="1"/>
  <c r="H266" i="1"/>
  <c r="H265" i="1"/>
  <c r="H260" i="1"/>
  <c r="H258" i="1"/>
  <c r="H257" i="1"/>
  <c r="H252" i="1"/>
  <c r="H251" i="1"/>
  <c r="H250" i="1"/>
  <c r="H248" i="1"/>
  <c r="H247" i="1"/>
  <c r="H246" i="1"/>
  <c r="H241" i="1"/>
  <c r="H240" i="1"/>
  <c r="H237" i="1"/>
  <c r="H231" i="1"/>
  <c r="H230" i="1"/>
  <c r="H227" i="1"/>
  <c r="H226" i="1"/>
  <c r="H218" i="1"/>
  <c r="H217" i="1"/>
  <c r="H216" i="1"/>
  <c r="H214" i="1"/>
  <c r="H213" i="1"/>
  <c r="H212" i="1"/>
  <c r="H210" i="1"/>
  <c r="H209" i="1"/>
  <c r="H208" i="1"/>
  <c r="H206" i="1"/>
  <c r="H205" i="1"/>
  <c r="H204" i="1"/>
  <c r="H202" i="1"/>
  <c r="H201" i="1"/>
  <c r="H200" i="1"/>
  <c r="H196" i="1"/>
  <c r="H195" i="1"/>
  <c r="H194" i="1"/>
  <c r="H192" i="1"/>
  <c r="H191" i="1"/>
  <c r="H190" i="1"/>
  <c r="H172" i="1"/>
  <c r="H167" i="1"/>
  <c r="H166" i="1"/>
  <c r="H161" i="1"/>
  <c r="H160" i="1"/>
  <c r="H154" i="1"/>
  <c r="H152" i="1"/>
  <c r="H151" i="1"/>
  <c r="H150" i="1"/>
  <c r="H148" i="1"/>
  <c r="H147" i="1"/>
  <c r="H146" i="1"/>
  <c r="H141" i="1"/>
  <c r="H140" i="1"/>
  <c r="H138" i="1"/>
  <c r="H137" i="1"/>
  <c r="H136" i="1"/>
  <c r="H131" i="1"/>
  <c r="H127" i="1"/>
  <c r="H126" i="1"/>
  <c r="H123" i="1"/>
  <c r="H122" i="1"/>
  <c r="H119" i="1"/>
  <c r="H118" i="1"/>
  <c r="H115" i="1"/>
  <c r="H114" i="1"/>
  <c r="H105" i="1"/>
  <c r="H101" i="1"/>
  <c r="H100" i="1"/>
  <c r="H87" i="1"/>
  <c r="H86" i="1"/>
  <c r="H83" i="1"/>
  <c r="H82" i="1"/>
  <c r="H79" i="1"/>
  <c r="H78" i="1"/>
  <c r="H75" i="1"/>
  <c r="H74" i="1"/>
  <c r="H31" i="1"/>
  <c r="H26" i="1"/>
  <c r="H25" i="1"/>
  <c r="H13" i="1"/>
  <c r="H12" i="1"/>
  <c r="H446" i="1"/>
  <c r="H430" i="1"/>
  <c r="H403" i="1"/>
  <c r="H396" i="1"/>
  <c r="H385" i="1"/>
  <c r="H378" i="1"/>
  <c r="H370" i="1"/>
  <c r="H345" i="1"/>
  <c r="H308" i="1"/>
  <c r="H310" i="1" s="1"/>
  <c r="H326" i="1"/>
  <c r="H632" i="1"/>
  <c r="H320" i="1"/>
  <c r="H318" i="1"/>
  <c r="H256" i="1"/>
  <c r="H236" i="1"/>
  <c r="H223" i="1"/>
  <c r="H180" i="1"/>
  <c r="H176" i="1"/>
  <c r="H158" i="1"/>
  <c r="H50" i="1"/>
  <c r="H49" i="1"/>
  <c r="H47" i="1"/>
  <c r="H36" i="1"/>
  <c r="H503" i="1"/>
  <c r="H474" i="1"/>
  <c r="H477" i="1" s="1"/>
  <c r="H464" i="1"/>
  <c r="H466" i="1"/>
  <c r="H450" i="1"/>
  <c r="C23" i="1"/>
  <c r="E23" i="1" s="1"/>
  <c r="F22" i="2" s="1"/>
  <c r="C33" i="1"/>
  <c r="E33" i="1" s="1"/>
  <c r="F32" i="2" s="1"/>
  <c r="C45" i="1"/>
  <c r="C44" i="2" s="1"/>
  <c r="C56" i="1"/>
  <c r="C55" i="2" s="1"/>
  <c r="C69" i="1"/>
  <c r="C9" i="1"/>
  <c r="C8" i="2" s="1"/>
  <c r="C96" i="1"/>
  <c r="C111" i="1"/>
  <c r="C156" i="1"/>
  <c r="C514" i="1"/>
  <c r="E514" i="1" s="1"/>
  <c r="F513" i="2" s="1"/>
  <c r="C505" i="1"/>
  <c r="C494" i="1"/>
  <c r="C486" i="1"/>
  <c r="C477" i="1"/>
  <c r="E477" i="1" s="1"/>
  <c r="F476" i="2" s="1"/>
  <c r="C469" i="1"/>
  <c r="E469" i="1" s="1"/>
  <c r="F468" i="2" s="1"/>
  <c r="C459" i="1"/>
  <c r="C448" i="1"/>
  <c r="C430" i="1"/>
  <c r="C429" i="2" s="1"/>
  <c r="C420" i="1"/>
  <c r="C412" i="1"/>
  <c r="C403" i="1"/>
  <c r="C396" i="1"/>
  <c r="C395" i="2" s="1"/>
  <c r="C385" i="1"/>
  <c r="C384" i="2" s="1"/>
  <c r="C378" i="1"/>
  <c r="C370" i="1"/>
  <c r="C362" i="1"/>
  <c r="E362" i="1" s="1"/>
  <c r="C345" i="1"/>
  <c r="C335" i="1"/>
  <c r="C323" i="1"/>
  <c r="C310" i="1"/>
  <c r="E310" i="1" s="1"/>
  <c r="F309" i="2" s="1"/>
  <c r="C301" i="1"/>
  <c r="E301" i="1" s="1"/>
  <c r="F300" i="2" s="1"/>
  <c r="C289" i="1"/>
  <c r="C274" i="1"/>
  <c r="C269" i="1"/>
  <c r="C268" i="2" s="1"/>
  <c r="C262" i="1"/>
  <c r="C254" i="1"/>
  <c r="C243" i="1"/>
  <c r="C234" i="1"/>
  <c r="E234" i="1" s="1"/>
  <c r="F233" i="2" s="1"/>
  <c r="C221" i="1"/>
  <c r="C220" i="2" s="1"/>
  <c r="C198" i="1"/>
  <c r="C186" i="1"/>
  <c r="C178" i="1"/>
  <c r="E178" i="1" s="1"/>
  <c r="F177" i="2" s="1"/>
  <c r="C174" i="1"/>
  <c r="C169" i="1"/>
  <c r="C163" i="1"/>
  <c r="C143" i="1"/>
  <c r="C142" i="2" s="1"/>
  <c r="C133" i="1"/>
  <c r="E133" i="1" s="1"/>
  <c r="F132" i="2" s="1"/>
  <c r="C629" i="1"/>
  <c r="C656" i="1"/>
  <c r="C650" i="1"/>
  <c r="E650" i="1" s="1"/>
  <c r="C607" i="1"/>
  <c r="C589" i="1"/>
  <c r="C577" i="1"/>
  <c r="C559" i="1"/>
  <c r="E559" i="1" s="1"/>
  <c r="F558" i="2" s="1"/>
  <c r="C550" i="1"/>
  <c r="E550" i="1" s="1"/>
  <c r="F549" i="2" s="1"/>
  <c r="D33" i="1"/>
  <c r="D32" i="2"/>
  <c r="D45" i="1"/>
  <c r="D44" i="2" s="1"/>
  <c r="D69" i="1"/>
  <c r="D68" i="2"/>
  <c r="D56" i="1"/>
  <c r="D55" i="2" s="1"/>
  <c r="D234" i="1"/>
  <c r="D233" i="2"/>
  <c r="D254" i="1"/>
  <c r="D253" i="2" s="1"/>
  <c r="D111" i="1"/>
  <c r="D110" i="2"/>
  <c r="D530" i="2"/>
  <c r="D514" i="1"/>
  <c r="D513" i="2"/>
  <c r="D505" i="1"/>
  <c r="D504" i="2" s="1"/>
  <c r="D494" i="1"/>
  <c r="D493" i="2"/>
  <c r="D486" i="1"/>
  <c r="D485" i="2" s="1"/>
  <c r="D477" i="1"/>
  <c r="D476" i="2"/>
  <c r="D469" i="1"/>
  <c r="D468" i="2" s="1"/>
  <c r="D459" i="1"/>
  <c r="D458" i="2"/>
  <c r="D448" i="1"/>
  <c r="D447" i="2" s="1"/>
  <c r="D430" i="1"/>
  <c r="D429" i="2"/>
  <c r="D420" i="1"/>
  <c r="D419" i="2" s="1"/>
  <c r="D412" i="1"/>
  <c r="D411" i="2"/>
  <c r="D403" i="1"/>
  <c r="D402" i="2" s="1"/>
  <c r="D396" i="1"/>
  <c r="D395" i="2"/>
  <c r="D385" i="1"/>
  <c r="D384" i="2" s="1"/>
  <c r="D378" i="1"/>
  <c r="D377" i="2"/>
  <c r="D370" i="1"/>
  <c r="D369" i="2" s="1"/>
  <c r="D362" i="1"/>
  <c r="D361" i="2"/>
  <c r="D345" i="1"/>
  <c r="D344" i="2" s="1"/>
  <c r="D335" i="1"/>
  <c r="D334" i="2"/>
  <c r="D323" i="1"/>
  <c r="D322" i="2" s="1"/>
  <c r="D310" i="1"/>
  <c r="D309" i="2"/>
  <c r="D301" i="1"/>
  <c r="D300" i="2" s="1"/>
  <c r="D289" i="1"/>
  <c r="D288" i="2"/>
  <c r="D274" i="1"/>
  <c r="D273" i="2" s="1"/>
  <c r="D269" i="1"/>
  <c r="D268" i="2"/>
  <c r="D262" i="1"/>
  <c r="D261" i="2" s="1"/>
  <c r="D243" i="1"/>
  <c r="D242" i="2"/>
  <c r="D221" i="1"/>
  <c r="D220" i="2" s="1"/>
  <c r="D198" i="1"/>
  <c r="D197" i="2"/>
  <c r="D186" i="1"/>
  <c r="D185" i="2" s="1"/>
  <c r="D178" i="1"/>
  <c r="D177" i="2"/>
  <c r="D174" i="1"/>
  <c r="D173" i="2" s="1"/>
  <c r="D169" i="1"/>
  <c r="D168" i="2"/>
  <c r="D163" i="1"/>
  <c r="D162" i="2" s="1"/>
  <c r="D156" i="1"/>
  <c r="D155" i="2"/>
  <c r="D143" i="1"/>
  <c r="D142" i="2" s="1"/>
  <c r="D133" i="1"/>
  <c r="D132" i="2"/>
  <c r="D96" i="1"/>
  <c r="D95" i="2" s="1"/>
  <c r="D550" i="1"/>
  <c r="D549" i="2"/>
  <c r="D629" i="1"/>
  <c r="D628" i="2" s="1"/>
  <c r="D656" i="1"/>
  <c r="D655" i="2"/>
  <c r="D653" i="1"/>
  <c r="D652" i="2" s="1"/>
  <c r="D649" i="2"/>
  <c r="D644" i="1"/>
  <c r="D643" i="2"/>
  <c r="D607" i="1"/>
  <c r="D606" i="2" s="1"/>
  <c r="D589" i="1"/>
  <c r="D588" i="2"/>
  <c r="D577" i="1"/>
  <c r="D576" i="2" s="1"/>
  <c r="D559" i="1"/>
  <c r="D558" i="2"/>
  <c r="D670" i="1"/>
  <c r="D669" i="2" s="1"/>
  <c r="D679" i="1"/>
  <c r="D691" i="2"/>
  <c r="D695" i="2"/>
  <c r="H15" i="1"/>
  <c r="H16" i="1"/>
  <c r="H17" i="1"/>
  <c r="H35" i="1"/>
  <c r="H37" i="1"/>
  <c r="H39" i="1"/>
  <c r="H59" i="1"/>
  <c r="H61" i="1"/>
  <c r="H9" i="1"/>
  <c r="H496" i="1"/>
  <c r="H509" i="1"/>
  <c r="H510" i="1"/>
  <c r="H511" i="1"/>
  <c r="H512" i="1"/>
  <c r="H517" i="1"/>
  <c r="H181" i="1"/>
  <c r="H182" i="1"/>
  <c r="H184" i="1"/>
  <c r="H98" i="1"/>
  <c r="H274" i="1"/>
  <c r="H420" i="1"/>
  <c r="H561" i="1"/>
  <c r="H579" i="1"/>
  <c r="H611" i="1"/>
  <c r="H646" i="1"/>
  <c r="H647" i="1"/>
  <c r="H650" i="1" s="1"/>
  <c r="H652" i="1"/>
  <c r="H653" i="1" s="1"/>
  <c r="H591" i="1"/>
  <c r="H640" i="1"/>
  <c r="H548" i="1"/>
  <c r="D678" i="2"/>
  <c r="C684" i="2"/>
  <c r="E589" i="1"/>
  <c r="F588" i="2"/>
  <c r="C588" i="2"/>
  <c r="E143" i="1"/>
  <c r="F142" i="2" s="1"/>
  <c r="C177" i="2"/>
  <c r="F361" i="2"/>
  <c r="E430" i="1"/>
  <c r="F429" i="2" s="1"/>
  <c r="C476" i="2"/>
  <c r="C95" i="2"/>
  <c r="E692" i="1"/>
  <c r="F691" i="2"/>
  <c r="C691" i="2"/>
  <c r="E607" i="1"/>
  <c r="F606" i="2" s="1"/>
  <c r="C606" i="2"/>
  <c r="E656" i="1"/>
  <c r="F655" i="2"/>
  <c r="C655" i="2"/>
  <c r="E163" i="1"/>
  <c r="F162" i="2" s="1"/>
  <c r="C162" i="2"/>
  <c r="E186" i="1"/>
  <c r="F185" i="2" s="1"/>
  <c r="C185" i="2"/>
  <c r="E243" i="1"/>
  <c r="F242" i="2"/>
  <c r="C242" i="2"/>
  <c r="C273" i="2"/>
  <c r="E323" i="1"/>
  <c r="F322" i="2" s="1"/>
  <c r="C322" i="2"/>
  <c r="E370" i="1"/>
  <c r="F369" i="2" s="1"/>
  <c r="C369" i="2"/>
  <c r="E403" i="1"/>
  <c r="F402" i="2"/>
  <c r="C402" i="2"/>
  <c r="C447" i="2"/>
  <c r="E486" i="1"/>
  <c r="F485" i="2" s="1"/>
  <c r="C485" i="2"/>
  <c r="C669" i="2"/>
  <c r="C558" i="2"/>
  <c r="E644" i="1"/>
  <c r="F643" i="2" s="1"/>
  <c r="C643" i="2"/>
  <c r="E629" i="1"/>
  <c r="F628" i="2" s="1"/>
  <c r="C628" i="2"/>
  <c r="E169" i="1"/>
  <c r="F168" i="2"/>
  <c r="C168" i="2"/>
  <c r="E198" i="1"/>
  <c r="F197" i="2"/>
  <c r="C197" i="2"/>
  <c r="C253" i="2"/>
  <c r="E289" i="1"/>
  <c r="F288" i="2" s="1"/>
  <c r="C288" i="2"/>
  <c r="E335" i="1"/>
  <c r="F334" i="2"/>
  <c r="C334" i="2"/>
  <c r="E378" i="1"/>
  <c r="F377" i="2"/>
  <c r="C377" i="2"/>
  <c r="E412" i="1"/>
  <c r="F411" i="2" s="1"/>
  <c r="C411" i="2"/>
  <c r="E459" i="1"/>
  <c r="F458" i="2" s="1"/>
  <c r="C458" i="2"/>
  <c r="E494" i="1"/>
  <c r="F493" i="2"/>
  <c r="C493" i="2"/>
  <c r="E156" i="1"/>
  <c r="F155" i="2"/>
  <c r="C155" i="2"/>
  <c r="E69" i="1"/>
  <c r="F68" i="2" s="1"/>
  <c r="C68" i="2"/>
  <c r="F695" i="2"/>
  <c r="C695" i="2"/>
  <c r="C678" i="2"/>
  <c r="E577" i="1"/>
  <c r="F576" i="2" s="1"/>
  <c r="C576" i="2"/>
  <c r="F649" i="2"/>
  <c r="C132" i="2"/>
  <c r="E174" i="1"/>
  <c r="F173" i="2" s="1"/>
  <c r="C173" i="2"/>
  <c r="E221" i="1"/>
  <c r="F220" i="2" s="1"/>
  <c r="E262" i="1"/>
  <c r="F261" i="2"/>
  <c r="C261" i="2"/>
  <c r="C300" i="2"/>
  <c r="E345" i="1"/>
  <c r="F344" i="2" s="1"/>
  <c r="C344" i="2"/>
  <c r="E385" i="1"/>
  <c r="F384" i="2" s="1"/>
  <c r="E420" i="1"/>
  <c r="F419" i="2"/>
  <c r="C419" i="2"/>
  <c r="C468" i="2"/>
  <c r="E505" i="1"/>
  <c r="F504" i="2" s="1"/>
  <c r="C504" i="2"/>
  <c r="C110" i="2"/>
  <c r="E111" i="1"/>
  <c r="F110" i="2" s="1"/>
  <c r="C530" i="2"/>
  <c r="H469" i="1"/>
  <c r="H362" i="1"/>
  <c r="H459" i="1"/>
  <c r="H514" i="1"/>
  <c r="C532" i="1"/>
  <c r="F8" i="1" l="1"/>
  <c r="F54" i="2"/>
  <c r="F52" i="2"/>
  <c r="F43" i="2"/>
  <c r="F42" i="2"/>
  <c r="C32" i="2"/>
  <c r="F31" i="2"/>
  <c r="C22" i="2"/>
  <c r="C549" i="2"/>
  <c r="F21" i="2"/>
  <c r="F7" i="2"/>
  <c r="E9" i="1"/>
  <c r="F8" i="2" s="1"/>
  <c r="E532" i="1"/>
  <c r="F531" i="2" s="1"/>
  <c r="H143" i="1"/>
  <c r="H81" i="1"/>
  <c r="F80" i="2"/>
  <c r="H117" i="1"/>
  <c r="F116" i="2"/>
  <c r="H125" i="1"/>
  <c r="F124" i="2"/>
  <c r="F238" i="2"/>
  <c r="H239" i="1"/>
  <c r="F248" i="2"/>
  <c r="H249" i="1"/>
  <c r="F252" i="2"/>
  <c r="H254" i="1"/>
  <c r="H409" i="1"/>
  <c r="H412" i="1" s="1"/>
  <c r="F408" i="2"/>
  <c r="F556" i="2"/>
  <c r="H557" i="1"/>
  <c r="H559" i="1" s="1"/>
  <c r="F574" i="2"/>
  <c r="H575" i="1"/>
  <c r="F594" i="2"/>
  <c r="H595" i="1"/>
  <c r="F602" i="2"/>
  <c r="H603" i="1"/>
  <c r="E670" i="1"/>
  <c r="F669" i="2" s="1"/>
  <c r="C309" i="2"/>
  <c r="H673" i="1"/>
  <c r="H679" i="1" s="1"/>
  <c r="H183" i="1"/>
  <c r="H186" i="1" s="1"/>
  <c r="H189" i="1"/>
  <c r="F144" i="2"/>
  <c r="F164" i="2"/>
  <c r="F214" i="2"/>
  <c r="F244" i="2"/>
  <c r="F452" i="2"/>
  <c r="C531" i="2"/>
  <c r="D532" i="1"/>
  <c r="D531" i="2" s="1"/>
  <c r="D657" i="1"/>
  <c r="E448" i="1"/>
  <c r="F447" i="2" s="1"/>
  <c r="E274" i="1"/>
  <c r="F273" i="2" s="1"/>
  <c r="C513" i="2"/>
  <c r="E396" i="1"/>
  <c r="F395" i="2" s="1"/>
  <c r="C233" i="2"/>
  <c r="H38" i="1"/>
  <c r="H45" i="1" s="1"/>
  <c r="H319" i="1"/>
  <c r="H323" i="1" s="1"/>
  <c r="H73" i="1"/>
  <c r="H103" i="1"/>
  <c r="H111" i="1" s="1"/>
  <c r="H229" i="1"/>
  <c r="H539" i="1"/>
  <c r="H543" i="1"/>
  <c r="H625" i="1"/>
  <c r="F79" i="2"/>
  <c r="F119" i="2"/>
  <c r="F218" i="2"/>
  <c r="F438" i="2"/>
  <c r="F27" i="2"/>
  <c r="H28" i="1"/>
  <c r="H33" i="1" s="1"/>
  <c r="F47" i="2"/>
  <c r="H48" i="1"/>
  <c r="H56" i="1" s="1"/>
  <c r="F57" i="2"/>
  <c r="H58" i="1"/>
  <c r="H77" i="1"/>
  <c r="F76" i="2"/>
  <c r="H85" i="1"/>
  <c r="F84" i="2"/>
  <c r="H89" i="1"/>
  <c r="F88" i="2"/>
  <c r="H121" i="1"/>
  <c r="F120" i="2"/>
  <c r="H129" i="1"/>
  <c r="F128" i="2"/>
  <c r="F138" i="2"/>
  <c r="H139" i="1"/>
  <c r="F176" i="2"/>
  <c r="H178" i="1"/>
  <c r="F298" i="2"/>
  <c r="H299" i="1"/>
  <c r="F534" i="2"/>
  <c r="H535" i="1"/>
  <c r="F570" i="2"/>
  <c r="H571" i="1"/>
  <c r="F598" i="2"/>
  <c r="H599" i="1"/>
  <c r="F608" i="2"/>
  <c r="H609" i="1"/>
  <c r="E56" i="1"/>
  <c r="F55" i="2" s="1"/>
  <c r="E269" i="1"/>
  <c r="F268" i="2" s="1"/>
  <c r="H18" i="1"/>
  <c r="H193" i="1"/>
  <c r="H207" i="1"/>
  <c r="H221" i="1" s="1"/>
  <c r="H211" i="1"/>
  <c r="H259" i="1"/>
  <c r="H262" i="1" s="1"/>
  <c r="H527" i="1"/>
  <c r="H581" i="1"/>
  <c r="H585" i="1"/>
  <c r="H589" i="1" s="1"/>
  <c r="F106" i="2"/>
  <c r="F98" i="2"/>
  <c r="F112" i="2"/>
  <c r="D70" i="1"/>
  <c r="C70" i="1"/>
  <c r="C649" i="2"/>
  <c r="E254" i="1"/>
  <c r="F253" i="2" s="1"/>
  <c r="E45" i="1"/>
  <c r="F44" i="2" s="1"/>
  <c r="C361" i="2"/>
  <c r="D686" i="1"/>
  <c r="D685" i="2" s="1"/>
  <c r="E96" i="1"/>
  <c r="F95" i="2" s="1"/>
  <c r="H149" i="1"/>
  <c r="H156" i="1" s="1"/>
  <c r="H225" i="1"/>
  <c r="H519" i="1"/>
  <c r="H531" i="1" s="1"/>
  <c r="H523" i="1"/>
  <c r="H567" i="1"/>
  <c r="H635" i="1"/>
  <c r="H644" i="1" s="1"/>
  <c r="F434" i="2"/>
  <c r="F59" i="2"/>
  <c r="H60" i="1"/>
  <c r="F131" i="2"/>
  <c r="F161" i="2"/>
  <c r="H163" i="1"/>
  <c r="F167" i="2"/>
  <c r="H169" i="1"/>
  <c r="F187" i="2"/>
  <c r="H188" i="1"/>
  <c r="F223" i="2"/>
  <c r="H224" i="1"/>
  <c r="F227" i="2"/>
  <c r="H228" i="1"/>
  <c r="F231" i="2"/>
  <c r="H232" i="1"/>
  <c r="F241" i="2"/>
  <c r="F263" i="2"/>
  <c r="H264" i="1"/>
  <c r="F267" i="2"/>
  <c r="H298" i="1"/>
  <c r="H301" i="1" s="1"/>
  <c r="F297" i="2"/>
  <c r="H332" i="1"/>
  <c r="H335" i="1" s="1"/>
  <c r="F331" i="2"/>
  <c r="F433" i="2"/>
  <c r="H434" i="1"/>
  <c r="F441" i="2"/>
  <c r="H442" i="1"/>
  <c r="F481" i="2"/>
  <c r="H482" i="1"/>
  <c r="H486" i="1" s="1"/>
  <c r="F501" i="2"/>
  <c r="H502" i="1"/>
  <c r="H505" i="1" s="1"/>
  <c r="F530" i="2"/>
  <c r="H526" i="1"/>
  <c r="F525" i="2"/>
  <c r="F561" i="2"/>
  <c r="H562" i="1"/>
  <c r="H577" i="1" s="1"/>
  <c r="H566" i="1"/>
  <c r="F565" i="2"/>
  <c r="F597" i="2"/>
  <c r="H598" i="1"/>
  <c r="F661" i="2"/>
  <c r="H662" i="1"/>
  <c r="H670" i="1" s="1"/>
  <c r="D684" i="2"/>
  <c r="E685" i="1"/>
  <c r="F684" i="2" s="1"/>
  <c r="F13" i="2"/>
  <c r="H14" i="1"/>
  <c r="H23" i="1" s="1"/>
  <c r="C652" i="2"/>
  <c r="E653" i="1"/>
  <c r="F652" i="2" s="1"/>
  <c r="C657" i="1"/>
  <c r="H198" i="1" l="1"/>
  <c r="D688" i="1"/>
  <c r="D699" i="1" s="1"/>
  <c r="D69" i="2"/>
  <c r="H629" i="1"/>
  <c r="H96" i="1"/>
  <c r="E686" i="1"/>
  <c r="F685" i="2" s="1"/>
  <c r="C688" i="1"/>
  <c r="E70" i="1"/>
  <c r="F69" i="2" s="1"/>
  <c r="C69" i="2"/>
  <c r="H69" i="1"/>
  <c r="H70" i="1" s="1"/>
  <c r="D656" i="2"/>
  <c r="D658" i="2" s="1"/>
  <c r="D659" i="1"/>
  <c r="H607" i="1"/>
  <c r="H243" i="1"/>
  <c r="C656" i="2"/>
  <c r="C658" i="2" s="1"/>
  <c r="C659" i="1"/>
  <c r="E657" i="1"/>
  <c r="H448" i="1"/>
  <c r="H269" i="1"/>
  <c r="H234" i="1"/>
  <c r="H550" i="1"/>
  <c r="H686" i="1"/>
  <c r="H657" i="1" l="1"/>
  <c r="C687" i="2"/>
  <c r="C698" i="2" s="1"/>
  <c r="F656" i="2"/>
  <c r="F658" i="2" s="1"/>
  <c r="E659" i="1"/>
  <c r="C699" i="1"/>
  <c r="E699" i="1" s="1"/>
  <c r="C701" i="1" s="1"/>
  <c r="E688" i="1"/>
  <c r="D687" i="2"/>
  <c r="D698" i="2" s="1"/>
  <c r="F687" i="2" l="1"/>
  <c r="F698" i="2" s="1"/>
  <c r="H133" i="1"/>
  <c r="H532" i="1"/>
  <c r="H688" i="1" s="1"/>
  <c r="H699" i="1" s="1"/>
  <c r="H659" i="1" l="1"/>
</calcChain>
</file>

<file path=xl/sharedStrings.xml><?xml version="1.0" encoding="utf-8"?>
<sst xmlns="http://schemas.openxmlformats.org/spreadsheetml/2006/main" count="2723" uniqueCount="1190">
  <si>
    <t>ONTARIO FILM AND TELEVISION TAX CREDIT</t>
  </si>
  <si>
    <t>CATEGORY</t>
  </si>
  <si>
    <t>TOTAL COST</t>
  </si>
  <si>
    <t>NON-ONTARIO COSTS</t>
  </si>
  <si>
    <t>ONTARIO COSTS             (A)</t>
  </si>
  <si>
    <t>RATE FOR LABOUR (B)</t>
  </si>
  <si>
    <t>% OF LABOUR (C)</t>
  </si>
  <si>
    <t>TOTAL ONTARIO LABOUR EXPENDITURE (D)                        [A x B x C]</t>
  </si>
  <si>
    <t>COMMENTS</t>
  </si>
  <si>
    <t>01</t>
  </si>
  <si>
    <t>STORY RIGHTS</t>
  </si>
  <si>
    <t>0101</t>
  </si>
  <si>
    <t>STORY RIGHTS / ACQUISITIONS</t>
  </si>
  <si>
    <t>0195</t>
  </si>
  <si>
    <t>OTHER</t>
  </si>
  <si>
    <t>Total 01</t>
  </si>
  <si>
    <t>02</t>
  </si>
  <si>
    <t>SCENARIO</t>
  </si>
  <si>
    <t>0201</t>
  </si>
  <si>
    <t>WRITER(s)</t>
  </si>
  <si>
    <t>0205</t>
  </si>
  <si>
    <t>CONSULTANT(s)</t>
  </si>
  <si>
    <t>0215</t>
  </si>
  <si>
    <t>STORYBOARD</t>
  </si>
  <si>
    <t>0220</t>
  </si>
  <si>
    <t>SCRIPT EDITOR(s)</t>
  </si>
  <si>
    <t>0225</t>
  </si>
  <si>
    <t>RESEARCH</t>
  </si>
  <si>
    <t>0227</t>
  </si>
  <si>
    <t>CLEARANCES / SEARCHES</t>
  </si>
  <si>
    <t>0230</t>
  </si>
  <si>
    <t>SECRETARY</t>
  </si>
  <si>
    <t>0235</t>
  </si>
  <si>
    <t>SCRIPT REPRODUCTION</t>
  </si>
  <si>
    <t>0260</t>
  </si>
  <si>
    <t>TRAVEL EXPENSES</t>
  </si>
  <si>
    <t>0265</t>
  </si>
  <si>
    <t>LIVING EXPENSES</t>
  </si>
  <si>
    <t>0290</t>
  </si>
  <si>
    <t>FRINGE BENEFITS</t>
  </si>
  <si>
    <t>0295</t>
  </si>
  <si>
    <t>Total 02</t>
  </si>
  <si>
    <t>03</t>
  </si>
  <si>
    <t>DEVELOPMENT COSTS</t>
  </si>
  <si>
    <t>0301</t>
  </si>
  <si>
    <t>PRE BREAKDOWN / BUDGET &amp; DEV</t>
  </si>
  <si>
    <t>0305</t>
  </si>
  <si>
    <t>CONSULTANT EXPENSES</t>
  </si>
  <si>
    <t>0325</t>
  </si>
  <si>
    <t>OFFICE EXPENSES</t>
  </si>
  <si>
    <t>0350</t>
  </si>
  <si>
    <t>SURVEY / SCOUTING</t>
  </si>
  <si>
    <t>0360</t>
  </si>
  <si>
    <t>0365</t>
  </si>
  <si>
    <t>0370</t>
  </si>
  <si>
    <t>PROMOTION</t>
  </si>
  <si>
    <t>0395</t>
  </si>
  <si>
    <t>Total 03</t>
  </si>
  <si>
    <t>04</t>
  </si>
  <si>
    <t>PRODUCER</t>
  </si>
  <si>
    <t>0401</t>
  </si>
  <si>
    <t>EXECUTIVE PRODUCER</t>
  </si>
  <si>
    <t>Include amount paid to individual only</t>
  </si>
  <si>
    <t>0405</t>
  </si>
  <si>
    <t>0410</t>
  </si>
  <si>
    <t>CO-PRODUCER</t>
  </si>
  <si>
    <t>0415</t>
  </si>
  <si>
    <t>ASSOCIATE PRODUCER</t>
  </si>
  <si>
    <t>0425</t>
  </si>
  <si>
    <t>PRODUCER'S SECRETARY</t>
  </si>
  <si>
    <t>0460</t>
  </si>
  <si>
    <t>0465</t>
  </si>
  <si>
    <t>0470</t>
  </si>
  <si>
    <t>PUBLIC RELATIONS</t>
  </si>
  <si>
    <t>0490</t>
  </si>
  <si>
    <t>0495</t>
  </si>
  <si>
    <t>Total 04</t>
  </si>
  <si>
    <t>05</t>
  </si>
  <si>
    <t>DIRECTOR</t>
  </si>
  <si>
    <t>0501</t>
  </si>
  <si>
    <t>0505</t>
  </si>
  <si>
    <t>2ND UNIT DIRECTOR</t>
  </si>
  <si>
    <t>0507</t>
  </si>
  <si>
    <t>DIALOGUE DIRECTOR</t>
  </si>
  <si>
    <t>0530</t>
  </si>
  <si>
    <t>DIRECTOR'S SECRETARY</t>
  </si>
  <si>
    <t>0560</t>
  </si>
  <si>
    <t>0565</t>
  </si>
  <si>
    <t>0590</t>
  </si>
  <si>
    <t>0592</t>
  </si>
  <si>
    <t>PERMITS</t>
  </si>
  <si>
    <t>0595</t>
  </si>
  <si>
    <t>Total 05</t>
  </si>
  <si>
    <t>06</t>
  </si>
  <si>
    <t>STARS</t>
  </si>
  <si>
    <t>0601</t>
  </si>
  <si>
    <t>Add lines as necessary</t>
  </si>
  <si>
    <t>0604</t>
  </si>
  <si>
    <t>RIGHTS PAYMENT  (       %)</t>
  </si>
  <si>
    <t>0640</t>
  </si>
  <si>
    <t>POST PRODUCTION LOOPING</t>
  </si>
  <si>
    <t>0644</t>
  </si>
  <si>
    <t>0660</t>
  </si>
  <si>
    <t>0665</t>
  </si>
  <si>
    <t>0670</t>
  </si>
  <si>
    <t>INCIDENTAL EXPENSES</t>
  </si>
  <si>
    <t>0672</t>
  </si>
  <si>
    <t>POST PRODUCTION EXPENSES</t>
  </si>
  <si>
    <t>0690</t>
  </si>
  <si>
    <t>0692</t>
  </si>
  <si>
    <t>0695</t>
  </si>
  <si>
    <t>OTHER/medical</t>
  </si>
  <si>
    <t>Total 06</t>
  </si>
  <si>
    <t>10</t>
  </si>
  <si>
    <t>CAST</t>
  </si>
  <si>
    <t>1001</t>
  </si>
  <si>
    <t>PRINCIPALS</t>
  </si>
  <si>
    <t>1004</t>
  </si>
  <si>
    <t>RIGHTS PAYMENTS</t>
  </si>
  <si>
    <t>1010</t>
  </si>
  <si>
    <t>ACTORS</t>
  </si>
  <si>
    <t>1015</t>
  </si>
  <si>
    <t>OTHER PERFORMERS</t>
  </si>
  <si>
    <t>1018</t>
  </si>
  <si>
    <t>1025</t>
  </si>
  <si>
    <t>OFF CAMERA PERFORMANCES</t>
  </si>
  <si>
    <t>1028</t>
  </si>
  <si>
    <t>1030</t>
  </si>
  <si>
    <t>WARMUP PERFORMERS</t>
  </si>
  <si>
    <t>1040</t>
  </si>
  <si>
    <t>1043</t>
  </si>
  <si>
    <t>1050</t>
  </si>
  <si>
    <t>STUNT CO-ORDINATOR</t>
  </si>
  <si>
    <t>1052</t>
  </si>
  <si>
    <t>STUNTS / ADJUSTMENTS</t>
  </si>
  <si>
    <t>1055</t>
  </si>
  <si>
    <t>RIGHTS  PAYMENTS</t>
  </si>
  <si>
    <t>1060</t>
  </si>
  <si>
    <t>CHOREOGRAPHER</t>
  </si>
  <si>
    <t>1065</t>
  </si>
  <si>
    <t>UPGRADING</t>
  </si>
  <si>
    <t>1067</t>
  </si>
  <si>
    <t>TUTOR(S)</t>
  </si>
  <si>
    <t>1070</t>
  </si>
  <si>
    <t>CASTING DIRECTOR</t>
  </si>
  <si>
    <t>1075</t>
  </si>
  <si>
    <t>CASTING EXPENSES</t>
  </si>
  <si>
    <t>1076</t>
  </si>
  <si>
    <t>REHEARSAL AREA</t>
  </si>
  <si>
    <t>1077</t>
  </si>
  <si>
    <t>VIDEO EXPENSES (CASTING)</t>
  </si>
  <si>
    <t>1090</t>
  </si>
  <si>
    <t>1092</t>
  </si>
  <si>
    <t>1095</t>
  </si>
  <si>
    <t>Total 10</t>
  </si>
  <si>
    <t>11</t>
  </si>
  <si>
    <t>EXTRAS</t>
  </si>
  <si>
    <t>1101</t>
  </si>
  <si>
    <t>SPECIAL SKILL EXTRAS</t>
  </si>
  <si>
    <t>1110</t>
  </si>
  <si>
    <t>GENERAL EXTRAS</t>
  </si>
  <si>
    <t>1120</t>
  </si>
  <si>
    <t>STAND-INS / PHOTO DOUBLES</t>
  </si>
  <si>
    <t>1170</t>
  </si>
  <si>
    <t>1172</t>
  </si>
  <si>
    <t>CASTING FEE</t>
  </si>
  <si>
    <t>1174</t>
  </si>
  <si>
    <t>CASTING SECRETARY</t>
  </si>
  <si>
    <t>1175</t>
  </si>
  <si>
    <t>1180</t>
  </si>
  <si>
    <t>1181</t>
  </si>
  <si>
    <t>CHILDREN'S CO-ORDINATOR</t>
  </si>
  <si>
    <t>1182</t>
  </si>
  <si>
    <t>GUARDIAN(S)</t>
  </si>
  <si>
    <t>1185</t>
  </si>
  <si>
    <t>COLLECTIVE BARGAINING FEE</t>
  </si>
  <si>
    <t>1190</t>
  </si>
  <si>
    <t>FRINGE BENEFITS / PERMITS</t>
  </si>
  <si>
    <t>1195</t>
  </si>
  <si>
    <t>Total 11</t>
  </si>
  <si>
    <t>12</t>
  </si>
  <si>
    <t>PRODUCTION STAFF</t>
  </si>
  <si>
    <t>1201</t>
  </si>
  <si>
    <t>PRODUCTION SUPERVISOR</t>
  </si>
  <si>
    <t>1205</t>
  </si>
  <si>
    <t>PRODUCTION MANAGER</t>
  </si>
  <si>
    <t>1208</t>
  </si>
  <si>
    <t>ASSISTANT PRODUCTION MANAGER</t>
  </si>
  <si>
    <t>1210</t>
  </si>
  <si>
    <t>UNIT MANAGER</t>
  </si>
  <si>
    <t>1215</t>
  </si>
  <si>
    <t>LOCATION MANAGER</t>
  </si>
  <si>
    <t>1220</t>
  </si>
  <si>
    <t>1ST ASSISTANT DIRECTOR</t>
  </si>
  <si>
    <t>1223</t>
  </si>
  <si>
    <t>2ND ASSISTANT DIRECTOR</t>
  </si>
  <si>
    <t>1228</t>
  </si>
  <si>
    <t>3RD ASSISTANT DIRECTOR</t>
  </si>
  <si>
    <t>1235</t>
  </si>
  <si>
    <t>PRODUCTION ASSISTANT(S) / TRAINEE(S)</t>
  </si>
  <si>
    <t>1243</t>
  </si>
  <si>
    <t>PRODUCTION CO-ORDINATOR</t>
  </si>
  <si>
    <t>1245</t>
  </si>
  <si>
    <t>PRODUCTION SECRETARY</t>
  </si>
  <si>
    <t>1248</t>
  </si>
  <si>
    <t>TYPIST SERVICES</t>
  </si>
  <si>
    <t>1250</t>
  </si>
  <si>
    <t>PRODUCTION ACCOUNTANT</t>
  </si>
  <si>
    <t>1254</t>
  </si>
  <si>
    <t>BOOKKEEPERS</t>
  </si>
  <si>
    <t>1260</t>
  </si>
  <si>
    <t>LOCAL CONTACT PERSON(S)</t>
  </si>
  <si>
    <t>1262</t>
  </si>
  <si>
    <t>TECHNICAL ADVISOR</t>
  </si>
  <si>
    <t>1264</t>
  </si>
  <si>
    <t>INTERPRETER</t>
  </si>
  <si>
    <t>1270</t>
  </si>
  <si>
    <t>CRAFT SERVICES</t>
  </si>
  <si>
    <t>1280</t>
  </si>
  <si>
    <t>SCRIPT SUPERVISOR / CONTINUITY</t>
  </si>
  <si>
    <t>1295</t>
  </si>
  <si>
    <t>Total 12</t>
  </si>
  <si>
    <t>13</t>
  </si>
  <si>
    <t>DESIGN LABOUR</t>
  </si>
  <si>
    <t>1301</t>
  </si>
  <si>
    <t>PRODUCTION DESIGNER</t>
  </si>
  <si>
    <t>1310</t>
  </si>
  <si>
    <t>ART DIRECTOR</t>
  </si>
  <si>
    <t>1312</t>
  </si>
  <si>
    <t>1ST ASSISTANT ART DIRECTOR</t>
  </si>
  <si>
    <t>1314</t>
  </si>
  <si>
    <t>2ND ASSISTANT ART DIRECTOR</t>
  </si>
  <si>
    <t>1320</t>
  </si>
  <si>
    <t>PRODUCTION  ASSISTANT/TRAINEE(S)</t>
  </si>
  <si>
    <t>1330</t>
  </si>
  <si>
    <t>DRAFTING</t>
  </si>
  <si>
    <t>1335</t>
  </si>
  <si>
    <t>GRAPHIC ARTIST(S)</t>
  </si>
  <si>
    <t>1395</t>
  </si>
  <si>
    <t>Total 13</t>
  </si>
  <si>
    <t>14</t>
  </si>
  <si>
    <t>CONSTRUCTION LABOUR</t>
  </si>
  <si>
    <t>1401</t>
  </si>
  <si>
    <t>CONSTRUCTION CO-ORDINATOR</t>
  </si>
  <si>
    <t>1420</t>
  </si>
  <si>
    <t>HEAD CARPENTER</t>
  </si>
  <si>
    <t>1425</t>
  </si>
  <si>
    <t>CARPENTER(S)</t>
  </si>
  <si>
    <t>1440</t>
  </si>
  <si>
    <t>SCENIC PAINTER(S)</t>
  </si>
  <si>
    <t>1445</t>
  </si>
  <si>
    <t>HEAD PAINTER</t>
  </si>
  <si>
    <t>1450</t>
  </si>
  <si>
    <t>PAINTER(S)</t>
  </si>
  <si>
    <t>1460</t>
  </si>
  <si>
    <t>STAND-BY CARPENTER</t>
  </si>
  <si>
    <t>1465</t>
  </si>
  <si>
    <t>STAND-BY PAINTER</t>
  </si>
  <si>
    <t>1470</t>
  </si>
  <si>
    <t>STRIKE CREW</t>
  </si>
  <si>
    <t>1475</t>
  </si>
  <si>
    <t>LABOURER(S)</t>
  </si>
  <si>
    <t>1495</t>
  </si>
  <si>
    <t>Total 14</t>
  </si>
  <si>
    <t>15</t>
  </si>
  <si>
    <t>SET DRESSING LABOUR</t>
  </si>
  <si>
    <t>1501</t>
  </si>
  <si>
    <t>SET DECORATOR</t>
  </si>
  <si>
    <t>1510</t>
  </si>
  <si>
    <t>ASSISTANT SET DRESSER(S)</t>
  </si>
  <si>
    <t>1520</t>
  </si>
  <si>
    <t>SWING GANG</t>
  </si>
  <si>
    <t>1530</t>
  </si>
  <si>
    <t>1595</t>
  </si>
  <si>
    <t>Total 15</t>
  </si>
  <si>
    <t>16</t>
  </si>
  <si>
    <t>PROPERTY LABOUR</t>
  </si>
  <si>
    <t>1601</t>
  </si>
  <si>
    <t>PROPERTY MASTER</t>
  </si>
  <si>
    <t>1610</t>
  </si>
  <si>
    <t>ASSISTANT PROPERTY MASTER</t>
  </si>
  <si>
    <t>1616</t>
  </si>
  <si>
    <t>PROPERTY BUYER(S)</t>
  </si>
  <si>
    <t>1630</t>
  </si>
  <si>
    <t>Total 16</t>
  </si>
  <si>
    <t>17</t>
  </si>
  <si>
    <t>SPECIAL EFFECTS LABOUR</t>
  </si>
  <si>
    <t>1701</t>
  </si>
  <si>
    <t>SPECIAL EFFECTS SUPERVISOR</t>
  </si>
  <si>
    <t>1710</t>
  </si>
  <si>
    <t>SPECIAL EFFECTS ASSISTANTS</t>
  </si>
  <si>
    <t>1730</t>
  </si>
  <si>
    <t>Total 17</t>
  </si>
  <si>
    <t>18</t>
  </si>
  <si>
    <t>WRANGLING LABOUR</t>
  </si>
  <si>
    <t>1801</t>
  </si>
  <si>
    <t>HEAD WRANGLER</t>
  </si>
  <si>
    <t>1830</t>
  </si>
  <si>
    <t>Total 18</t>
  </si>
  <si>
    <t>19</t>
  </si>
  <si>
    <t>WARDROBE LABOUR</t>
  </si>
  <si>
    <t>1901</t>
  </si>
  <si>
    <t>COSTUME DESIGNER</t>
  </si>
  <si>
    <t>1903</t>
  </si>
  <si>
    <t>ASSISTANT COSTUME DESIGNER</t>
  </si>
  <si>
    <t>1905</t>
  </si>
  <si>
    <t>HEAD WARDROBE</t>
  </si>
  <si>
    <t>1910</t>
  </si>
  <si>
    <t>ASSISTANT WARDROBE</t>
  </si>
  <si>
    <t>1920</t>
  </si>
  <si>
    <t>SEAMSTRESS(ES) / TAILOR(S)</t>
  </si>
  <si>
    <t>1930</t>
  </si>
  <si>
    <t>Total 19</t>
  </si>
  <si>
    <t>20</t>
  </si>
  <si>
    <t>MAKEUP / HAIR LABOUR</t>
  </si>
  <si>
    <t>2001</t>
  </si>
  <si>
    <t>MAKEUP ARTIST</t>
  </si>
  <si>
    <t>2010</t>
  </si>
  <si>
    <t>ASSISTANT MAKEUP ARTIST(S)</t>
  </si>
  <si>
    <t>2020</t>
  </si>
  <si>
    <t>DAILIES</t>
  </si>
  <si>
    <t>2040</t>
  </si>
  <si>
    <t>HAIRSTYLIST</t>
  </si>
  <si>
    <t>2050</t>
  </si>
  <si>
    <t>HAIRDRESSER</t>
  </si>
  <si>
    <t>2060</t>
  </si>
  <si>
    <t>ASSISTANT HAIRDRESSER(S)</t>
  </si>
  <si>
    <t>2065</t>
  </si>
  <si>
    <t>2070</t>
  </si>
  <si>
    <t>SPECIAL EFFECTS MAKEUP  / HAIR</t>
  </si>
  <si>
    <t>2075</t>
  </si>
  <si>
    <t>WIGS / HAIRPIECES LABOUR</t>
  </si>
  <si>
    <t>2080</t>
  </si>
  <si>
    <t>Total 20</t>
  </si>
  <si>
    <t>21</t>
  </si>
  <si>
    <t>VIDEO TECHNICAL CREW</t>
  </si>
  <si>
    <t>2101</t>
  </si>
  <si>
    <t>TECHNICAL SUPERVISOR</t>
  </si>
  <si>
    <t>2103</t>
  </si>
  <si>
    <t>TECHNICAL DIRECTOR</t>
  </si>
  <si>
    <t>2105</t>
  </si>
  <si>
    <t>FLOOR MANAGER</t>
  </si>
  <si>
    <t>2108</t>
  </si>
  <si>
    <t>LIGHTING CONSULTANT</t>
  </si>
  <si>
    <t>2110</t>
  </si>
  <si>
    <t>LIGHTING DIRECTOR</t>
  </si>
  <si>
    <t>2112</t>
  </si>
  <si>
    <t>BOARDMAN</t>
  </si>
  <si>
    <t>2115</t>
  </si>
  <si>
    <t>ELECTRICIAN(S)</t>
  </si>
  <si>
    <t>2120</t>
  </si>
  <si>
    <t>AUDIO</t>
  </si>
  <si>
    <t>2125</t>
  </si>
  <si>
    <t>BOOM(S)</t>
  </si>
  <si>
    <t>2130</t>
  </si>
  <si>
    <t>CAMERA PERSON(S)</t>
  </si>
  <si>
    <t>2135</t>
  </si>
  <si>
    <t>TONGUE OPERATOR</t>
  </si>
  <si>
    <t>2140</t>
  </si>
  <si>
    <t>DRIVER(S)</t>
  </si>
  <si>
    <t>2145</t>
  </si>
  <si>
    <t>VIDEO OPERATOR(S)</t>
  </si>
  <si>
    <t>2150</t>
  </si>
  <si>
    <t>2155</t>
  </si>
  <si>
    <t>MAINTENANCE</t>
  </si>
  <si>
    <t>2160</t>
  </si>
  <si>
    <t>GRIPS</t>
  </si>
  <si>
    <t>2165</t>
  </si>
  <si>
    <t>STAGEHAND(S)</t>
  </si>
  <si>
    <t>2170</t>
  </si>
  <si>
    <t>AUTOCUE OPERATOR</t>
  </si>
  <si>
    <t>2175</t>
  </si>
  <si>
    <t>UTILITY PERSON(S)</t>
  </si>
  <si>
    <t>2185</t>
  </si>
  <si>
    <t>TELEVISION ASSISTANT(S)</t>
  </si>
  <si>
    <t>2195</t>
  </si>
  <si>
    <t>Total 21</t>
  </si>
  <si>
    <t>22</t>
  </si>
  <si>
    <t>CAMERA LABOUR</t>
  </si>
  <si>
    <t>2201</t>
  </si>
  <si>
    <t>DIRECTOR OF PHOTOGRAPHY</t>
  </si>
  <si>
    <t>2205</t>
  </si>
  <si>
    <t>CAMERA OPERATOR</t>
  </si>
  <si>
    <t>2210</t>
  </si>
  <si>
    <t>1ST ASSISTANT CAMERAPERSON</t>
  </si>
  <si>
    <t>2212</t>
  </si>
  <si>
    <t>2ND ASSISTANT CAMERAPERSON</t>
  </si>
  <si>
    <t>2220</t>
  </si>
  <si>
    <t>TRAINEE(S)</t>
  </si>
  <si>
    <t>2250</t>
  </si>
  <si>
    <t>SPECIAL EQUIPMENT OPERATOR(S)</t>
  </si>
  <si>
    <t>2260</t>
  </si>
  <si>
    <t>ADDITIONAL CAMERA OPERATOR(S)</t>
  </si>
  <si>
    <t>2263</t>
  </si>
  <si>
    <t>ADDITIONAL CAMERA 1ST  ASSISTANT(S)</t>
  </si>
  <si>
    <t>2266</t>
  </si>
  <si>
    <t>ADDITIONAL CAMERA 2ND ASSISTANT(S)</t>
  </si>
  <si>
    <t>2270</t>
  </si>
  <si>
    <t>STILL PHOTOGRAPHER</t>
  </si>
  <si>
    <t>2295</t>
  </si>
  <si>
    <t>Total 22</t>
  </si>
  <si>
    <t>23</t>
  </si>
  <si>
    <t>ELECTRICAL LABOUR</t>
  </si>
  <si>
    <t>2301</t>
  </si>
  <si>
    <t>GAFFER</t>
  </si>
  <si>
    <t>2310</t>
  </si>
  <si>
    <t>BEST BOY</t>
  </si>
  <si>
    <t>2320</t>
  </si>
  <si>
    <t>2330</t>
  </si>
  <si>
    <t>2340</t>
  </si>
  <si>
    <t>RIGGING / STRIKING</t>
  </si>
  <si>
    <t>2350</t>
  </si>
  <si>
    <t>GENERATOR OPERATOR</t>
  </si>
  <si>
    <t>2395</t>
  </si>
  <si>
    <t>Total 23</t>
  </si>
  <si>
    <t>24</t>
  </si>
  <si>
    <t>GRIP LABOUR</t>
  </si>
  <si>
    <t>2401</t>
  </si>
  <si>
    <t>KEY GRIP</t>
  </si>
  <si>
    <t>2410</t>
  </si>
  <si>
    <t>SECOND GRIP</t>
  </si>
  <si>
    <t>2420</t>
  </si>
  <si>
    <t>GRIP(S)</t>
  </si>
  <si>
    <t>2428</t>
  </si>
  <si>
    <t>CRANE GRIP</t>
  </si>
  <si>
    <t>2430</t>
  </si>
  <si>
    <t>2440</t>
  </si>
  <si>
    <t>2450</t>
  </si>
  <si>
    <t>2470</t>
  </si>
  <si>
    <t>TELEPROMPTER OPERATOR</t>
  </si>
  <si>
    <t>2495</t>
  </si>
  <si>
    <t>Total 24</t>
  </si>
  <si>
    <t>25</t>
  </si>
  <si>
    <t>PRODUCTION SOUND LABOUR</t>
  </si>
  <si>
    <t>2501</t>
  </si>
  <si>
    <t>MIXER / SOUND RECORDIST</t>
  </si>
  <si>
    <t>2510</t>
  </si>
  <si>
    <t>BOOM OPERATOR</t>
  </si>
  <si>
    <t>2515</t>
  </si>
  <si>
    <t>CABLE PERSON</t>
  </si>
  <si>
    <t>2520</t>
  </si>
  <si>
    <t>PLAYBACK OPERATOR</t>
  </si>
  <si>
    <t>2570</t>
  </si>
  <si>
    <t>PUBLIC ADDRESS OPERATOR</t>
  </si>
  <si>
    <t>2595</t>
  </si>
  <si>
    <t>Total 25</t>
  </si>
  <si>
    <t>26</t>
  </si>
  <si>
    <t>TRANSPORTATION LABOUR</t>
  </si>
  <si>
    <t>2601</t>
  </si>
  <si>
    <t>CO-ORDINATOR</t>
  </si>
  <si>
    <t>2610</t>
  </si>
  <si>
    <t>CAPTAIN</t>
  </si>
  <si>
    <t>2612</t>
  </si>
  <si>
    <t>CO-CAPTAIN / HEAD DRIVER</t>
  </si>
  <si>
    <t>2620</t>
  </si>
  <si>
    <t>DRIVERS</t>
  </si>
  <si>
    <t>2695</t>
  </si>
  <si>
    <t>Total 26</t>
  </si>
  <si>
    <t>27</t>
  </si>
  <si>
    <t>FRINGE  BENEFITS</t>
  </si>
  <si>
    <t>2701</t>
  </si>
  <si>
    <t>GOVERNMENT BENEFITS</t>
  </si>
  <si>
    <t>2750</t>
  </si>
  <si>
    <t>UNION / ASSOCIATION BENEFITS</t>
  </si>
  <si>
    <t>2795</t>
  </si>
  <si>
    <t>Total 27</t>
  </si>
  <si>
    <t>28</t>
  </si>
  <si>
    <t>PRODUCTION OFFICE EXPENSES</t>
  </si>
  <si>
    <t>2801</t>
  </si>
  <si>
    <t>OFFICE RENTALS</t>
  </si>
  <si>
    <t>2803</t>
  </si>
  <si>
    <t>HEAT &amp; LIGHT</t>
  </si>
  <si>
    <t>2805</t>
  </si>
  <si>
    <t>OFFICE FURNITURE</t>
  </si>
  <si>
    <t>2807</t>
  </si>
  <si>
    <t>OFFICE EQUIPMENT</t>
  </si>
  <si>
    <t>2810</t>
  </si>
  <si>
    <t>PHOTOCOPY</t>
  </si>
  <si>
    <t>2815</t>
  </si>
  <si>
    <t>STATIONERY / SUPPLIES</t>
  </si>
  <si>
    <t>2820</t>
  </si>
  <si>
    <t>TELEPHONE / TELEX / POSTAGE</t>
  </si>
  <si>
    <t>2830</t>
  </si>
  <si>
    <t>COURIER</t>
  </si>
  <si>
    <t>2835</t>
  </si>
  <si>
    <t>COMPUTER SERVICES</t>
  </si>
  <si>
    <t>2840</t>
  </si>
  <si>
    <t>OFFICE CRAFT SERVICE</t>
  </si>
  <si>
    <t>2845</t>
  </si>
  <si>
    <t>CLEANING</t>
  </si>
  <si>
    <t>C=100% if paid directly to individual</t>
  </si>
  <si>
    <t>2850</t>
  </si>
  <si>
    <t>SECURITY</t>
  </si>
  <si>
    <t>2895</t>
  </si>
  <si>
    <t>Total 28</t>
  </si>
  <si>
    <t>29</t>
  </si>
  <si>
    <t>STUDIO /  BACKLOT EXPENSES</t>
  </si>
  <si>
    <t>2901</t>
  </si>
  <si>
    <t>STUDIO / BACKLOT RENTALS</t>
  </si>
  <si>
    <t>2905</t>
  </si>
  <si>
    <t>POWER</t>
  </si>
  <si>
    <t>2910</t>
  </si>
  <si>
    <t>CARPENTRY SHOP RENTALS</t>
  </si>
  <si>
    <t>2915</t>
  </si>
  <si>
    <t>OFFICE RENTAL</t>
  </si>
  <si>
    <t>2916</t>
  </si>
  <si>
    <t>TELEPHONE</t>
  </si>
  <si>
    <t>2917</t>
  </si>
  <si>
    <t>DRESSING / HAIR / MAKEUP ROOMS</t>
  </si>
  <si>
    <t>2920</t>
  </si>
  <si>
    <t>STUDIO SPECIAL EFFECTS EQUIPMENT</t>
  </si>
  <si>
    <t>2950</t>
  </si>
  <si>
    <t>2955</t>
  </si>
  <si>
    <t>2995</t>
  </si>
  <si>
    <t>Total 29</t>
  </si>
  <si>
    <t>30</t>
  </si>
  <si>
    <t>LOCATION OFFICE EXPENSES</t>
  </si>
  <si>
    <t>3001</t>
  </si>
  <si>
    <t>3005</t>
  </si>
  <si>
    <t>3007</t>
  </si>
  <si>
    <t>3010</t>
  </si>
  <si>
    <t>3020</t>
  </si>
  <si>
    <t>3030</t>
  </si>
  <si>
    <t>3095</t>
  </si>
  <si>
    <t>Total 30</t>
  </si>
  <si>
    <t>31</t>
  </si>
  <si>
    <t>SITE EXPENSES</t>
  </si>
  <si>
    <t>3101</t>
  </si>
  <si>
    <t>SURVEYING / SCOUTING EXPENSES</t>
  </si>
  <si>
    <t>3105</t>
  </si>
  <si>
    <t>SITE RENTALS</t>
  </si>
  <si>
    <t>3107</t>
  </si>
  <si>
    <t>SITE POWER</t>
  </si>
  <si>
    <t>3110</t>
  </si>
  <si>
    <t>SITE ACCESS</t>
  </si>
  <si>
    <t>3115</t>
  </si>
  <si>
    <t>SITE SPECIAL INSURANCE</t>
  </si>
  <si>
    <t>3120</t>
  </si>
  <si>
    <t>REPAIRS / RESTORATION</t>
  </si>
  <si>
    <t>3142</t>
  </si>
  <si>
    <t>3150</t>
  </si>
  <si>
    <t>3152</t>
  </si>
  <si>
    <t>POLICE CONTROL</t>
  </si>
  <si>
    <t>3160</t>
  </si>
  <si>
    <t>3195</t>
  </si>
  <si>
    <t>Total 31</t>
  </si>
  <si>
    <t>32</t>
  </si>
  <si>
    <t>UNIT EXPENSES</t>
  </si>
  <si>
    <t>3201</t>
  </si>
  <si>
    <t>MEAL PAYMENT</t>
  </si>
  <si>
    <t>3210</t>
  </si>
  <si>
    <t>CATERING</t>
  </si>
  <si>
    <t>3215</t>
  </si>
  <si>
    <t>CRAFT SERVICE</t>
  </si>
  <si>
    <t>3218</t>
  </si>
  <si>
    <t>TABLES / CHAIRS/ HALLS</t>
  </si>
  <si>
    <t>3220</t>
  </si>
  <si>
    <t>GREEN ROOM</t>
  </si>
  <si>
    <t>3225</t>
  </si>
  <si>
    <t>FIRST AID</t>
  </si>
  <si>
    <t>3240</t>
  </si>
  <si>
    <t>CREW OUTFITTING</t>
  </si>
  <si>
    <t>3245</t>
  </si>
  <si>
    <t>MEDICAL / INSURANCE/ VISA EXPENSE</t>
  </si>
  <si>
    <t>Include costs for medicals only</t>
  </si>
  <si>
    <t>3260</t>
  </si>
  <si>
    <t>3295</t>
  </si>
  <si>
    <t>Total 32</t>
  </si>
  <si>
    <t>33</t>
  </si>
  <si>
    <t>TRAVEL &amp; LIVING EXPENSES</t>
  </si>
  <si>
    <t>3301</t>
  </si>
  <si>
    <t>FARES</t>
  </si>
  <si>
    <t>3310</t>
  </si>
  <si>
    <t>HOTELS</t>
  </si>
  <si>
    <t>3320</t>
  </si>
  <si>
    <t>PER DIEMS</t>
  </si>
  <si>
    <t>3330</t>
  </si>
  <si>
    <t>TAXIS / LIMOUSINES</t>
  </si>
  <si>
    <t>3335</t>
  </si>
  <si>
    <t>EXCESS BAGGAGE</t>
  </si>
  <si>
    <t>3340</t>
  </si>
  <si>
    <t>SHIPPING</t>
  </si>
  <si>
    <t>3350</t>
  </si>
  <si>
    <t>CUSTOMS / BROKERAGE</t>
  </si>
  <si>
    <t>3395</t>
  </si>
  <si>
    <t>Total 33</t>
  </si>
  <si>
    <t>34</t>
  </si>
  <si>
    <t>TRANSPORTATION</t>
  </si>
  <si>
    <t>3401</t>
  </si>
  <si>
    <t>PRODUCTION CARS</t>
  </si>
  <si>
    <t>3405</t>
  </si>
  <si>
    <t>TRUCKS / VANS</t>
  </si>
  <si>
    <t>3410</t>
  </si>
  <si>
    <t>BUSES</t>
  </si>
  <si>
    <t>3412</t>
  </si>
  <si>
    <t>MOTORHOMES</t>
  </si>
  <si>
    <t>3415</t>
  </si>
  <si>
    <t>TALENT CARS</t>
  </si>
  <si>
    <t>3420</t>
  </si>
  <si>
    <t>SPECIAL SUPPORT VEHICLES</t>
  </si>
  <si>
    <t>3430</t>
  </si>
  <si>
    <t>GAS</t>
  </si>
  <si>
    <t>3432</t>
  </si>
  <si>
    <t>3435</t>
  </si>
  <si>
    <t>REPAIRS</t>
  </si>
  <si>
    <t>3440</t>
  </si>
  <si>
    <t>TAXIS</t>
  </si>
  <si>
    <t>3445</t>
  </si>
  <si>
    <t>PARKING</t>
  </si>
  <si>
    <t>3447</t>
  </si>
  <si>
    <t>MILEAGE</t>
  </si>
  <si>
    <t>3450</t>
  </si>
  <si>
    <t>SPECIAL LICENSES  /  PERMITS</t>
  </si>
  <si>
    <t>3455</t>
  </si>
  <si>
    <t>BROKERAGE DUTY</t>
  </si>
  <si>
    <t>3495</t>
  </si>
  <si>
    <t>Total 34</t>
  </si>
  <si>
    <t>35</t>
  </si>
  <si>
    <t>CONSTRUCTION MATERIALS</t>
  </si>
  <si>
    <t>3510</t>
  </si>
  <si>
    <t>CARPENTRY RENTALS</t>
  </si>
  <si>
    <t>3515</t>
  </si>
  <si>
    <t>CARPENTRY PURCHASES</t>
  </si>
  <si>
    <t>3520</t>
  </si>
  <si>
    <t>PAINTING RENTALS</t>
  </si>
  <si>
    <t>3525</t>
  </si>
  <si>
    <t>PAINTING PURCHASES</t>
  </si>
  <si>
    <t>3545</t>
  </si>
  <si>
    <t>BACKDROPS / MURALS</t>
  </si>
  <si>
    <t>3595</t>
  </si>
  <si>
    <t>Total 35</t>
  </si>
  <si>
    <t>36</t>
  </si>
  <si>
    <t>ART SUPPLIES</t>
  </si>
  <si>
    <t>3610</t>
  </si>
  <si>
    <t>DRAWING SUPPLIES</t>
  </si>
  <si>
    <t>3612</t>
  </si>
  <si>
    <t>DRAWING EQUIPMENT</t>
  </si>
  <si>
    <t>3615</t>
  </si>
  <si>
    <t>RESEARCH EXPENSE</t>
  </si>
  <si>
    <t>3620</t>
  </si>
  <si>
    <t>STOCK PRINTS  /  PROCESSING</t>
  </si>
  <si>
    <t>3622</t>
  </si>
  <si>
    <t>BLUEPRINTING</t>
  </si>
  <si>
    <t>3695</t>
  </si>
  <si>
    <t>Total 36</t>
  </si>
  <si>
    <t>37</t>
  </si>
  <si>
    <t>SET DRESSING</t>
  </si>
  <si>
    <t>3710</t>
  </si>
  <si>
    <t>RENTALS</t>
  </si>
  <si>
    <t>3730</t>
  </si>
  <si>
    <t>PURCHASES</t>
  </si>
  <si>
    <t>3740</t>
  </si>
  <si>
    <t>MANUFACTURING</t>
  </si>
  <si>
    <t>3748</t>
  </si>
  <si>
    <t>REPAIRS / REPLACEMENTS</t>
  </si>
  <si>
    <t>3795</t>
  </si>
  <si>
    <t>Total 37</t>
  </si>
  <si>
    <t>38</t>
  </si>
  <si>
    <t>PROPS</t>
  </si>
  <si>
    <t>3810</t>
  </si>
  <si>
    <t>3830</t>
  </si>
  <si>
    <t>3845</t>
  </si>
  <si>
    <t>GRAPHICS / SIGNS</t>
  </si>
  <si>
    <t>3848</t>
  </si>
  <si>
    <t>3850</t>
  </si>
  <si>
    <t>PICTURE VEHICLES RENTALS</t>
  </si>
  <si>
    <t>3855</t>
  </si>
  <si>
    <t>PICTURE VEHICLE PURCHASES</t>
  </si>
  <si>
    <t>3857</t>
  </si>
  <si>
    <t>PICTURE VEHICLE MODIFICATIONS</t>
  </si>
  <si>
    <t>3859</t>
  </si>
  <si>
    <t>PICTURE VEHICLE INSURANCE</t>
  </si>
  <si>
    <t>3895</t>
  </si>
  <si>
    <t>Total 38</t>
  </si>
  <si>
    <t>39</t>
  </si>
  <si>
    <t>SPECIAL EFFECTS</t>
  </si>
  <si>
    <t>3910</t>
  </si>
  <si>
    <t>3930</t>
  </si>
  <si>
    <t>3940</t>
  </si>
  <si>
    <t>STUNTS PURCHASES / RENTALS</t>
  </si>
  <si>
    <t>3945</t>
  </si>
  <si>
    <t>ARMAMENTS / PERMIT FEES</t>
  </si>
  <si>
    <t>3995</t>
  </si>
  <si>
    <t>Total 39</t>
  </si>
  <si>
    <t>40</t>
  </si>
  <si>
    <t>ANIMALS</t>
  </si>
  <si>
    <t>4010</t>
  </si>
  <si>
    <t>4030</t>
  </si>
  <si>
    <t>4040</t>
  </si>
  <si>
    <t>FEED / STABLING</t>
  </si>
  <si>
    <t>4045</t>
  </si>
  <si>
    <t>TRANSPORT</t>
  </si>
  <si>
    <t>4047</t>
  </si>
  <si>
    <t>VETERINARY FEES</t>
  </si>
  <si>
    <t>B = 100% if all labour</t>
  </si>
  <si>
    <t>4055</t>
  </si>
  <si>
    <t>CUSTOMS BROKERAGE</t>
  </si>
  <si>
    <t>4095</t>
  </si>
  <si>
    <t>Total 40</t>
  </si>
  <si>
    <t>41</t>
  </si>
  <si>
    <t>WARDROBE SUPPLIES</t>
  </si>
  <si>
    <t>4110</t>
  </si>
  <si>
    <t>4130</t>
  </si>
  <si>
    <t>4140</t>
  </si>
  <si>
    <t>4143</t>
  </si>
  <si>
    <t>SHIPPING / BROKERAGE</t>
  </si>
  <si>
    <t>4148</t>
  </si>
  <si>
    <t>REPAIRS / CLEANING</t>
  </si>
  <si>
    <t>4195</t>
  </si>
  <si>
    <t>Total 41</t>
  </si>
  <si>
    <t>42</t>
  </si>
  <si>
    <t>MAKEUP / HAIR SUPPLIES</t>
  </si>
  <si>
    <t>4210</t>
  </si>
  <si>
    <t>MAKEUP RENTALS</t>
  </si>
  <si>
    <t>4212</t>
  </si>
  <si>
    <t>MAKEUP PURCHASES</t>
  </si>
  <si>
    <t>4220</t>
  </si>
  <si>
    <t>HAIR RENTALS</t>
  </si>
  <si>
    <t>4222</t>
  </si>
  <si>
    <t>HAIR PURCHASES</t>
  </si>
  <si>
    <t>4226</t>
  </si>
  <si>
    <t>WIGS PURCHASES</t>
  </si>
  <si>
    <t>4240</t>
  </si>
  <si>
    <t>4243</t>
  </si>
  <si>
    <t>4295</t>
  </si>
  <si>
    <t>Total 42</t>
  </si>
  <si>
    <t>43</t>
  </si>
  <si>
    <t>VIDEO STUDIO FACILITIES</t>
  </si>
  <si>
    <t>4301</t>
  </si>
  <si>
    <t>STUDIO</t>
  </si>
  <si>
    <t>4305</t>
  </si>
  <si>
    <t>CONTROL ROOM</t>
  </si>
  <si>
    <t>4310</t>
  </si>
  <si>
    <t>DIGITAL / OPTICAL EFFECTS MACHINE(S)</t>
  </si>
  <si>
    <t>If labour included in cost</t>
  </si>
  <si>
    <t>4315</t>
  </si>
  <si>
    <t>CAMERA(S)</t>
  </si>
  <si>
    <t>4320</t>
  </si>
  <si>
    <t>VIDEOTAPE MACHINE(S)</t>
  </si>
  <si>
    <t>4325</t>
  </si>
  <si>
    <t>4330</t>
  </si>
  <si>
    <t>ULTIMATTE / IMAGEMATTE</t>
  </si>
  <si>
    <t>4333</t>
  </si>
  <si>
    <t>TELECINE</t>
  </si>
  <si>
    <t>4340</t>
  </si>
  <si>
    <t>AUTOCUE</t>
  </si>
  <si>
    <t>4342</t>
  </si>
  <si>
    <t>INTERCOM</t>
  </si>
  <si>
    <t>4344</t>
  </si>
  <si>
    <t>GRAPHICS GENERATOR</t>
  </si>
  <si>
    <t>4346</t>
  </si>
  <si>
    <t>MONITORS</t>
  </si>
  <si>
    <t>4350</t>
  </si>
  <si>
    <t>DRESSING / MAKEUP ROOM(S)</t>
  </si>
  <si>
    <t>4355</t>
  </si>
  <si>
    <t>GREEN ROOM(S)</t>
  </si>
  <si>
    <t>4360</t>
  </si>
  <si>
    <t>CARPENTRY SHOP</t>
  </si>
  <si>
    <t>4395</t>
  </si>
  <si>
    <t>Total 43</t>
  </si>
  <si>
    <t>44</t>
  </si>
  <si>
    <t>4401</t>
  </si>
  <si>
    <t>MOBILE(S)</t>
  </si>
  <si>
    <t>4405</t>
  </si>
  <si>
    <t>DIGITAL / OPTICAL EFFECTS MACHINES</t>
  </si>
  <si>
    <t>4410</t>
  </si>
  <si>
    <t>4415</t>
  </si>
  <si>
    <t>AUDIO FACILITIES</t>
  </si>
  <si>
    <t>4420</t>
  </si>
  <si>
    <t>VIDEO MACHINE(S)</t>
  </si>
  <si>
    <t>4425</t>
  </si>
  <si>
    <t>SLOW MOTION MACHINE(S)</t>
  </si>
  <si>
    <t>4430</t>
  </si>
  <si>
    <t>SPECIAL EQUIPMENT</t>
  </si>
  <si>
    <t>4435</t>
  </si>
  <si>
    <t>GRAPHIC GENERATOR</t>
  </si>
  <si>
    <t>4495</t>
  </si>
  <si>
    <t>Total 44</t>
  </si>
  <si>
    <t>45</t>
  </si>
  <si>
    <t>CAMERA EQUIPMENT</t>
  </si>
  <si>
    <t>4510</t>
  </si>
  <si>
    <t>BASIC PACKAGE RENTALS</t>
  </si>
  <si>
    <t>4512</t>
  </si>
  <si>
    <t>DAILY RENTALS</t>
  </si>
  <si>
    <t>4515</t>
  </si>
  <si>
    <t>SPECIALITY RENTALS</t>
  </si>
  <si>
    <t>4525</t>
  </si>
  <si>
    <t>VIDEO / TELEPROMPTER</t>
  </si>
  <si>
    <t>4530</t>
  </si>
  <si>
    <t>4535</t>
  </si>
  <si>
    <t>STEADICAM - PANAGLIDE</t>
  </si>
  <si>
    <t>4543</t>
  </si>
  <si>
    <t>4595</t>
  </si>
  <si>
    <t>Total 45</t>
  </si>
  <si>
    <t>46</t>
  </si>
  <si>
    <t>ELECTRICAL EQUIPMENT</t>
  </si>
  <si>
    <t>4610</t>
  </si>
  <si>
    <t>4612</t>
  </si>
  <si>
    <t>4615</t>
  </si>
  <si>
    <t>4626</t>
  </si>
  <si>
    <t>GENERATOR(S)</t>
  </si>
  <si>
    <t>4630</t>
  </si>
  <si>
    <t>4695</t>
  </si>
  <si>
    <t>Total 46</t>
  </si>
  <si>
    <t>47</t>
  </si>
  <si>
    <t>GRIP  EQUIPMENT</t>
  </si>
  <si>
    <t>4710</t>
  </si>
  <si>
    <t>BASIC PACKAGE  RENTALS</t>
  </si>
  <si>
    <t>4712</t>
  </si>
  <si>
    <t>4715</t>
  </si>
  <si>
    <t>4720</t>
  </si>
  <si>
    <t>CRANE RENTALS</t>
  </si>
  <si>
    <t>4725</t>
  </si>
  <si>
    <t>SCAFFOLDING</t>
  </si>
  <si>
    <t>4730</t>
  </si>
  <si>
    <t>4795</t>
  </si>
  <si>
    <t>Total 47</t>
  </si>
  <si>
    <t>48</t>
  </si>
  <si>
    <t>SOUND EQUIPMENT</t>
  </si>
  <si>
    <t>4810</t>
  </si>
  <si>
    <t>4812</t>
  </si>
  <si>
    <t>4816</t>
  </si>
  <si>
    <t>WIRELESS MICROPHONES</t>
  </si>
  <si>
    <t>4828</t>
  </si>
  <si>
    <t>WALKIE / TALKIES</t>
  </si>
  <si>
    <t>4830</t>
  </si>
  <si>
    <t>4895</t>
  </si>
  <si>
    <t>Total 48</t>
  </si>
  <si>
    <t>49</t>
  </si>
  <si>
    <t>SECOND UNIT</t>
  </si>
  <si>
    <t>4901</t>
  </si>
  <si>
    <t>CREW</t>
  </si>
  <si>
    <t>4915</t>
  </si>
  <si>
    <t>4920</t>
  </si>
  <si>
    <t>TRAVEL / LIVING</t>
  </si>
  <si>
    <t>4930</t>
  </si>
  <si>
    <t>EQUIPMENT</t>
  </si>
  <si>
    <t>4940</t>
  </si>
  <si>
    <t>STOCK</t>
  </si>
  <si>
    <t>4942</t>
  </si>
  <si>
    <t>PROCESSING</t>
  </si>
  <si>
    <t>4944</t>
  </si>
  <si>
    <t>PRINTING</t>
  </si>
  <si>
    <t>4995</t>
  </si>
  <si>
    <t>Total 49</t>
  </si>
  <si>
    <t>50</t>
  </si>
  <si>
    <t>VIDEOTAPE STOCK</t>
  </si>
  <si>
    <t>5001</t>
  </si>
  <si>
    <t>ORIGINAL SCENES</t>
  </si>
  <si>
    <t>5010</t>
  </si>
  <si>
    <t>FILM TO TAPE TRANSFER STOCK</t>
  </si>
  <si>
    <t>5020</t>
  </si>
  <si>
    <t>SUB-MASTERS WITH TIME CODE</t>
  </si>
  <si>
    <t>SOUND TRANSFER 1/4" TO 3/4" DIGITAL</t>
  </si>
  <si>
    <t>RUSHES SYNCHRONISATION</t>
  </si>
  <si>
    <t>5050</t>
  </si>
  <si>
    <t>VIEWING COPIES</t>
  </si>
  <si>
    <t>5095</t>
  </si>
  <si>
    <t>Total 50</t>
  </si>
  <si>
    <t>51</t>
  </si>
  <si>
    <t>PRODUCTION LABORATORY</t>
  </si>
  <si>
    <t>5101</t>
  </si>
  <si>
    <t>RAW STOCK</t>
  </si>
  <si>
    <t>5110</t>
  </si>
  <si>
    <t>5115</t>
  </si>
  <si>
    <t>SPECIAL PROCESSING</t>
  </si>
  <si>
    <t>5117</t>
  </si>
  <si>
    <t>VACUMATE</t>
  </si>
  <si>
    <t>5120</t>
  </si>
  <si>
    <t>WORK PRINT</t>
  </si>
  <si>
    <t>5122</t>
  </si>
  <si>
    <t>VIDEO CASSETTES (RUSHES)</t>
  </si>
  <si>
    <t>5124</t>
  </si>
  <si>
    <t>TAPE SELECTION</t>
  </si>
  <si>
    <t>5126</t>
  </si>
  <si>
    <t>SPECIAL PRINTING</t>
  </si>
  <si>
    <t>5130</t>
  </si>
  <si>
    <t>MAGNETIC MASTER STOCK (1/4")</t>
  </si>
  <si>
    <t>5135</t>
  </si>
  <si>
    <t>MAGNETIC TRANSFER</t>
  </si>
  <si>
    <t>5140</t>
  </si>
  <si>
    <t>SYNCHRONIZATION</t>
  </si>
  <si>
    <t>5150</t>
  </si>
  <si>
    <t>EDGE CODING</t>
  </si>
  <si>
    <t>5160</t>
  </si>
  <si>
    <t>RUSHES/DAILIES SCREENING</t>
  </si>
  <si>
    <t>5170</t>
  </si>
  <si>
    <t>CONTINUITY / PRODUCTION STILLS</t>
  </si>
  <si>
    <t>5195</t>
  </si>
  <si>
    <t>Total 51</t>
  </si>
  <si>
    <t>60</t>
  </si>
  <si>
    <t>EDITORIAL LABOUR</t>
  </si>
  <si>
    <t>6001</t>
  </si>
  <si>
    <t>SUPERVISOR / CO-ORDINATOR</t>
  </si>
  <si>
    <t>C=100% if personal services corp</t>
  </si>
  <si>
    <t>6010</t>
  </si>
  <si>
    <t>EDITOR</t>
  </si>
  <si>
    <t>6012</t>
  </si>
  <si>
    <t>ASSISTANT EDITOR(S)</t>
  </si>
  <si>
    <t>6018</t>
  </si>
  <si>
    <t>APPRENTICE EDITOR(S)</t>
  </si>
  <si>
    <t>6020</t>
  </si>
  <si>
    <t>DIALOGUE EDITORS</t>
  </si>
  <si>
    <t>6024</t>
  </si>
  <si>
    <t>SOUND EFFECT EDITOR(S)</t>
  </si>
  <si>
    <t>6030</t>
  </si>
  <si>
    <t>MUSIC EDITOR(S)</t>
  </si>
  <si>
    <t>6035</t>
  </si>
  <si>
    <t>ASSISTANT SOUND EDITOR(S)</t>
  </si>
  <si>
    <t>6040</t>
  </si>
  <si>
    <t>LOOPING SUPERVISOR</t>
  </si>
  <si>
    <t>6042</t>
  </si>
  <si>
    <t>OTHER LABOUR</t>
  </si>
  <si>
    <t>6050</t>
  </si>
  <si>
    <t>6060</t>
  </si>
  <si>
    <t>6065</t>
  </si>
  <si>
    <t>6070</t>
  </si>
  <si>
    <t>DIALOGUE / TRANSCRIPTION</t>
  </si>
  <si>
    <t>C = 100% if paid directly to individual</t>
  </si>
  <si>
    <t>6095</t>
  </si>
  <si>
    <t>Total 60</t>
  </si>
  <si>
    <t>61</t>
  </si>
  <si>
    <t>EDITORIAL EQUIPMENT</t>
  </si>
  <si>
    <t>6101</t>
  </si>
  <si>
    <t>EDITING ROOMS</t>
  </si>
  <si>
    <t>6110</t>
  </si>
  <si>
    <t>EDITING EQUIPMENT</t>
  </si>
  <si>
    <t>6130</t>
  </si>
  <si>
    <t>PICTURE EDITING PURCHASES</t>
  </si>
  <si>
    <t>6135</t>
  </si>
  <si>
    <t>SOUND EDITING PURCHASES</t>
  </si>
  <si>
    <t>6140</t>
  </si>
  <si>
    <t>POST PRODUCTION OFFICE EXPENSES</t>
  </si>
  <si>
    <t>6150</t>
  </si>
  <si>
    <t>6195</t>
  </si>
  <si>
    <t>Total 61</t>
  </si>
  <si>
    <t>62</t>
  </si>
  <si>
    <t>VIDEO POST PRODUCTION (PICTURE)</t>
  </si>
  <si>
    <t>6201</t>
  </si>
  <si>
    <t>PAPER CUT</t>
  </si>
  <si>
    <t>6205</t>
  </si>
  <si>
    <t>OFF LINE</t>
  </si>
  <si>
    <t>6210</t>
  </si>
  <si>
    <t>COMPUTER LOAD LIST</t>
  </si>
  <si>
    <t>6215</t>
  </si>
  <si>
    <t>ON LINE</t>
  </si>
  <si>
    <t>6220</t>
  </si>
  <si>
    <t>6225</t>
  </si>
  <si>
    <t>6230</t>
  </si>
  <si>
    <t>COMPUTER CLEAN</t>
  </si>
  <si>
    <t>6240</t>
  </si>
  <si>
    <t>GRAPHICS</t>
  </si>
  <si>
    <t>6245</t>
  </si>
  <si>
    <t>GRAPHICS CAMERA</t>
  </si>
  <si>
    <t>6250</t>
  </si>
  <si>
    <t>INSERT STUDIO</t>
  </si>
  <si>
    <t>6260</t>
  </si>
  <si>
    <t>PROTECTION COPIES</t>
  </si>
  <si>
    <t>6264</t>
  </si>
  <si>
    <t>DISTRIBUTION COPIES</t>
  </si>
  <si>
    <t>6266</t>
  </si>
  <si>
    <t>ALTERNATIVE COPIES</t>
  </si>
  <si>
    <t>6268</t>
  </si>
  <si>
    <t>CLOSED CAPTIONING</t>
  </si>
  <si>
    <t>6295</t>
  </si>
  <si>
    <t>Total 62</t>
  </si>
  <si>
    <t>63</t>
  </si>
  <si>
    <t>VIDEO POST PRODUCTION (SOUND)</t>
  </si>
  <si>
    <t>6301</t>
  </si>
  <si>
    <t>AUDIO MASTER - TIME &amp;  STOCK</t>
  </si>
  <si>
    <t>6305</t>
  </si>
  <si>
    <t>EDITED MASTER - TIME &amp; STOCK</t>
  </si>
  <si>
    <t>6310</t>
  </si>
  <si>
    <t>VOICE OVER RECORD - STUDIO &amp; STOCK</t>
  </si>
  <si>
    <t>6315</t>
  </si>
  <si>
    <t>PRE-MIX  -  STUDIO &amp; STOCK</t>
  </si>
  <si>
    <t>6320</t>
  </si>
  <si>
    <t>SWEETENING - STUDIO&amp; STOCK</t>
  </si>
  <si>
    <t>6325</t>
  </si>
  <si>
    <t>MIX - STUDIO &amp; STOCK</t>
  </si>
  <si>
    <t>6330</t>
  </si>
  <si>
    <t>RE-STRIPE  MASTER(S), PROTECTION(S)</t>
  </si>
  <si>
    <t>6335</t>
  </si>
  <si>
    <t>FOLEY TRACK - STUDIO, MATERIALS</t>
  </si>
  <si>
    <t>6340</t>
  </si>
  <si>
    <t>M&amp;E TRACK</t>
  </si>
  <si>
    <t>6395</t>
  </si>
  <si>
    <t>Total 63</t>
  </si>
  <si>
    <t>64</t>
  </si>
  <si>
    <t>POST PRODUCTION LABORATORY</t>
  </si>
  <si>
    <t>6401</t>
  </si>
  <si>
    <t>SLASH PRINT</t>
  </si>
  <si>
    <t>6405</t>
  </si>
  <si>
    <t>NEGATIVE CUTTING</t>
  </si>
  <si>
    <t>6410</t>
  </si>
  <si>
    <t>ANSWER PRINT</t>
  </si>
  <si>
    <t>6415</t>
  </si>
  <si>
    <t>FADES / DISSOLVES</t>
  </si>
  <si>
    <t>6420</t>
  </si>
  <si>
    <t>INTERPOSITIVE</t>
  </si>
  <si>
    <t>6425</t>
  </si>
  <si>
    <t>INTERNEGATIVE</t>
  </si>
  <si>
    <t>6430</t>
  </si>
  <si>
    <t>C.R.I.</t>
  </si>
  <si>
    <t>6435</t>
  </si>
  <si>
    <t>CHECK PRINT(S)</t>
  </si>
  <si>
    <t>6440</t>
  </si>
  <si>
    <t>WET GATE PRINTING</t>
  </si>
  <si>
    <t>6445</t>
  </si>
  <si>
    <t>POLISHING</t>
  </si>
  <si>
    <t>6450</t>
  </si>
  <si>
    <t>RELEASE PRINT(S)</t>
  </si>
  <si>
    <t>6455</t>
  </si>
  <si>
    <t>GOVERNMENT TAXES</t>
  </si>
  <si>
    <t>6460</t>
  </si>
  <si>
    <t>REDUCTION/BLOW-UP PRINTING</t>
  </si>
  <si>
    <t>6470</t>
  </si>
  <si>
    <t>VIDEOCASSETTES</t>
  </si>
  <si>
    <t>6480</t>
  </si>
  <si>
    <t>VAULTS/STORAGE</t>
  </si>
  <si>
    <t>6495</t>
  </si>
  <si>
    <t>Total 64</t>
  </si>
  <si>
    <t>65</t>
  </si>
  <si>
    <t>FILM POST PRODUCTION SOUND</t>
  </si>
  <si>
    <t>6501</t>
  </si>
  <si>
    <t>ORIGINAL EFFECTS RECORDING</t>
  </si>
  <si>
    <t>6504</t>
  </si>
  <si>
    <t>EFFECTS LIBRARY PURCHASES</t>
  </si>
  <si>
    <t>6508</t>
  </si>
  <si>
    <t>SPECIAL SOUND TREATMENT</t>
  </si>
  <si>
    <t>6510</t>
  </si>
  <si>
    <t>NARRATION/ VOICE-OVER STUDIO</t>
  </si>
  <si>
    <t>6515</t>
  </si>
  <si>
    <t>SOUND TRANSFER</t>
  </si>
  <si>
    <t>6520</t>
  </si>
  <si>
    <t>SOUND SLASHES / DUPES</t>
  </si>
  <si>
    <t>6522</t>
  </si>
  <si>
    <t>LIP SYNC BAND</t>
  </si>
  <si>
    <t>6525</t>
  </si>
  <si>
    <t>POST SYNC RECORDING (A.D.R.)</t>
  </si>
  <si>
    <t>6530</t>
  </si>
  <si>
    <t>FOLEY TRACK</t>
  </si>
  <si>
    <t>6535</t>
  </si>
  <si>
    <t>EVALUATION SCREENINGS</t>
  </si>
  <si>
    <t>6537</t>
  </si>
  <si>
    <t>INTERLOCK SCREENINGS</t>
  </si>
  <si>
    <t>6540</t>
  </si>
  <si>
    <t>PRE MIX</t>
  </si>
  <si>
    <t>6545</t>
  </si>
  <si>
    <t>MIX-ORIGINAL / M. &amp; E.</t>
  </si>
  <si>
    <t>6548</t>
  </si>
  <si>
    <t>3 TRACK MASTER</t>
  </si>
  <si>
    <t>6550</t>
  </si>
  <si>
    <t>1/4" PROTECTION COPY</t>
  </si>
  <si>
    <t>6552</t>
  </si>
  <si>
    <t>M. &amp; E. TRACK</t>
  </si>
  <si>
    <t>6555</t>
  </si>
  <si>
    <t>OPTICAL TRACK</t>
  </si>
  <si>
    <t>6560</t>
  </si>
  <si>
    <t>REDUCTION / BLOW-UP OPTICAL</t>
  </si>
  <si>
    <t>6570</t>
  </si>
  <si>
    <t>DOLBY NOISE REDUCTION</t>
  </si>
  <si>
    <t>Do not include Dolby License</t>
  </si>
  <si>
    <t>6595</t>
  </si>
  <si>
    <t>Total 65</t>
  </si>
  <si>
    <t>66</t>
  </si>
  <si>
    <t>MUSIC</t>
  </si>
  <si>
    <t>6601</t>
  </si>
  <si>
    <t>6610</t>
  </si>
  <si>
    <t>COMPOSER</t>
  </si>
  <si>
    <t>C = 100% if personal services corp</t>
  </si>
  <si>
    <t>6615</t>
  </si>
  <si>
    <t>ARRANGERS/ ORCHESTRATORS</t>
  </si>
  <si>
    <t>6620</t>
  </si>
  <si>
    <t>CONDUCTOR / LEADER</t>
  </si>
  <si>
    <t>6625</t>
  </si>
  <si>
    <t>MUSICIANS</t>
  </si>
  <si>
    <t>6638</t>
  </si>
  <si>
    <t>6640</t>
  </si>
  <si>
    <t>6650</t>
  </si>
  <si>
    <t>6655</t>
  </si>
  <si>
    <t>6660</t>
  </si>
  <si>
    <t>MIX</t>
  </si>
  <si>
    <t>6665</t>
  </si>
  <si>
    <t>MATERIALS</t>
  </si>
  <si>
    <t>6670</t>
  </si>
  <si>
    <t>MUSIC RIGHTS</t>
  </si>
  <si>
    <t>6695</t>
  </si>
  <si>
    <t>OTHER-song writing fees and music supervision</t>
  </si>
  <si>
    <t>Total 66</t>
  </si>
  <si>
    <t>67</t>
  </si>
  <si>
    <t>TITLES / OPTICALS / STOCK FOOTAGE</t>
  </si>
  <si>
    <t>6701</t>
  </si>
  <si>
    <t>TITLES - OPENING, CLOSING</t>
  </si>
  <si>
    <t>6720</t>
  </si>
  <si>
    <t>OPTICALS</t>
  </si>
  <si>
    <t>6730</t>
  </si>
  <si>
    <t>STOCK FOOTAGE</t>
  </si>
  <si>
    <t>6795</t>
  </si>
  <si>
    <t>Total 67</t>
  </si>
  <si>
    <t>68</t>
  </si>
  <si>
    <t>VERSIONING</t>
  </si>
  <si>
    <t>6801</t>
  </si>
  <si>
    <t>Total 68</t>
  </si>
  <si>
    <t>69</t>
  </si>
  <si>
    <t>AMORTIZATIONS (SERIES)</t>
  </si>
  <si>
    <t>6901</t>
  </si>
  <si>
    <t>AMORTIZATIONS</t>
  </si>
  <si>
    <t>Total 69</t>
  </si>
  <si>
    <t>70</t>
  </si>
  <si>
    <t>UNIT PUBLICITY</t>
  </si>
  <si>
    <t>7001</t>
  </si>
  <si>
    <t>UNIT PUBLICIST</t>
  </si>
  <si>
    <t>7005</t>
  </si>
  <si>
    <t>PUBLICITY/PRESS EXPENSES</t>
  </si>
  <si>
    <t>7020</t>
  </si>
  <si>
    <t>PHOTO EQUIPMENT</t>
  </si>
  <si>
    <t>7025</t>
  </si>
  <si>
    <t>STILLS/PRINTING/PROCESSING</t>
  </si>
  <si>
    <t>7040</t>
  </si>
  <si>
    <t>7045</t>
  </si>
  <si>
    <t>VIDEO CASSETTES</t>
  </si>
  <si>
    <t>7050</t>
  </si>
  <si>
    <t>7095</t>
  </si>
  <si>
    <t>Total 70</t>
  </si>
  <si>
    <t>71</t>
  </si>
  <si>
    <t>GENERAL EXPENSES</t>
  </si>
  <si>
    <t>7101</t>
  </si>
  <si>
    <t xml:space="preserve">INSURANCE </t>
  </si>
  <si>
    <t>7105</t>
  </si>
  <si>
    <t>MEDICAL FEES</t>
  </si>
  <si>
    <t>7110</t>
  </si>
  <si>
    <t>LEGAL FEES</t>
  </si>
  <si>
    <t>7120</t>
  </si>
  <si>
    <t>POST PRODUCTION ACCOUNTING</t>
  </si>
  <si>
    <t>7125</t>
  </si>
  <si>
    <t>AUDIT FEE</t>
  </si>
  <si>
    <t>7130</t>
  </si>
  <si>
    <t>BANK CHARGES</t>
  </si>
  <si>
    <t>7195</t>
  </si>
  <si>
    <t>Total 71</t>
  </si>
  <si>
    <t>72</t>
  </si>
  <si>
    <t>INDIRECT COSTS</t>
  </si>
  <si>
    <t>7201</t>
  </si>
  <si>
    <t>CORPORATE OVERHEAD</t>
  </si>
  <si>
    <t>7220</t>
  </si>
  <si>
    <t>INTERIM FINANCING</t>
  </si>
  <si>
    <t>7230</t>
  </si>
  <si>
    <t>OTHER FINANCING</t>
  </si>
  <si>
    <t>7295</t>
  </si>
  <si>
    <t>Total 72</t>
  </si>
  <si>
    <t>TOTAL ATL, BTL, POST PROD &amp; OTHER COSTS</t>
  </si>
  <si>
    <t>80</t>
  </si>
  <si>
    <t>CONTINGENCY</t>
  </si>
  <si>
    <t>8001</t>
  </si>
  <si>
    <t>Total 80</t>
  </si>
  <si>
    <t>81</t>
  </si>
  <si>
    <t>COMPLETION GUARANTEE</t>
  </si>
  <si>
    <t>8101</t>
  </si>
  <si>
    <t>Total 81</t>
  </si>
  <si>
    <t>GRAND TOTAL</t>
  </si>
  <si>
    <t>Budget Control Total</t>
  </si>
  <si>
    <t xml:space="preserve">PCT = Production Commencement Time </t>
  </si>
  <si>
    <t>Labour incurred after PCT only</t>
  </si>
  <si>
    <t xml:space="preserve">From PCT </t>
  </si>
  <si>
    <t>VIDEO REMOTE TECHNICAL FACILITIES</t>
  </si>
  <si>
    <t>ACCOUNT</t>
  </si>
  <si>
    <t>PRE-RECORDED GUIDE TRACK</t>
  </si>
  <si>
    <t>VTR OPERATOR(S)</t>
  </si>
  <si>
    <r>
      <rPr>
        <b/>
        <sz val="10"/>
        <rFont val="Arial"/>
        <family val="2"/>
      </rPr>
      <t xml:space="preserve">NON-ONTARIO COSTS </t>
    </r>
    <r>
      <rPr>
        <b/>
        <sz val="8"/>
        <rFont val="Arial"/>
        <family val="2"/>
      </rPr>
      <t xml:space="preserve">                       Provide details in non-Ontario costs tab</t>
    </r>
  </si>
  <si>
    <t>A</t>
  </si>
  <si>
    <t>TOTAL ABOVE THE LINE  (A)</t>
  </si>
  <si>
    <t>B</t>
  </si>
  <si>
    <t>TOTAL BELOW THE LINE  (B)</t>
  </si>
  <si>
    <t>D</t>
  </si>
  <si>
    <t>TOTAL OTHER  (D)</t>
  </si>
  <si>
    <t>C</t>
  </si>
  <si>
    <t>TOTAL POST PRODUCTION  (C)</t>
  </si>
  <si>
    <t>TOTAL PROD &amp; OTHER COSTS  (A+B+C+D)</t>
  </si>
  <si>
    <t>Description of Non-Ontario Costs                              Include name of individual, company or vendor and other details</t>
  </si>
  <si>
    <t>CALCULATION OF ELIGIBLE LABOUR AND OTHER EXPENDITURES</t>
  </si>
  <si>
    <t>&lt;= &lt;= &lt;=  Only include taxable benefits</t>
  </si>
  <si>
    <t>&lt;= &lt;= &lt;=  Include labour portion only</t>
  </si>
  <si>
    <t>&lt;= &lt;= &lt;=  Include taxable benefits only</t>
  </si>
  <si>
    <t>TOTAL PRODUCTION AND POST PRODUCTION (B+C)</t>
  </si>
  <si>
    <t>TOTAL PRODUCTION AND POST PRODUCTION  (B+C)</t>
  </si>
  <si>
    <t xml:space="preserve">Please note that non-Ontario costs are not necessarily the same as non-Canadian costs for the Federal CPTC. Non-Ontario costs are costs which are not paid to either Ontario residents or corporations with a permanent establishment in Ontario. Instructions:
1. Identify all funds payable from the production budget or cost report to non-Ontario residents and companies. Include any budgeted deferrals.                                                                                                                                                                                                                                                                              2. Enter the details of the non-Ontario amounts in the appropriate account category. </t>
  </si>
  <si>
    <t xml:space="preserve">This spreadsheet is to assist you in estimating qualifying labour expenditures relating to the Ontario Film and Television Tax Credit. It is not a substitute for the Taxation Act, 2007 and applicable Regulations. The CRA determines the amount of taxpayer’s tax credit in accordance with that legislation.                                                                                                                                                                                                         </t>
  </si>
  <si>
    <t>&lt;= &lt;=  Include labour portion for wrangler</t>
  </si>
  <si>
    <t>(B) below is portion related to labour. (C) is cost to service providers less overhead and profit. Where no percentage is provided OR if percentage yields less than actual labour, enter actual labour amount in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</si>
</sst>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409]mmm\-yy;@"/>
  </numFmts>
  <fonts count="25" x14ac:knownFonts="1">
    <font>
      <sz val="10"/>
      <name val="Arial"/>
    </font>
    <font>
      <b/>
      <sz val="10"/>
      <name val="Arial"/>
      <family val="2"/>
    </font>
    <font>
      <sz val="10"/>
      <name val="Arial"/>
      <family val="2"/>
    </font>
    <font>
      <b/>
      <sz val="18"/>
      <name val="Arial"/>
      <family val="2"/>
    </font>
    <font>
      <b/>
      <sz val="10"/>
      <color indexed="9"/>
      <name val="Arial"/>
      <family val="2"/>
    </font>
    <font>
      <b/>
      <sz val="10"/>
      <name val="Arial"/>
      <family val="2"/>
    </font>
    <font>
      <b/>
      <sz val="10"/>
      <name val="Arial"/>
      <family val="2"/>
    </font>
    <font>
      <sz val="10"/>
      <color indexed="18"/>
      <name val="Arial"/>
      <family val="2"/>
    </font>
    <font>
      <sz val="10"/>
      <color indexed="9"/>
      <name val="Arial"/>
      <family val="2"/>
    </font>
    <font>
      <b/>
      <sz val="8"/>
      <name val="Arial"/>
      <family val="2"/>
    </font>
    <font>
      <b/>
      <sz val="10"/>
      <color indexed="18"/>
      <name val="Arial"/>
      <family val="2"/>
    </font>
    <font>
      <b/>
      <sz val="11"/>
      <name val="Calibri"/>
      <family val="2"/>
      <scheme val="minor"/>
    </font>
    <font>
      <sz val="11"/>
      <color rgb="FF9C6500"/>
      <name val="Calibri"/>
      <family val="2"/>
      <scheme val="minor"/>
    </font>
    <font>
      <sz val="11"/>
      <color rgb="FF3F3F76"/>
      <name val="Calibri"/>
      <family val="2"/>
      <scheme val="minor"/>
    </font>
    <font>
      <sz val="11"/>
      <color theme="1"/>
      <name val="Calibri"/>
      <family val="2"/>
      <scheme val="minor"/>
    </font>
    <font>
      <sz val="10"/>
      <color rgb="FF92D050"/>
      <name val="Arial"/>
      <family val="2"/>
    </font>
    <font>
      <b/>
      <sz val="11"/>
      <color theme="1"/>
      <name val="Calibri"/>
      <family val="2"/>
      <scheme val="minor"/>
    </font>
    <font>
      <sz val="10"/>
      <color rgb="FF9C6500"/>
      <name val="Arial"/>
      <family val="2"/>
    </font>
    <font>
      <sz val="10"/>
      <color rgb="FF3F3F76"/>
      <name val="Arial"/>
      <family val="2"/>
    </font>
    <font>
      <b/>
      <sz val="10"/>
      <name val="Calibri"/>
      <family val="2"/>
      <scheme val="minor"/>
    </font>
    <font>
      <sz val="11"/>
      <name val="Arial"/>
      <family val="2"/>
    </font>
    <font>
      <i/>
      <sz val="10"/>
      <name val="Arial"/>
      <family val="2"/>
    </font>
    <font>
      <b/>
      <i/>
      <sz val="11"/>
      <name val="Calibri"/>
      <family val="2"/>
      <scheme val="minor"/>
    </font>
    <font>
      <b/>
      <sz val="10"/>
      <color rgb="FFFF0000"/>
      <name val="Arial"/>
      <family val="2"/>
    </font>
    <font>
      <sz val="10"/>
      <color theme="0" tint="-0.34998626667073579"/>
      <name val="Arial"/>
      <family val="2"/>
    </font>
  </fonts>
  <fills count="13">
    <fill>
      <patternFill patternType="none"/>
    </fill>
    <fill>
      <patternFill patternType="gray125"/>
    </fill>
    <fill>
      <patternFill patternType="solid">
        <fgColor indexed="18"/>
        <bgColor indexed="64"/>
      </patternFill>
    </fill>
    <fill>
      <patternFill patternType="solid">
        <fgColor indexed="18"/>
      </patternFill>
    </fill>
    <fill>
      <patternFill patternType="solid">
        <fgColor indexed="22"/>
        <bgColor indexed="64"/>
      </patternFill>
    </fill>
    <fill>
      <patternFill patternType="gray125">
        <fgColor indexed="18"/>
      </patternFill>
    </fill>
    <fill>
      <patternFill patternType="solid">
        <fgColor indexed="9"/>
        <bgColor indexed="64"/>
      </patternFill>
    </fill>
    <fill>
      <patternFill patternType="solid">
        <fgColor indexed="65"/>
        <bgColor indexed="64"/>
      </patternFill>
    </fill>
    <fill>
      <patternFill patternType="solid">
        <fgColor rgb="FFFFEB9C"/>
      </patternFill>
    </fill>
    <fill>
      <patternFill patternType="solid">
        <fgColor rgb="FFFFCC99"/>
      </patternFill>
    </fill>
    <fill>
      <patternFill patternType="solid">
        <fgColor theme="9" tint="0.59999389629810485"/>
        <bgColor indexed="65"/>
      </patternFill>
    </fill>
    <fill>
      <patternFill patternType="solid">
        <fgColor rgb="FFFFFF8B"/>
        <bgColor indexed="64"/>
      </patternFill>
    </fill>
    <fill>
      <patternFill patternType="solid">
        <fgColor theme="0" tint="-0.249977111117893"/>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0" fillId="0" borderId="0"/>
    <xf numFmtId="0" fontId="6" fillId="0" borderId="0" applyNumberFormat="0" applyFill="0" applyBorder="0" applyAlignment="0" applyProtection="0"/>
    <xf numFmtId="0" fontId="14" fillId="10" borderId="0" applyNumberFormat="0" applyBorder="0" applyAlignment="0" applyProtection="0"/>
    <xf numFmtId="0" fontId="13" fillId="9" borderId="1" applyNumberFormat="0" applyAlignment="0" applyProtection="0"/>
    <xf numFmtId="0" fontId="12" fillId="8" borderId="0" applyNumberFormat="0" applyBorder="0" applyAlignment="0" applyProtection="0"/>
    <xf numFmtId="9" fontId="2" fillId="0" borderId="0" applyFont="0" applyFill="0" applyBorder="0" applyProtection="0">
      <alignment horizontal="center" vertical="center"/>
    </xf>
  </cellStyleXfs>
  <cellXfs count="148">
    <xf numFmtId="0" fontId="0" fillId="0" borderId="0" xfId="0"/>
    <xf numFmtId="0" fontId="22" fillId="0" borderId="5" xfId="0" applyFont="1" applyBorder="1" applyAlignment="1">
      <alignment horizontal="left" vertical="center" wrapText="1"/>
    </xf>
    <xf numFmtId="0" fontId="0" fillId="0" borderId="0" xfId="0" applyAlignment="1">
      <alignment horizontal="center"/>
    </xf>
    <xf numFmtId="0" fontId="6" fillId="0" borderId="0" xfId="1"/>
    <xf numFmtId="0" fontId="11" fillId="0" borderId="0" xfId="0" applyFont="1" applyAlignment="1">
      <alignment vertical="center" wrapText="1"/>
    </xf>
    <xf numFmtId="0" fontId="12" fillId="0" borderId="0" xfId="4" applyFill="1"/>
    <xf numFmtId="0" fontId="0" fillId="0" borderId="0" xfId="0" applyProtection="1"/>
    <xf numFmtId="0" fontId="0" fillId="0" borderId="0" xfId="0" applyBorder="1" applyAlignment="1">
      <alignment vertical="center"/>
    </xf>
    <xf numFmtId="0" fontId="0" fillId="0" borderId="0" xfId="0" applyAlignment="1">
      <alignment vertical="center"/>
    </xf>
    <xf numFmtId="0" fontId="15" fillId="0" borderId="0" xfId="0" applyFont="1" applyFill="1" applyAlignment="1">
      <alignment vertical="center"/>
    </xf>
    <xf numFmtId="0" fontId="4" fillId="3" borderId="2" xfId="0" applyFont="1" applyFill="1" applyBorder="1" applyAlignment="1" applyProtection="1">
      <alignment vertical="top"/>
    </xf>
    <xf numFmtId="164" fontId="2" fillId="3" borderId="2" xfId="0" applyNumberFormat="1" applyFont="1" applyFill="1" applyBorder="1" applyAlignment="1" applyProtection="1">
      <alignment vertical="top"/>
    </xf>
    <xf numFmtId="164" fontId="7" fillId="3" borderId="2" xfId="0" applyNumberFormat="1" applyFont="1" applyFill="1" applyBorder="1" applyAlignment="1" applyProtection="1">
      <alignment vertical="top"/>
    </xf>
    <xf numFmtId="3" fontId="1" fillId="3" borderId="2" xfId="1" applyNumberFormat="1" applyFont="1" applyFill="1" applyBorder="1" applyAlignment="1" applyProtection="1">
      <alignment vertical="top"/>
    </xf>
    <xf numFmtId="164" fontId="7" fillId="3" borderId="2" xfId="0" applyNumberFormat="1" applyFont="1" applyFill="1" applyBorder="1" applyAlignment="1" applyProtection="1">
      <alignment horizontal="center" vertical="top"/>
    </xf>
    <xf numFmtId="0" fontId="2" fillId="0" borderId="2" xfId="0" applyFont="1" applyBorder="1" applyAlignment="1" applyProtection="1">
      <alignment vertical="top"/>
      <protection locked="0"/>
    </xf>
    <xf numFmtId="3" fontId="2" fillId="0" borderId="2" xfId="0" applyNumberFormat="1" applyFont="1" applyBorder="1" applyAlignment="1" applyProtection="1">
      <alignment vertical="top"/>
      <protection locked="0"/>
    </xf>
    <xf numFmtId="3" fontId="2" fillId="6" borderId="2" xfId="0" applyNumberFormat="1" applyFont="1" applyFill="1" applyBorder="1" applyAlignment="1" applyProtection="1">
      <alignment vertical="top"/>
    </xf>
    <xf numFmtId="9" fontId="2" fillId="4" borderId="2" xfId="0" applyNumberFormat="1" applyFont="1" applyFill="1" applyBorder="1" applyAlignment="1" applyProtection="1">
      <alignment horizontal="center" vertical="top"/>
    </xf>
    <xf numFmtId="3" fontId="2" fillId="4" borderId="2" xfId="0" applyNumberFormat="1" applyFont="1" applyFill="1" applyBorder="1" applyAlignment="1" applyProtection="1">
      <alignment vertical="top"/>
    </xf>
    <xf numFmtId="0" fontId="2" fillId="5" borderId="2" xfId="0" applyFont="1" applyFill="1" applyBorder="1" applyAlignment="1" applyProtection="1">
      <alignment horizontal="center" vertical="top"/>
    </xf>
    <xf numFmtId="0" fontId="1" fillId="0" borderId="2" xfId="0" applyFont="1" applyFill="1" applyBorder="1" applyAlignment="1" applyProtection="1">
      <alignment horizontal="right" vertical="top"/>
    </xf>
    <xf numFmtId="3" fontId="1" fillId="6" borderId="2" xfId="0" applyNumberFormat="1" applyFont="1" applyFill="1" applyBorder="1" applyAlignment="1" applyProtection="1">
      <alignment vertical="top"/>
    </xf>
    <xf numFmtId="9" fontId="2" fillId="6" borderId="2" xfId="0" applyNumberFormat="1" applyFont="1" applyFill="1" applyBorder="1" applyAlignment="1" applyProtection="1">
      <alignment horizontal="center" vertical="top"/>
    </xf>
    <xf numFmtId="164" fontId="2" fillId="6" borderId="2" xfId="0" applyNumberFormat="1" applyFont="1" applyFill="1" applyBorder="1" applyAlignment="1" applyProtection="1">
      <alignment horizontal="center" vertical="top"/>
    </xf>
    <xf numFmtId="0" fontId="4" fillId="3" borderId="2" xfId="0" applyFont="1" applyFill="1" applyBorder="1" applyAlignment="1" applyProtection="1">
      <alignment horizontal="center" vertical="top"/>
    </xf>
    <xf numFmtId="3" fontId="4" fillId="3" borderId="2" xfId="0" applyNumberFormat="1" applyFont="1" applyFill="1" applyBorder="1" applyAlignment="1" applyProtection="1">
      <alignment vertical="top"/>
    </xf>
    <xf numFmtId="3" fontId="2" fillId="3" borderId="2" xfId="0" applyNumberFormat="1" applyFont="1" applyFill="1" applyBorder="1" applyAlignment="1" applyProtection="1">
      <alignment vertical="top"/>
    </xf>
    <xf numFmtId="9" fontId="7" fillId="3" borderId="2" xfId="0" applyNumberFormat="1" applyFont="1" applyFill="1" applyBorder="1" applyAlignment="1" applyProtection="1">
      <alignment horizontal="center" vertical="top"/>
    </xf>
    <xf numFmtId="9" fontId="2" fillId="6" borderId="2" xfId="0" applyNumberFormat="1" applyFont="1" applyFill="1" applyBorder="1" applyAlignment="1" applyProtection="1">
      <alignment horizontal="center" vertical="top"/>
      <protection locked="0"/>
    </xf>
    <xf numFmtId="0" fontId="2" fillId="0" borderId="2" xfId="0" quotePrefix="1" applyFont="1" applyBorder="1" applyAlignment="1" applyProtection="1">
      <alignment horizontal="left" vertical="top"/>
      <protection locked="0"/>
    </xf>
    <xf numFmtId="3" fontId="2" fillId="6" borderId="2" xfId="0" applyNumberFormat="1" applyFont="1" applyFill="1" applyBorder="1" applyAlignment="1" applyProtection="1">
      <alignment vertical="top"/>
      <protection locked="0"/>
    </xf>
    <xf numFmtId="164" fontId="1" fillId="6" borderId="2" xfId="0" applyNumberFormat="1" applyFont="1" applyFill="1" applyBorder="1" applyAlignment="1" applyProtection="1">
      <alignment horizontal="center" vertical="top"/>
    </xf>
    <xf numFmtId="9" fontId="1" fillId="6" borderId="2" xfId="0" applyNumberFormat="1" applyFont="1" applyFill="1" applyBorder="1" applyAlignment="1" applyProtection="1">
      <alignment horizontal="center" vertical="top"/>
    </xf>
    <xf numFmtId="9" fontId="2" fillId="0" borderId="2" xfId="0" applyNumberFormat="1" applyFont="1" applyFill="1" applyBorder="1" applyAlignment="1" applyProtection="1">
      <alignment horizontal="center" vertical="top"/>
      <protection locked="0"/>
    </xf>
    <xf numFmtId="164" fontId="2" fillId="0" borderId="2" xfId="0" applyNumberFormat="1" applyFont="1" applyFill="1" applyBorder="1" applyAlignment="1" applyProtection="1">
      <alignment horizontal="center" vertical="top"/>
    </xf>
    <xf numFmtId="3" fontId="2" fillId="0" borderId="2" xfId="0" applyNumberFormat="1" applyFont="1" applyFill="1" applyBorder="1" applyAlignment="1" applyProtection="1">
      <alignment vertical="top"/>
    </xf>
    <xf numFmtId="9" fontId="2" fillId="0" borderId="2" xfId="5" applyFont="1" applyBorder="1" applyAlignment="1" applyProtection="1">
      <alignment horizontal="center" vertical="top"/>
      <protection locked="0"/>
    </xf>
    <xf numFmtId="3" fontId="2" fillId="0" borderId="2" xfId="0" applyNumberFormat="1" applyFont="1" applyBorder="1" applyAlignment="1" applyProtection="1">
      <alignment horizontal="right" vertical="top"/>
    </xf>
    <xf numFmtId="164" fontId="2" fillId="0" borderId="2" xfId="0" applyNumberFormat="1" applyFont="1" applyBorder="1" applyAlignment="1" applyProtection="1">
      <alignment horizontal="center" vertical="top"/>
    </xf>
    <xf numFmtId="3" fontId="2" fillId="0" borderId="2" xfId="0" applyNumberFormat="1" applyFont="1" applyBorder="1" applyAlignment="1" applyProtection="1">
      <alignment vertical="top"/>
    </xf>
    <xf numFmtId="9" fontId="2" fillId="0" borderId="2" xfId="0" applyNumberFormat="1" applyFont="1" applyBorder="1" applyAlignment="1" applyProtection="1">
      <alignment horizontal="center" vertical="top"/>
      <protection locked="0"/>
    </xf>
    <xf numFmtId="164" fontId="2" fillId="0" borderId="2" xfId="0" applyNumberFormat="1" applyFont="1" applyBorder="1" applyAlignment="1" applyProtection="1">
      <alignment horizontal="center" vertical="top" wrapText="1"/>
    </xf>
    <xf numFmtId="0" fontId="1" fillId="0" borderId="2" xfId="0" applyFont="1" applyBorder="1" applyAlignment="1" applyProtection="1">
      <alignment horizontal="center" vertical="top"/>
    </xf>
    <xf numFmtId="0" fontId="1" fillId="0" borderId="2" xfId="0" applyFont="1" applyBorder="1" applyAlignment="1" applyProtection="1">
      <alignment vertical="top"/>
    </xf>
    <xf numFmtId="0" fontId="2" fillId="5" borderId="2" xfId="0" applyFont="1" applyFill="1" applyBorder="1" applyAlignment="1" applyProtection="1">
      <alignment vertical="top"/>
    </xf>
    <xf numFmtId="3" fontId="2" fillId="5" borderId="2" xfId="0" applyNumberFormat="1" applyFont="1" applyFill="1" applyBorder="1" applyAlignment="1" applyProtection="1">
      <alignment vertical="top"/>
    </xf>
    <xf numFmtId="9" fontId="2"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3" fontId="1" fillId="0" borderId="2" xfId="0" applyNumberFormat="1" applyFont="1" applyFill="1" applyBorder="1" applyAlignment="1" applyProtection="1">
      <alignment vertical="top"/>
    </xf>
    <xf numFmtId="0" fontId="2" fillId="0" borderId="2" xfId="0" applyFont="1" applyBorder="1" applyAlignment="1" applyProtection="1">
      <alignment horizontal="left" vertical="top" wrapText="1"/>
      <protection locked="0"/>
    </xf>
    <xf numFmtId="0" fontId="2" fillId="0" borderId="2" xfId="0" applyFont="1" applyBorder="1" applyAlignment="1" applyProtection="1">
      <alignment vertical="top" wrapText="1"/>
      <protection locked="0"/>
    </xf>
    <xf numFmtId="3" fontId="1" fillId="0" borderId="2" xfId="0" applyNumberFormat="1" applyFont="1" applyBorder="1" applyAlignment="1" applyProtection="1">
      <alignment vertical="top"/>
    </xf>
    <xf numFmtId="3" fontId="1" fillId="3" borderId="2" xfId="0" applyNumberFormat="1" applyFont="1" applyFill="1" applyBorder="1" applyAlignment="1" applyProtection="1">
      <alignment vertical="top"/>
    </xf>
    <xf numFmtId="9" fontId="10" fillId="3" borderId="2" xfId="0" applyNumberFormat="1" applyFont="1" applyFill="1" applyBorder="1" applyAlignment="1" applyProtection="1">
      <alignment horizontal="center" vertical="top"/>
    </xf>
    <xf numFmtId="3" fontId="2" fillId="4" borderId="2" xfId="0" applyNumberFormat="1" applyFont="1" applyFill="1" applyBorder="1" applyAlignment="1" applyProtection="1">
      <alignment horizontal="center" vertical="top"/>
    </xf>
    <xf numFmtId="9" fontId="1" fillId="0" borderId="2" xfId="0" applyNumberFormat="1" applyFont="1" applyFill="1" applyBorder="1" applyAlignment="1" applyProtection="1">
      <alignment horizontal="center" vertical="top"/>
    </xf>
    <xf numFmtId="9" fontId="1" fillId="0" borderId="2" xfId="0" applyNumberFormat="1" applyFont="1" applyBorder="1" applyAlignment="1" applyProtection="1">
      <alignment horizontal="center" vertical="top"/>
    </xf>
    <xf numFmtId="9" fontId="2" fillId="0" borderId="2" xfId="0" quotePrefix="1" applyNumberFormat="1" applyFont="1" applyBorder="1" applyAlignment="1" applyProtection="1">
      <alignment horizontal="center" vertical="top"/>
      <protection locked="0"/>
    </xf>
    <xf numFmtId="0" fontId="2" fillId="0" borderId="2" xfId="0" applyFont="1" applyBorder="1" applyAlignment="1" applyProtection="1">
      <alignment horizontal="center" vertical="top"/>
    </xf>
    <xf numFmtId="3" fontId="2"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vertical="top"/>
    </xf>
    <xf numFmtId="164" fontId="1" fillId="5" borderId="2" xfId="1" applyNumberFormat="1" applyFont="1" applyFill="1" applyBorder="1" applyAlignment="1" applyProtection="1">
      <alignment vertical="top"/>
    </xf>
    <xf numFmtId="0" fontId="8" fillId="7" borderId="2" xfId="0" applyFont="1" applyFill="1" applyBorder="1" applyAlignment="1" applyProtection="1">
      <alignment horizontal="center" vertical="top"/>
    </xf>
    <xf numFmtId="0" fontId="8" fillId="7" borderId="2" xfId="0" applyFont="1" applyFill="1" applyBorder="1" applyAlignment="1" applyProtection="1">
      <alignment vertical="top"/>
    </xf>
    <xf numFmtId="164" fontId="8" fillId="7" borderId="2" xfId="0" applyNumberFormat="1" applyFont="1" applyFill="1" applyBorder="1" applyAlignment="1" applyProtection="1">
      <alignment horizontal="center" vertical="top"/>
    </xf>
    <xf numFmtId="9" fontId="8" fillId="7" borderId="2" xfId="0" applyNumberFormat="1" applyFont="1" applyFill="1" applyBorder="1" applyAlignment="1" applyProtection="1">
      <alignment horizontal="center" vertical="top"/>
    </xf>
    <xf numFmtId="164" fontId="1" fillId="7" borderId="2" xfId="1" applyNumberFormat="1" applyFont="1" applyFill="1" applyBorder="1" applyAlignment="1" applyProtection="1">
      <alignment vertical="top"/>
    </xf>
    <xf numFmtId="0" fontId="1" fillId="0" borderId="4" xfId="0" applyFont="1" applyBorder="1" applyAlignment="1">
      <alignment horizontal="center" vertical="center" wrapText="1"/>
    </xf>
    <xf numFmtId="0" fontId="1" fillId="0" borderId="4" xfId="0" quotePrefix="1" applyFont="1" applyBorder="1" applyAlignment="1">
      <alignment horizontal="center" vertical="center" wrapText="1"/>
    </xf>
    <xf numFmtId="0" fontId="9" fillId="0" borderId="4" xfId="0" applyFont="1" applyBorder="1" applyAlignment="1">
      <alignment horizontal="center" vertical="center" wrapText="1"/>
    </xf>
    <xf numFmtId="0" fontId="1" fillId="0" borderId="4" xfId="1" quotePrefix="1" applyFont="1" applyBorder="1" applyAlignment="1">
      <alignment horizontal="center" vertical="center" wrapText="1"/>
    </xf>
    <xf numFmtId="0" fontId="0" fillId="0" borderId="0" xfId="0" applyBorder="1"/>
    <xf numFmtId="0" fontId="0" fillId="0" borderId="0" xfId="0" applyBorder="1" applyProtection="1"/>
    <xf numFmtId="0" fontId="6" fillId="0" borderId="0" xfId="1" applyBorder="1"/>
    <xf numFmtId="0" fontId="4" fillId="2" borderId="3" xfId="0" applyFont="1" applyFill="1" applyBorder="1" applyAlignment="1">
      <alignment horizontal="center" vertical="top"/>
    </xf>
    <xf numFmtId="0" fontId="4" fillId="3" borderId="3" xfId="0" applyFont="1" applyFill="1" applyBorder="1" applyAlignment="1" applyProtection="1">
      <alignment vertical="top"/>
    </xf>
    <xf numFmtId="164" fontId="2" fillId="3" borderId="3" xfId="0" applyNumberFormat="1" applyFont="1" applyFill="1" applyBorder="1" applyAlignment="1" applyProtection="1">
      <alignment vertical="top"/>
    </xf>
    <xf numFmtId="0" fontId="2" fillId="0" borderId="3" xfId="0" applyFont="1" applyBorder="1" applyAlignment="1" applyProtection="1">
      <alignment horizontal="center" vertical="top"/>
      <protection locked="0"/>
    </xf>
    <xf numFmtId="0" fontId="2" fillId="0" borderId="3" xfId="0" applyFont="1" applyBorder="1" applyAlignment="1" applyProtection="1">
      <alignment vertical="top"/>
      <protection locked="0"/>
    </xf>
    <xf numFmtId="3" fontId="2" fillId="0" borderId="3" xfId="0" applyNumberFormat="1" applyFont="1" applyBorder="1" applyAlignment="1" applyProtection="1">
      <alignment vertical="top"/>
    </xf>
    <xf numFmtId="3" fontId="14" fillId="0" borderId="3" xfId="4" applyNumberFormat="1" applyFont="1" applyFill="1" applyBorder="1" applyAlignment="1" applyProtection="1">
      <alignment vertical="top"/>
    </xf>
    <xf numFmtId="0" fontId="2" fillId="0" borderId="3" xfId="0" applyFont="1" applyBorder="1" applyAlignment="1" applyProtection="1">
      <alignment vertical="top" wrapText="1"/>
      <protection locked="0"/>
    </xf>
    <xf numFmtId="3" fontId="2" fillId="6" borderId="3" xfId="0" applyNumberFormat="1" applyFont="1" applyFill="1" applyBorder="1" applyAlignment="1" applyProtection="1">
      <alignment vertical="top"/>
    </xf>
    <xf numFmtId="0" fontId="2" fillId="5" borderId="3" xfId="0" applyFont="1" applyFill="1" applyBorder="1" applyAlignment="1" applyProtection="1">
      <alignment horizontal="center" vertical="top"/>
    </xf>
    <xf numFmtId="0" fontId="1" fillId="0" borderId="3" xfId="0" applyFont="1" applyFill="1" applyBorder="1" applyAlignment="1" applyProtection="1">
      <alignment horizontal="right" vertical="top"/>
    </xf>
    <xf numFmtId="3" fontId="1" fillId="0" borderId="3" xfId="0" applyNumberFormat="1" applyFont="1" applyBorder="1" applyAlignment="1" applyProtection="1">
      <alignment vertical="top"/>
    </xf>
    <xf numFmtId="164" fontId="1" fillId="6" borderId="3" xfId="0" applyNumberFormat="1" applyFont="1" applyFill="1" applyBorder="1" applyAlignment="1" applyProtection="1">
      <alignment vertical="top" wrapText="1"/>
      <protection locked="0"/>
    </xf>
    <xf numFmtId="3" fontId="1" fillId="6" borderId="3" xfId="0" applyNumberFormat="1" applyFont="1" applyFill="1" applyBorder="1" applyAlignment="1" applyProtection="1">
      <alignment vertical="top"/>
    </xf>
    <xf numFmtId="0" fontId="4" fillId="3" borderId="3" xfId="0" applyFont="1" applyFill="1" applyBorder="1" applyAlignment="1" applyProtection="1">
      <alignment horizontal="center" vertical="top"/>
    </xf>
    <xf numFmtId="3" fontId="4" fillId="3" borderId="3" xfId="0" applyNumberFormat="1" applyFont="1" applyFill="1" applyBorder="1" applyAlignment="1" applyProtection="1">
      <alignment vertical="top"/>
    </xf>
    <xf numFmtId="0" fontId="4" fillId="3" borderId="3" xfId="0" applyFont="1" applyFill="1" applyBorder="1" applyAlignment="1" applyProtection="1">
      <alignment vertical="top" wrapText="1"/>
      <protection locked="0"/>
    </xf>
    <xf numFmtId="3" fontId="2" fillId="3" borderId="3" xfId="0" applyNumberFormat="1" applyFont="1" applyFill="1" applyBorder="1" applyAlignment="1" applyProtection="1">
      <alignment vertical="top"/>
    </xf>
    <xf numFmtId="164" fontId="2" fillId="6" borderId="3" xfId="0" applyNumberFormat="1" applyFont="1" applyFill="1" applyBorder="1" applyAlignment="1" applyProtection="1">
      <alignment vertical="top" wrapText="1"/>
      <protection locked="0"/>
    </xf>
    <xf numFmtId="0" fontId="2" fillId="0" borderId="3" xfId="0" quotePrefix="1" applyFont="1" applyBorder="1" applyAlignment="1" applyProtection="1">
      <alignment horizontal="left" vertical="top"/>
      <protection locked="0"/>
    </xf>
    <xf numFmtId="0" fontId="1" fillId="0" borderId="3" xfId="0" applyFont="1" applyBorder="1" applyAlignment="1" applyProtection="1">
      <alignment horizontal="center" vertical="top"/>
    </xf>
    <xf numFmtId="0" fontId="1" fillId="0" borderId="3" xfId="0" applyFont="1" applyBorder="1" applyAlignment="1" applyProtection="1">
      <alignment vertical="top"/>
    </xf>
    <xf numFmtId="0" fontId="2" fillId="5" borderId="3" xfId="0" applyFont="1" applyFill="1" applyBorder="1" applyAlignment="1" applyProtection="1">
      <alignment vertical="top"/>
    </xf>
    <xf numFmtId="3" fontId="2" fillId="5" borderId="3" xfId="0" applyNumberFormat="1" applyFont="1" applyFill="1" applyBorder="1" applyAlignment="1" applyProtection="1">
      <alignment vertical="top"/>
    </xf>
    <xf numFmtId="0" fontId="2" fillId="5" borderId="3" xfId="0" applyFont="1" applyFill="1" applyBorder="1" applyAlignment="1" applyProtection="1">
      <alignment vertical="top" wrapText="1"/>
      <protection locked="0"/>
    </xf>
    <xf numFmtId="164" fontId="2" fillId="6" borderId="3" xfId="0" quotePrefix="1" applyNumberFormat="1" applyFont="1" applyFill="1" applyBorder="1" applyAlignment="1" applyProtection="1">
      <alignment vertical="top" wrapText="1"/>
      <protection locked="0"/>
    </xf>
    <xf numFmtId="0" fontId="2" fillId="0" borderId="3" xfId="0" applyFont="1" applyFill="1" applyBorder="1" applyAlignment="1" applyProtection="1">
      <alignment horizontal="right" vertical="top"/>
    </xf>
    <xf numFmtId="164" fontId="2" fillId="6" borderId="3" xfId="0" applyNumberFormat="1" applyFont="1" applyFill="1" applyBorder="1" applyAlignment="1" applyProtection="1">
      <alignment vertical="top" wrapText="1" shrinkToFit="1"/>
      <protection locked="0"/>
    </xf>
    <xf numFmtId="9" fontId="2" fillId="0" borderId="3" xfId="5" applyFont="1" applyBorder="1" applyAlignment="1" applyProtection="1">
      <alignment horizontal="center" vertical="top"/>
      <protection locked="0"/>
    </xf>
    <xf numFmtId="0" fontId="2" fillId="0" borderId="3" xfId="0" applyFont="1" applyBorder="1" applyAlignment="1" applyProtection="1">
      <alignment horizontal="left" vertical="top" wrapText="1"/>
      <protection locked="0"/>
    </xf>
    <xf numFmtId="3" fontId="1" fillId="3" borderId="3" xfId="0" applyNumberFormat="1" applyFont="1" applyFill="1" applyBorder="1" applyAlignment="1" applyProtection="1">
      <alignment vertical="top"/>
    </xf>
    <xf numFmtId="3" fontId="17" fillId="0" borderId="3" xfId="4" applyNumberFormat="1" applyFont="1" applyFill="1" applyBorder="1" applyAlignment="1" applyProtection="1">
      <alignment vertical="top"/>
    </xf>
    <xf numFmtId="3" fontId="18" fillId="0" borderId="3" xfId="3" applyNumberFormat="1" applyFont="1" applyFill="1" applyBorder="1" applyAlignment="1" applyProtection="1">
      <alignment vertical="top"/>
    </xf>
    <xf numFmtId="3" fontId="2" fillId="0" borderId="3" xfId="0" applyNumberFormat="1" applyFont="1" applyFill="1" applyBorder="1" applyAlignment="1" applyProtection="1">
      <alignment vertical="top"/>
    </xf>
    <xf numFmtId="3" fontId="1" fillId="0" borderId="3" xfId="0" applyNumberFormat="1" applyFont="1" applyFill="1" applyBorder="1" applyAlignment="1" applyProtection="1">
      <alignment vertical="top"/>
    </xf>
    <xf numFmtId="3" fontId="16" fillId="0" borderId="3" xfId="2" applyNumberFormat="1" applyFont="1" applyFill="1" applyBorder="1" applyAlignment="1" applyProtection="1">
      <alignment vertical="top"/>
    </xf>
    <xf numFmtId="0" fontId="2" fillId="0" borderId="3" xfId="0" applyFont="1" applyBorder="1" applyAlignment="1" applyProtection="1">
      <alignment horizontal="center" vertical="top"/>
    </xf>
    <xf numFmtId="164" fontId="1" fillId="0" borderId="3" xfId="0" applyNumberFormat="1" applyFont="1" applyBorder="1" applyAlignment="1" applyProtection="1">
      <alignment vertical="top" wrapText="1"/>
      <protection locked="0"/>
    </xf>
    <xf numFmtId="3" fontId="2" fillId="5" borderId="3" xfId="0" applyNumberFormat="1" applyFont="1" applyFill="1" applyBorder="1" applyAlignment="1" applyProtection="1">
      <alignment horizontal="center" vertical="top"/>
    </xf>
    <xf numFmtId="0" fontId="2" fillId="5" borderId="3" xfId="0" applyFont="1" applyFill="1" applyBorder="1" applyAlignment="1" applyProtection="1">
      <alignment horizontal="center" vertical="top"/>
      <protection locked="0"/>
    </xf>
    <xf numFmtId="164" fontId="2" fillId="5" borderId="3" xfId="0" applyNumberFormat="1" applyFont="1" applyFill="1" applyBorder="1" applyAlignment="1" applyProtection="1">
      <alignment vertical="top"/>
    </xf>
    <xf numFmtId="3" fontId="2" fillId="0" borderId="2" xfId="0" applyNumberFormat="1" applyFont="1" applyFill="1" applyBorder="1" applyAlignment="1" applyProtection="1">
      <alignment vertical="top"/>
      <protection locked="0"/>
    </xf>
    <xf numFmtId="164" fontId="1" fillId="0" borderId="2" xfId="0" applyNumberFormat="1" applyFont="1" applyFill="1" applyBorder="1" applyAlignment="1" applyProtection="1">
      <alignment horizontal="center" vertical="top"/>
    </xf>
    <xf numFmtId="0" fontId="2" fillId="0" borderId="2" xfId="0" applyFont="1" applyFill="1" applyBorder="1" applyAlignment="1" applyProtection="1">
      <alignment vertical="top"/>
      <protection locked="0"/>
    </xf>
    <xf numFmtId="0" fontId="4" fillId="2" borderId="2" xfId="0" applyFont="1" applyFill="1" applyBorder="1" applyAlignment="1" applyProtection="1">
      <alignment horizontal="center" vertical="top"/>
    </xf>
    <xf numFmtId="0" fontId="2" fillId="0" borderId="2" xfId="0" quotePrefix="1" applyFont="1" applyBorder="1" applyAlignment="1" applyProtection="1">
      <alignment horizontal="center" vertical="top"/>
    </xf>
    <xf numFmtId="9" fontId="2" fillId="0" borderId="2" xfId="5" applyFont="1" applyBorder="1" applyAlignment="1" applyProtection="1">
      <alignment horizontal="center" vertical="top"/>
    </xf>
    <xf numFmtId="0" fontId="1" fillId="0" borderId="4" xfId="0" quotePrefix="1" applyFont="1" applyBorder="1" applyAlignment="1" applyProtection="1">
      <alignment horizontal="center" vertical="center"/>
    </xf>
    <xf numFmtId="164" fontId="2" fillId="4" borderId="2" xfId="0" applyNumberFormat="1" applyFont="1" applyFill="1" applyBorder="1" applyAlignment="1" applyProtection="1">
      <alignment horizontal="center" vertical="top"/>
    </xf>
    <xf numFmtId="9" fontId="2" fillId="0" borderId="2" xfId="0" applyNumberFormat="1" applyFont="1" applyFill="1" applyBorder="1" applyAlignment="1" applyProtection="1">
      <alignment horizontal="center" vertical="top"/>
    </xf>
    <xf numFmtId="9" fontId="2" fillId="12" borderId="2" xfId="0" applyNumberFormat="1" applyFont="1" applyFill="1" applyBorder="1" applyAlignment="1" applyProtection="1">
      <alignment horizontal="center" vertical="top"/>
    </xf>
    <xf numFmtId="164" fontId="1" fillId="6" borderId="2" xfId="0" applyNumberFormat="1" applyFont="1" applyFill="1" applyBorder="1" applyAlignment="1" applyProtection="1">
      <alignment horizontal="center" vertical="top" wrapText="1"/>
    </xf>
    <xf numFmtId="164" fontId="23" fillId="7" borderId="2" xfId="0" applyNumberFormat="1" applyFont="1" applyFill="1" applyBorder="1" applyAlignment="1" applyProtection="1">
      <alignment horizontal="left" vertical="top"/>
    </xf>
    <xf numFmtId="0" fontId="21" fillId="0" borderId="0" xfId="0" applyFont="1" applyBorder="1" applyAlignment="1">
      <alignment vertical="center" wrapText="1"/>
    </xf>
    <xf numFmtId="165" fontId="20" fillId="0" borderId="0" xfId="0" applyNumberFormat="1" applyFont="1" applyBorder="1" applyAlignment="1" applyProtection="1">
      <alignment horizontal="right" vertical="center"/>
    </xf>
    <xf numFmtId="0" fontId="3" fillId="0" borderId="0" xfId="0" applyFont="1" applyBorder="1" applyAlignment="1">
      <alignment vertical="center"/>
    </xf>
    <xf numFmtId="0" fontId="3" fillId="0" borderId="8" xfId="0" applyFont="1" applyBorder="1" applyAlignment="1">
      <alignment vertical="center"/>
    </xf>
    <xf numFmtId="0" fontId="0" fillId="0" borderId="8" xfId="0" applyBorder="1" applyAlignment="1">
      <alignment vertical="center"/>
    </xf>
    <xf numFmtId="0" fontId="21" fillId="0" borderId="8" xfId="0" applyFont="1" applyBorder="1" applyAlignment="1">
      <alignment vertical="center" wrapText="1"/>
    </xf>
    <xf numFmtId="0" fontId="5" fillId="0" borderId="9" xfId="0" applyFont="1" applyBorder="1" applyAlignment="1" applyProtection="1">
      <alignment horizontal="center" vertical="center" wrapText="1"/>
    </xf>
    <xf numFmtId="0" fontId="1" fillId="0" borderId="9" xfId="0" quotePrefix="1"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6" fillId="11" borderId="9" xfId="4" applyFont="1" applyFill="1" applyBorder="1" applyAlignment="1" applyProtection="1">
      <alignment horizontal="center" vertical="center" wrapText="1"/>
    </xf>
    <xf numFmtId="9" fontId="24" fillId="0" borderId="2" xfId="0" applyNumberFormat="1" applyFont="1" applyFill="1" applyBorder="1" applyAlignment="1" applyProtection="1">
      <alignment horizontal="center" vertical="top"/>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 fillId="0" borderId="0" xfId="0" applyFont="1" applyBorder="1" applyAlignment="1" applyProtection="1">
      <alignment horizontal="left" vertical="center"/>
    </xf>
    <xf numFmtId="0" fontId="19" fillId="0" borderId="10"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19" fillId="0" borderId="12" xfId="0" applyFont="1" applyBorder="1" applyAlignment="1" applyProtection="1">
      <alignment horizontal="left" vertical="center" wrapText="1"/>
    </xf>
  </cellXfs>
  <cellStyles count="6">
    <cellStyle name="40% - Accent6" xfId="2" builtinId="51"/>
    <cellStyle name="ColLevel_1" xfId="1" builtinId="2" iLevel="0"/>
    <cellStyle name="Input" xfId="3" builtinId="20"/>
    <cellStyle name="Neutral" xfId="4" builtinId="28"/>
    <cellStyle name="Normal" xfId="0" builtinId="0"/>
    <cellStyle name="Percent" xfId="5" builtinId="5"/>
  </cellStyles>
  <dxfs count="80">
    <dxf>
      <font>
        <b/>
        <i val="0"/>
        <color theme="1"/>
      </font>
      <fill>
        <patternFill>
          <bgColor rgb="FFFFFF8B"/>
        </patternFill>
      </fill>
    </dxf>
    <dxf>
      <font>
        <b val="0"/>
        <i val="0"/>
        <color theme="1"/>
      </font>
      <fill>
        <patternFill>
          <bgColor rgb="FFFFFF8B"/>
        </patternFill>
      </fill>
    </dxf>
    <dxf>
      <font>
        <b val="0"/>
        <i val="0"/>
        <color theme="1"/>
      </font>
      <fill>
        <patternFill>
          <bgColor rgb="FFFFFF8B"/>
        </patternFill>
      </fill>
    </dxf>
    <dxf>
      <font>
        <b val="0"/>
        <i val="0"/>
        <color theme="1"/>
      </font>
      <fill>
        <patternFill>
          <bgColor rgb="FFFFFF8B"/>
        </patternFill>
      </fill>
    </dxf>
    <dxf>
      <font>
        <color rgb="FF9C0006"/>
      </font>
      <fill>
        <patternFill>
          <bgColor rgb="FFFFC7CE"/>
        </patternFill>
      </fill>
    </dxf>
    <dxf>
      <font>
        <b val="0"/>
        <i val="0"/>
        <color theme="1"/>
      </font>
      <fill>
        <patternFill>
          <bgColor rgb="FFFFFF8B"/>
        </patternFill>
      </fill>
    </dxf>
    <dxf>
      <font>
        <b val="0"/>
        <i val="0"/>
        <color theme="1"/>
      </font>
      <fill>
        <patternFill>
          <bgColor rgb="FFFFFF8B"/>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bgColor rgb="FFFFFF8B"/>
        </patternFill>
      </fill>
    </dxf>
    <dxf>
      <font>
        <b val="0"/>
        <i val="0"/>
        <color theme="1"/>
      </font>
      <fill>
        <patternFill>
          <bgColor rgb="FFFFFF8B"/>
        </patternFill>
      </fill>
    </dxf>
    <dxf>
      <font>
        <b val="0"/>
        <i val="0"/>
        <color theme="1"/>
      </font>
      <fill>
        <patternFill patternType="none">
          <bgColor indexed="65"/>
        </patternFill>
      </fill>
    </dxf>
    <dxf>
      <font>
        <b val="0"/>
        <i val="0"/>
        <color theme="1"/>
      </font>
      <fill>
        <patternFill>
          <bgColor rgb="FFFFFF8B"/>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b val="0"/>
        <i/>
        <strike val="0"/>
      </font>
      <fill>
        <patternFill>
          <bgColor rgb="FFFFFF00"/>
        </patternFill>
      </fill>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ill>
        <patternFill>
          <bgColor theme="6"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1276350</xdr:colOff>
      <xdr:row>0</xdr:row>
      <xdr:rowOff>0</xdr:rowOff>
    </xdr:from>
    <xdr:to>
      <xdr:col>9</xdr:col>
      <xdr:colOff>948</xdr:colOff>
      <xdr:row>2</xdr:row>
      <xdr:rowOff>4475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63350" y="0"/>
          <a:ext cx="1391598" cy="614075"/>
        </a:xfrm>
        <a:prstGeom prst="rect">
          <a:avLst/>
        </a:prstGeom>
        <a:solidFill>
          <a:schemeClr val="tx1">
            <a:lumMod val="65000"/>
            <a:lumOff val="35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2662211</xdr:colOff>
      <xdr:row>0</xdr:row>
      <xdr:rowOff>0</xdr:rowOff>
    </xdr:from>
    <xdr:to>
      <xdr:col>6</xdr:col>
      <xdr:colOff>9525</xdr:colOff>
      <xdr:row>2</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34436" y="0"/>
          <a:ext cx="1338289" cy="590550"/>
        </a:xfrm>
        <a:prstGeom prst="rect">
          <a:avLst/>
        </a:prstGeom>
        <a:solidFill>
          <a:schemeClr val="tx1">
            <a:lumMod val="65000"/>
            <a:lumOff val="35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outlinePr applyStyles="1"/>
    <pageSetUpPr fitToPage="1"/>
  </sheetPr>
  <dimension ref="A1:O701"/>
  <sheetViews>
    <sheetView showZeros="0" tabSelected="1" zoomScaleNormal="100" zoomScaleSheetLayoutView="100" workbookViewId="0">
      <pane ySplit="5" topLeftCell="A6" activePane="bottomLeft" state="frozen"/>
      <selection pane="bottomLeft" activeCell="B26" sqref="B26"/>
    </sheetView>
  </sheetViews>
  <sheetFormatPr defaultColWidth="9.140625" defaultRowHeight="12.75" customHeight="1" x14ac:dyDescent="0.2"/>
  <cols>
    <col min="1" max="1" width="11.42578125" customWidth="1"/>
    <col min="2" max="2" width="49.5703125" customWidth="1"/>
    <col min="3" max="4" width="18" customWidth="1"/>
    <col min="5" max="5" width="18" style="3" customWidth="1"/>
    <col min="6" max="6" width="10" customWidth="1"/>
    <col min="7" max="7" width="11.28515625" customWidth="1"/>
    <col min="8" max="8" width="18" customWidth="1"/>
    <col min="9" max="9" width="40" style="2" customWidth="1"/>
    <col min="10" max="10" width="15.42578125" customWidth="1"/>
  </cols>
  <sheetData>
    <row r="1" spans="1:15" s="8" customFormat="1" ht="24" customHeight="1" x14ac:dyDescent="0.2">
      <c r="A1" s="130" t="s">
        <v>0</v>
      </c>
      <c r="B1" s="7"/>
      <c r="C1" s="7"/>
      <c r="D1" s="7"/>
      <c r="E1" s="7"/>
      <c r="F1" s="128"/>
      <c r="G1" s="128"/>
      <c r="H1" s="129">
        <v>43724</v>
      </c>
    </row>
    <row r="2" spans="1:15" s="8" customFormat="1" ht="24" customHeight="1" x14ac:dyDescent="0.2">
      <c r="A2" s="131" t="s">
        <v>1180</v>
      </c>
      <c r="B2" s="132"/>
      <c r="C2" s="132"/>
      <c r="D2" s="132"/>
      <c r="E2" s="132"/>
      <c r="F2" s="133"/>
      <c r="G2" s="133"/>
      <c r="H2" s="133"/>
      <c r="I2" s="133"/>
    </row>
    <row r="3" spans="1:15" s="8" customFormat="1" ht="36" customHeight="1" x14ac:dyDescent="0.2">
      <c r="A3" s="141" t="s">
        <v>1187</v>
      </c>
      <c r="B3" s="142"/>
      <c r="C3" s="142"/>
      <c r="D3" s="142"/>
      <c r="E3" s="142"/>
      <c r="F3" s="142"/>
      <c r="G3" s="142"/>
      <c r="H3" s="142"/>
      <c r="I3" s="143"/>
      <c r="O3" s="9"/>
    </row>
    <row r="4" spans="1:15" s="8" customFormat="1" ht="18" customHeight="1" x14ac:dyDescent="0.2">
      <c r="A4" s="1" t="s">
        <v>1189</v>
      </c>
      <c r="B4" s="139"/>
      <c r="C4" s="139"/>
      <c r="D4" s="139"/>
      <c r="E4" s="139"/>
      <c r="F4" s="139"/>
      <c r="G4" s="139"/>
      <c r="H4" s="139"/>
      <c r="I4" s="140"/>
      <c r="O4" s="9"/>
    </row>
    <row r="5" spans="1:15" s="8" customFormat="1" ht="51" customHeight="1" x14ac:dyDescent="0.2">
      <c r="A5" s="68" t="s">
        <v>1166</v>
      </c>
      <c r="B5" s="69" t="s">
        <v>1</v>
      </c>
      <c r="C5" s="68" t="s">
        <v>2</v>
      </c>
      <c r="D5" s="70" t="s">
        <v>1169</v>
      </c>
      <c r="E5" s="69" t="s">
        <v>4</v>
      </c>
      <c r="F5" s="69" t="s">
        <v>5</v>
      </c>
      <c r="G5" s="69" t="s">
        <v>6</v>
      </c>
      <c r="H5" s="71" t="s">
        <v>7</v>
      </c>
      <c r="I5" s="122" t="s">
        <v>8</v>
      </c>
    </row>
    <row r="6" spans="1:15" ht="12.75" customHeight="1" x14ac:dyDescent="0.2">
      <c r="A6" s="119" t="s">
        <v>9</v>
      </c>
      <c r="B6" s="10" t="s">
        <v>10</v>
      </c>
      <c r="C6" s="10"/>
      <c r="D6" s="10"/>
      <c r="E6" s="11"/>
      <c r="F6" s="12"/>
      <c r="G6" s="12"/>
      <c r="H6" s="13"/>
      <c r="I6" s="14"/>
    </row>
    <row r="7" spans="1:15" ht="12.75" customHeight="1" x14ac:dyDescent="0.2">
      <c r="A7" s="120" t="s">
        <v>11</v>
      </c>
      <c r="B7" s="15" t="s">
        <v>12</v>
      </c>
      <c r="C7" s="16"/>
      <c r="D7" s="16"/>
      <c r="E7" s="17">
        <f t="shared" ref="E7:E70" si="0">SUM(C7-D7)</f>
        <v>0</v>
      </c>
      <c r="F7" s="18"/>
      <c r="G7" s="18"/>
      <c r="H7" s="19"/>
      <c r="I7" s="123"/>
    </row>
    <row r="8" spans="1:15" ht="12.75" customHeight="1" x14ac:dyDescent="0.2">
      <c r="A8" s="59" t="s">
        <v>13</v>
      </c>
      <c r="B8" s="15" t="s">
        <v>14</v>
      </c>
      <c r="C8" s="16"/>
      <c r="D8" s="16"/>
      <c r="E8" s="17">
        <f t="shared" si="0"/>
        <v>0</v>
      </c>
      <c r="F8" s="138">
        <f>IFERROR(H8/E8,0)</f>
        <v>0</v>
      </c>
      <c r="G8" s="124"/>
      <c r="H8" s="116"/>
      <c r="I8" s="35"/>
    </row>
    <row r="9" spans="1:15" ht="12.75" customHeight="1" x14ac:dyDescent="0.2">
      <c r="A9" s="20"/>
      <c r="B9" s="21" t="s">
        <v>15</v>
      </c>
      <c r="C9" s="22">
        <f>SUM(C7:C8)</f>
        <v>0</v>
      </c>
      <c r="D9" s="22">
        <f>SUM(D7:D8)</f>
        <v>0</v>
      </c>
      <c r="E9" s="22">
        <f t="shared" si="0"/>
        <v>0</v>
      </c>
      <c r="F9" s="23"/>
      <c r="G9" s="23"/>
      <c r="H9" s="22">
        <f>SUM(H7:H8)</f>
        <v>0</v>
      </c>
      <c r="I9" s="24"/>
    </row>
    <row r="10" spans="1:15" ht="12.75" customHeight="1" x14ac:dyDescent="0.2">
      <c r="A10" s="25" t="s">
        <v>16</v>
      </c>
      <c r="B10" s="10" t="s">
        <v>17</v>
      </c>
      <c r="C10" s="26"/>
      <c r="D10" s="26"/>
      <c r="E10" s="27"/>
      <c r="F10" s="28"/>
      <c r="G10" s="28"/>
      <c r="H10" s="27"/>
      <c r="I10" s="14"/>
    </row>
    <row r="11" spans="1:15" ht="12.75" customHeight="1" x14ac:dyDescent="0.2">
      <c r="A11" s="59" t="s">
        <v>18</v>
      </c>
      <c r="B11" s="15" t="s">
        <v>19</v>
      </c>
      <c r="C11" s="16"/>
      <c r="D11" s="16"/>
      <c r="E11" s="17">
        <f t="shared" si="0"/>
        <v>0</v>
      </c>
      <c r="F11" s="29">
        <v>1</v>
      </c>
      <c r="G11" s="29">
        <v>1</v>
      </c>
      <c r="H11" s="17">
        <f>G11*F11*E11</f>
        <v>0</v>
      </c>
      <c r="I11" s="24" t="s">
        <v>1164</v>
      </c>
    </row>
    <row r="12" spans="1:15" ht="12.75" customHeight="1" x14ac:dyDescent="0.2">
      <c r="A12" s="59" t="s">
        <v>20</v>
      </c>
      <c r="B12" s="15" t="s">
        <v>21</v>
      </c>
      <c r="C12" s="16"/>
      <c r="D12" s="16"/>
      <c r="E12" s="17">
        <f t="shared" si="0"/>
        <v>0</v>
      </c>
      <c r="F12" s="29">
        <v>1</v>
      </c>
      <c r="G12" s="29">
        <v>1</v>
      </c>
      <c r="H12" s="17">
        <f t="shared" ref="H12:H18" si="1">G12*F12*E12</f>
        <v>0</v>
      </c>
      <c r="I12" s="24" t="s">
        <v>1164</v>
      </c>
    </row>
    <row r="13" spans="1:15" ht="12.75" customHeight="1" x14ac:dyDescent="0.2">
      <c r="A13" s="59" t="s">
        <v>22</v>
      </c>
      <c r="B13" s="15" t="s">
        <v>23</v>
      </c>
      <c r="C13" s="16"/>
      <c r="D13" s="16"/>
      <c r="E13" s="17">
        <f t="shared" si="0"/>
        <v>0</v>
      </c>
      <c r="F13" s="29">
        <v>1</v>
      </c>
      <c r="G13" s="29">
        <v>1</v>
      </c>
      <c r="H13" s="17">
        <f t="shared" si="1"/>
        <v>0</v>
      </c>
      <c r="I13" s="24" t="s">
        <v>1164</v>
      </c>
    </row>
    <row r="14" spans="1:15" ht="12.75" customHeight="1" x14ac:dyDescent="0.2">
      <c r="A14" s="59" t="s">
        <v>24</v>
      </c>
      <c r="B14" s="15" t="s">
        <v>25</v>
      </c>
      <c r="C14" s="16"/>
      <c r="D14" s="16"/>
      <c r="E14" s="17">
        <f t="shared" si="0"/>
        <v>0</v>
      </c>
      <c r="F14" s="29">
        <v>1</v>
      </c>
      <c r="G14" s="29">
        <v>1</v>
      </c>
      <c r="H14" s="17">
        <f t="shared" si="1"/>
        <v>0</v>
      </c>
      <c r="I14" s="24" t="s">
        <v>1164</v>
      </c>
    </row>
    <row r="15" spans="1:15" ht="12.75" customHeight="1" x14ac:dyDescent="0.2">
      <c r="A15" s="59" t="s">
        <v>26</v>
      </c>
      <c r="B15" s="15" t="s">
        <v>27</v>
      </c>
      <c r="C15" s="16"/>
      <c r="D15" s="16"/>
      <c r="E15" s="17">
        <f t="shared" si="0"/>
        <v>0</v>
      </c>
      <c r="F15" s="29">
        <v>1</v>
      </c>
      <c r="G15" s="29">
        <v>1</v>
      </c>
      <c r="H15" s="17">
        <f t="shared" si="1"/>
        <v>0</v>
      </c>
      <c r="I15" s="24" t="s">
        <v>1164</v>
      </c>
    </row>
    <row r="16" spans="1:15" ht="12.75" customHeight="1" x14ac:dyDescent="0.2">
      <c r="A16" s="59" t="s">
        <v>28</v>
      </c>
      <c r="B16" s="15" t="s">
        <v>29</v>
      </c>
      <c r="C16" s="16"/>
      <c r="D16" s="16"/>
      <c r="E16" s="17">
        <f t="shared" si="0"/>
        <v>0</v>
      </c>
      <c r="F16" s="29">
        <v>1</v>
      </c>
      <c r="G16" s="29">
        <v>0.65</v>
      </c>
      <c r="H16" s="17">
        <f t="shared" si="1"/>
        <v>0</v>
      </c>
      <c r="I16" s="24" t="s">
        <v>1164</v>
      </c>
    </row>
    <row r="17" spans="1:9" ht="12.75" customHeight="1" x14ac:dyDescent="0.2">
      <c r="A17" s="59" t="s">
        <v>30</v>
      </c>
      <c r="B17" s="30" t="s">
        <v>31</v>
      </c>
      <c r="C17" s="16"/>
      <c r="D17" s="16"/>
      <c r="E17" s="17">
        <f t="shared" si="0"/>
        <v>0</v>
      </c>
      <c r="F17" s="29">
        <v>1</v>
      </c>
      <c r="G17" s="29">
        <v>1</v>
      </c>
      <c r="H17" s="17">
        <f t="shared" si="1"/>
        <v>0</v>
      </c>
      <c r="I17" s="24" t="s">
        <v>1164</v>
      </c>
    </row>
    <row r="18" spans="1:9" ht="12.75" customHeight="1" x14ac:dyDescent="0.2">
      <c r="A18" s="59" t="s">
        <v>32</v>
      </c>
      <c r="B18" s="15" t="s">
        <v>33</v>
      </c>
      <c r="C18" s="16"/>
      <c r="D18" s="16"/>
      <c r="E18" s="17">
        <f t="shared" si="0"/>
        <v>0</v>
      </c>
      <c r="F18" s="29">
        <v>1</v>
      </c>
      <c r="G18" s="29">
        <v>0.65</v>
      </c>
      <c r="H18" s="17">
        <f t="shared" si="1"/>
        <v>0</v>
      </c>
      <c r="I18" s="24" t="s">
        <v>1164</v>
      </c>
    </row>
    <row r="19" spans="1:9" ht="12.75" customHeight="1" x14ac:dyDescent="0.2">
      <c r="A19" s="59" t="s">
        <v>34</v>
      </c>
      <c r="B19" s="15" t="s">
        <v>35</v>
      </c>
      <c r="C19" s="16"/>
      <c r="D19" s="16"/>
      <c r="E19" s="17">
        <f t="shared" si="0"/>
        <v>0</v>
      </c>
      <c r="F19" s="18"/>
      <c r="G19" s="18"/>
      <c r="H19" s="19"/>
      <c r="I19" s="123"/>
    </row>
    <row r="20" spans="1:9" ht="12.75" customHeight="1" x14ac:dyDescent="0.2">
      <c r="A20" s="59" t="s">
        <v>36</v>
      </c>
      <c r="B20" s="15" t="s">
        <v>37</v>
      </c>
      <c r="C20" s="16"/>
      <c r="D20" s="16"/>
      <c r="E20" s="17">
        <f t="shared" si="0"/>
        <v>0</v>
      </c>
      <c r="F20" s="18"/>
      <c r="G20" s="18"/>
      <c r="H20" s="19"/>
      <c r="I20" s="123"/>
    </row>
    <row r="21" spans="1:9" ht="12.75" customHeight="1" x14ac:dyDescent="0.2">
      <c r="A21" s="59" t="s">
        <v>38</v>
      </c>
      <c r="B21" s="15" t="s">
        <v>39</v>
      </c>
      <c r="C21" s="16"/>
      <c r="D21" s="16"/>
      <c r="E21" s="17">
        <f t="shared" si="0"/>
        <v>0</v>
      </c>
      <c r="F21" s="138">
        <f t="shared" ref="F21:F22" si="2">IFERROR(H21/E21,0)</f>
        <v>0</v>
      </c>
      <c r="G21" s="124"/>
      <c r="H21" s="31"/>
      <c r="I21" s="32" t="s">
        <v>1181</v>
      </c>
    </row>
    <row r="22" spans="1:9" ht="12.75" customHeight="1" x14ac:dyDescent="0.2">
      <c r="A22" s="59" t="s">
        <v>40</v>
      </c>
      <c r="B22" s="15" t="s">
        <v>14</v>
      </c>
      <c r="C22" s="16"/>
      <c r="D22" s="16"/>
      <c r="E22" s="17">
        <f t="shared" si="0"/>
        <v>0</v>
      </c>
      <c r="F22" s="138">
        <f t="shared" si="2"/>
        <v>0</v>
      </c>
      <c r="G22" s="124"/>
      <c r="H22" s="31"/>
      <c r="I22" s="35"/>
    </row>
    <row r="23" spans="1:9" ht="12.75" customHeight="1" x14ac:dyDescent="0.2">
      <c r="A23" s="20"/>
      <c r="B23" s="21" t="s">
        <v>41</v>
      </c>
      <c r="C23" s="22">
        <f>SUM(C11:C22)</f>
        <v>0</v>
      </c>
      <c r="D23" s="22">
        <f>SUM(D11:D22)</f>
        <v>0</v>
      </c>
      <c r="E23" s="22">
        <f t="shared" si="0"/>
        <v>0</v>
      </c>
      <c r="F23" s="33"/>
      <c r="G23" s="33"/>
      <c r="H23" s="22">
        <f>SUM(H11:H22)</f>
        <v>0</v>
      </c>
      <c r="I23" s="32" t="s">
        <v>1162</v>
      </c>
    </row>
    <row r="24" spans="1:9" ht="12.75" customHeight="1" x14ac:dyDescent="0.2">
      <c r="A24" s="25" t="s">
        <v>42</v>
      </c>
      <c r="B24" s="10" t="s">
        <v>43</v>
      </c>
      <c r="C24" s="26"/>
      <c r="D24" s="26"/>
      <c r="E24" s="27"/>
      <c r="F24" s="28"/>
      <c r="G24" s="28"/>
      <c r="H24" s="27"/>
      <c r="I24" s="14"/>
    </row>
    <row r="25" spans="1:9" ht="12.75" customHeight="1" x14ac:dyDescent="0.2">
      <c r="A25" s="59" t="s">
        <v>44</v>
      </c>
      <c r="B25" s="15" t="s">
        <v>45</v>
      </c>
      <c r="C25" s="16"/>
      <c r="D25" s="16"/>
      <c r="E25" s="17">
        <f t="shared" si="0"/>
        <v>0</v>
      </c>
      <c r="F25" s="34">
        <v>1</v>
      </c>
      <c r="G25" s="29">
        <v>1</v>
      </c>
      <c r="H25" s="17">
        <f>G25*F25*E25</f>
        <v>0</v>
      </c>
      <c r="I25" s="35" t="s">
        <v>1163</v>
      </c>
    </row>
    <row r="26" spans="1:9" ht="12.75" customHeight="1" x14ac:dyDescent="0.2">
      <c r="A26" s="59" t="s">
        <v>46</v>
      </c>
      <c r="B26" s="15" t="s">
        <v>47</v>
      </c>
      <c r="C26" s="16"/>
      <c r="D26" s="16"/>
      <c r="E26" s="17">
        <f t="shared" si="0"/>
        <v>0</v>
      </c>
      <c r="F26" s="34">
        <v>1</v>
      </c>
      <c r="G26" s="29">
        <v>1</v>
      </c>
      <c r="H26" s="17">
        <f>G26*F26*E26</f>
        <v>0</v>
      </c>
      <c r="I26" s="35" t="s">
        <v>1163</v>
      </c>
    </row>
    <row r="27" spans="1:9" ht="12.75" customHeight="1" x14ac:dyDescent="0.2">
      <c r="A27" s="59" t="s">
        <v>48</v>
      </c>
      <c r="B27" s="15" t="s">
        <v>49</v>
      </c>
      <c r="C27" s="16"/>
      <c r="D27" s="16"/>
      <c r="E27" s="17">
        <f t="shared" si="0"/>
        <v>0</v>
      </c>
      <c r="F27" s="18"/>
      <c r="G27" s="18"/>
      <c r="H27" s="19"/>
      <c r="I27" s="123"/>
    </row>
    <row r="28" spans="1:9" ht="12.75" customHeight="1" x14ac:dyDescent="0.2">
      <c r="A28" s="59" t="s">
        <v>50</v>
      </c>
      <c r="B28" s="15" t="s">
        <v>51</v>
      </c>
      <c r="C28" s="16"/>
      <c r="D28" s="16"/>
      <c r="E28" s="17">
        <f t="shared" si="0"/>
        <v>0</v>
      </c>
      <c r="F28" s="34">
        <v>1</v>
      </c>
      <c r="G28" s="29">
        <v>1</v>
      </c>
      <c r="H28" s="17">
        <f>G28*F28*E28</f>
        <v>0</v>
      </c>
      <c r="I28" s="35" t="s">
        <v>1163</v>
      </c>
    </row>
    <row r="29" spans="1:9" ht="12.75" customHeight="1" x14ac:dyDescent="0.2">
      <c r="A29" s="59" t="s">
        <v>52</v>
      </c>
      <c r="B29" s="15" t="s">
        <v>35</v>
      </c>
      <c r="C29" s="16"/>
      <c r="D29" s="16"/>
      <c r="E29" s="17">
        <f t="shared" si="0"/>
        <v>0</v>
      </c>
      <c r="F29" s="18"/>
      <c r="G29" s="18"/>
      <c r="H29" s="19"/>
      <c r="I29" s="123"/>
    </row>
    <row r="30" spans="1:9" ht="12.75" customHeight="1" x14ac:dyDescent="0.2">
      <c r="A30" s="59" t="s">
        <v>53</v>
      </c>
      <c r="B30" s="15" t="s">
        <v>37</v>
      </c>
      <c r="C30" s="16"/>
      <c r="D30" s="16"/>
      <c r="E30" s="17">
        <f t="shared" si="0"/>
        <v>0</v>
      </c>
      <c r="F30" s="18"/>
      <c r="G30" s="18"/>
      <c r="H30" s="19"/>
      <c r="I30" s="123"/>
    </row>
    <row r="31" spans="1:9" ht="12.75" customHeight="1" x14ac:dyDescent="0.2">
      <c r="A31" s="59" t="s">
        <v>54</v>
      </c>
      <c r="B31" s="15" t="s">
        <v>55</v>
      </c>
      <c r="C31" s="16"/>
      <c r="D31" s="16"/>
      <c r="E31" s="17">
        <f t="shared" si="0"/>
        <v>0</v>
      </c>
      <c r="F31" s="34">
        <v>1</v>
      </c>
      <c r="G31" s="29">
        <v>1</v>
      </c>
      <c r="H31" s="17">
        <f>G31*F31*E31</f>
        <v>0</v>
      </c>
      <c r="I31" s="35" t="s">
        <v>1163</v>
      </c>
    </row>
    <row r="32" spans="1:9" ht="12.75" customHeight="1" x14ac:dyDescent="0.2">
      <c r="A32" s="59" t="s">
        <v>56</v>
      </c>
      <c r="B32" s="15" t="s">
        <v>14</v>
      </c>
      <c r="C32" s="16"/>
      <c r="D32" s="16"/>
      <c r="E32" s="17">
        <f t="shared" si="0"/>
        <v>0</v>
      </c>
      <c r="F32" s="138">
        <f>IFERROR(H32/E32,0)</f>
        <v>0</v>
      </c>
      <c r="G32" s="124"/>
      <c r="H32" s="116"/>
      <c r="I32" s="35"/>
    </row>
    <row r="33" spans="1:9" ht="12.75" customHeight="1" x14ac:dyDescent="0.2">
      <c r="A33" s="20"/>
      <c r="B33" s="21" t="s">
        <v>57</v>
      </c>
      <c r="C33" s="22">
        <f>SUM(C25:C32)</f>
        <v>0</v>
      </c>
      <c r="D33" s="22">
        <f>SUM(D25:D32)</f>
        <v>0</v>
      </c>
      <c r="E33" s="22">
        <f t="shared" si="0"/>
        <v>0</v>
      </c>
      <c r="F33" s="33"/>
      <c r="G33" s="33"/>
      <c r="H33" s="22">
        <f>SUM(H25:H32)</f>
        <v>0</v>
      </c>
      <c r="I33" s="32" t="s">
        <v>1162</v>
      </c>
    </row>
    <row r="34" spans="1:9" ht="12.75" customHeight="1" x14ac:dyDescent="0.2">
      <c r="A34" s="25" t="s">
        <v>58</v>
      </c>
      <c r="B34" s="10" t="s">
        <v>59</v>
      </c>
      <c r="C34" s="26"/>
      <c r="D34" s="26"/>
      <c r="E34" s="27"/>
      <c r="F34" s="28"/>
      <c r="G34" s="28"/>
      <c r="H34" s="27"/>
      <c r="I34" s="14"/>
    </row>
    <row r="35" spans="1:9" ht="12.75" customHeight="1" x14ac:dyDescent="0.2">
      <c r="A35" s="59" t="s">
        <v>60</v>
      </c>
      <c r="B35" s="15" t="s">
        <v>61</v>
      </c>
      <c r="C35" s="16"/>
      <c r="D35" s="16"/>
      <c r="E35" s="17">
        <f t="shared" si="0"/>
        <v>0</v>
      </c>
      <c r="F35" s="37">
        <v>1</v>
      </c>
      <c r="G35" s="37">
        <v>1</v>
      </c>
      <c r="H35" s="38">
        <f>G35*F35*E35</f>
        <v>0</v>
      </c>
      <c r="I35" s="39" t="s">
        <v>62</v>
      </c>
    </row>
    <row r="36" spans="1:9" ht="12.75" customHeight="1" x14ac:dyDescent="0.2">
      <c r="A36" s="59" t="s">
        <v>63</v>
      </c>
      <c r="B36" s="15" t="s">
        <v>59</v>
      </c>
      <c r="C36" s="16"/>
      <c r="D36" s="16"/>
      <c r="E36" s="17">
        <f t="shared" si="0"/>
        <v>0</v>
      </c>
      <c r="F36" s="37">
        <v>1</v>
      </c>
      <c r="G36" s="37">
        <v>1</v>
      </c>
      <c r="H36" s="38">
        <f>G36*F36*E36</f>
        <v>0</v>
      </c>
      <c r="I36" s="39" t="s">
        <v>62</v>
      </c>
    </row>
    <row r="37" spans="1:9" ht="12.75" customHeight="1" x14ac:dyDescent="0.2">
      <c r="A37" s="59" t="s">
        <v>64</v>
      </c>
      <c r="B37" s="15" t="s">
        <v>65</v>
      </c>
      <c r="C37" s="16"/>
      <c r="D37" s="16"/>
      <c r="E37" s="17">
        <f t="shared" si="0"/>
        <v>0</v>
      </c>
      <c r="F37" s="37">
        <v>1</v>
      </c>
      <c r="G37" s="37">
        <v>1</v>
      </c>
      <c r="H37" s="40">
        <f>G37*F37*E37</f>
        <v>0</v>
      </c>
      <c r="I37" s="39" t="s">
        <v>62</v>
      </c>
    </row>
    <row r="38" spans="1:9" ht="12.75" customHeight="1" x14ac:dyDescent="0.2">
      <c r="A38" s="59" t="s">
        <v>66</v>
      </c>
      <c r="B38" s="15" t="s">
        <v>67</v>
      </c>
      <c r="C38" s="16"/>
      <c r="D38" s="16"/>
      <c r="E38" s="17">
        <f t="shared" si="0"/>
        <v>0</v>
      </c>
      <c r="F38" s="37">
        <v>1</v>
      </c>
      <c r="G38" s="37">
        <v>1</v>
      </c>
      <c r="H38" s="40">
        <f>G38*F38*E38</f>
        <v>0</v>
      </c>
      <c r="I38" s="39" t="s">
        <v>62</v>
      </c>
    </row>
    <row r="39" spans="1:9" ht="12.75" customHeight="1" x14ac:dyDescent="0.2">
      <c r="A39" s="59" t="s">
        <v>68</v>
      </c>
      <c r="B39" s="30" t="s">
        <v>69</v>
      </c>
      <c r="C39" s="16"/>
      <c r="D39" s="16"/>
      <c r="E39" s="17">
        <f t="shared" si="0"/>
        <v>0</v>
      </c>
      <c r="F39" s="37">
        <v>1</v>
      </c>
      <c r="G39" s="37">
        <v>1</v>
      </c>
      <c r="H39" s="40">
        <f>G39*F39*E39</f>
        <v>0</v>
      </c>
      <c r="I39" s="39" t="s">
        <v>62</v>
      </c>
    </row>
    <row r="40" spans="1:9" ht="12.75" customHeight="1" x14ac:dyDescent="0.2">
      <c r="A40" s="59" t="s">
        <v>70</v>
      </c>
      <c r="B40" s="15" t="s">
        <v>35</v>
      </c>
      <c r="C40" s="16"/>
      <c r="D40" s="16"/>
      <c r="E40" s="17">
        <f t="shared" si="0"/>
        <v>0</v>
      </c>
      <c r="F40" s="18"/>
      <c r="G40" s="18"/>
      <c r="H40" s="19"/>
      <c r="I40" s="123"/>
    </row>
    <row r="41" spans="1:9" ht="12.75" customHeight="1" x14ac:dyDescent="0.2">
      <c r="A41" s="59" t="s">
        <v>71</v>
      </c>
      <c r="B41" s="15" t="s">
        <v>37</v>
      </c>
      <c r="C41" s="16"/>
      <c r="D41" s="16"/>
      <c r="E41" s="17">
        <f t="shared" si="0"/>
        <v>0</v>
      </c>
      <c r="F41" s="18"/>
      <c r="G41" s="18"/>
      <c r="H41" s="19"/>
      <c r="I41" s="123"/>
    </row>
    <row r="42" spans="1:9" ht="12.75" customHeight="1" x14ac:dyDescent="0.2">
      <c r="A42" s="59" t="s">
        <v>72</v>
      </c>
      <c r="B42" s="15" t="s">
        <v>73</v>
      </c>
      <c r="C42" s="16"/>
      <c r="D42" s="16"/>
      <c r="E42" s="17">
        <f t="shared" si="0"/>
        <v>0</v>
      </c>
      <c r="F42" s="18"/>
      <c r="G42" s="18"/>
      <c r="H42" s="19"/>
      <c r="I42" s="123"/>
    </row>
    <row r="43" spans="1:9" ht="12.75" customHeight="1" x14ac:dyDescent="0.2">
      <c r="A43" s="59" t="s">
        <v>74</v>
      </c>
      <c r="B43" s="15" t="s">
        <v>39</v>
      </c>
      <c r="C43" s="16"/>
      <c r="D43" s="16"/>
      <c r="E43" s="17">
        <f t="shared" si="0"/>
        <v>0</v>
      </c>
      <c r="F43" s="138">
        <f t="shared" ref="F43:F44" si="3">IFERROR(H43/E43,0)</f>
        <v>0</v>
      </c>
      <c r="G43" s="124"/>
      <c r="H43" s="31"/>
      <c r="I43" s="32" t="s">
        <v>1181</v>
      </c>
    </row>
    <row r="44" spans="1:9" ht="12.75" customHeight="1" x14ac:dyDescent="0.2">
      <c r="A44" s="59" t="s">
        <v>75</v>
      </c>
      <c r="B44" s="15" t="s">
        <v>14</v>
      </c>
      <c r="C44" s="16"/>
      <c r="D44" s="16"/>
      <c r="E44" s="17">
        <f t="shared" si="0"/>
        <v>0</v>
      </c>
      <c r="F44" s="138">
        <f t="shared" si="3"/>
        <v>0</v>
      </c>
      <c r="G44" s="124"/>
      <c r="H44" s="116"/>
      <c r="I44" s="35"/>
    </row>
    <row r="45" spans="1:9" ht="12.75" customHeight="1" x14ac:dyDescent="0.2">
      <c r="A45" s="20"/>
      <c r="B45" s="21" t="s">
        <v>76</v>
      </c>
      <c r="C45" s="22">
        <f>SUM(C35:C44)</f>
        <v>0</v>
      </c>
      <c r="D45" s="22">
        <f>SUM(D35:D44)</f>
        <v>0</v>
      </c>
      <c r="E45" s="22">
        <f t="shared" si="0"/>
        <v>0</v>
      </c>
      <c r="F45" s="33"/>
      <c r="G45" s="33"/>
      <c r="H45" s="22">
        <f>SUM(H35:H44)</f>
        <v>0</v>
      </c>
      <c r="I45" s="35"/>
    </row>
    <row r="46" spans="1:9" ht="12.75" customHeight="1" x14ac:dyDescent="0.2">
      <c r="A46" s="25" t="s">
        <v>77</v>
      </c>
      <c r="B46" s="10" t="s">
        <v>78</v>
      </c>
      <c r="C46" s="26"/>
      <c r="D46" s="26"/>
      <c r="E46" s="27"/>
      <c r="F46" s="28"/>
      <c r="G46" s="28"/>
      <c r="H46" s="27"/>
      <c r="I46" s="14"/>
    </row>
    <row r="47" spans="1:9" ht="12.75" customHeight="1" x14ac:dyDescent="0.2">
      <c r="A47" s="59" t="s">
        <v>79</v>
      </c>
      <c r="B47" s="15" t="s">
        <v>78</v>
      </c>
      <c r="C47" s="16"/>
      <c r="D47" s="16"/>
      <c r="E47" s="17">
        <f t="shared" si="0"/>
        <v>0</v>
      </c>
      <c r="F47" s="37">
        <v>1</v>
      </c>
      <c r="G47" s="37">
        <v>1</v>
      </c>
      <c r="H47" s="40">
        <f>G47*F47*E47</f>
        <v>0</v>
      </c>
      <c r="I47" s="39"/>
    </row>
    <row r="48" spans="1:9" ht="12.75" customHeight="1" x14ac:dyDescent="0.2">
      <c r="A48" s="59" t="s">
        <v>80</v>
      </c>
      <c r="B48" s="15" t="s">
        <v>81</v>
      </c>
      <c r="C48" s="16"/>
      <c r="D48" s="16"/>
      <c r="E48" s="17">
        <f t="shared" si="0"/>
        <v>0</v>
      </c>
      <c r="F48" s="41">
        <v>1</v>
      </c>
      <c r="G48" s="41">
        <v>1</v>
      </c>
      <c r="H48" s="40">
        <f>G48*F48*E48</f>
        <v>0</v>
      </c>
      <c r="I48" s="39"/>
    </row>
    <row r="49" spans="1:9" ht="12.75" customHeight="1" x14ac:dyDescent="0.2">
      <c r="A49" s="59" t="s">
        <v>82</v>
      </c>
      <c r="B49" s="15" t="s">
        <v>83</v>
      </c>
      <c r="C49" s="16"/>
      <c r="D49" s="16"/>
      <c r="E49" s="17">
        <f t="shared" si="0"/>
        <v>0</v>
      </c>
      <c r="F49" s="41">
        <v>1</v>
      </c>
      <c r="G49" s="41">
        <v>1</v>
      </c>
      <c r="H49" s="40">
        <f>G49*F49*E49</f>
        <v>0</v>
      </c>
      <c r="I49" s="39"/>
    </row>
    <row r="50" spans="1:9" ht="12.75" customHeight="1" x14ac:dyDescent="0.2">
      <c r="A50" s="59" t="s">
        <v>84</v>
      </c>
      <c r="B50" s="15" t="s">
        <v>85</v>
      </c>
      <c r="C50" s="16"/>
      <c r="D50" s="16"/>
      <c r="E50" s="17">
        <f t="shared" si="0"/>
        <v>0</v>
      </c>
      <c r="F50" s="41">
        <v>1</v>
      </c>
      <c r="G50" s="41">
        <v>1</v>
      </c>
      <c r="H50" s="40">
        <f>G50*F50*E50</f>
        <v>0</v>
      </c>
      <c r="I50" s="39"/>
    </row>
    <row r="51" spans="1:9" ht="12.75" customHeight="1" x14ac:dyDescent="0.2">
      <c r="A51" s="59" t="s">
        <v>86</v>
      </c>
      <c r="B51" s="15" t="s">
        <v>35</v>
      </c>
      <c r="C51" s="16"/>
      <c r="D51" s="16"/>
      <c r="E51" s="17">
        <f t="shared" si="0"/>
        <v>0</v>
      </c>
      <c r="F51" s="18"/>
      <c r="G51" s="18"/>
      <c r="H51" s="19"/>
      <c r="I51" s="123"/>
    </row>
    <row r="52" spans="1:9" ht="12.75" customHeight="1" x14ac:dyDescent="0.2">
      <c r="A52" s="59" t="s">
        <v>87</v>
      </c>
      <c r="B52" s="15" t="s">
        <v>37</v>
      </c>
      <c r="C52" s="16"/>
      <c r="D52" s="16"/>
      <c r="E52" s="17">
        <f t="shared" si="0"/>
        <v>0</v>
      </c>
      <c r="F52" s="18"/>
      <c r="G52" s="18"/>
      <c r="H52" s="19"/>
      <c r="I52" s="123"/>
    </row>
    <row r="53" spans="1:9" ht="12.75" customHeight="1" x14ac:dyDescent="0.2">
      <c r="A53" s="59" t="s">
        <v>88</v>
      </c>
      <c r="B53" s="15" t="s">
        <v>39</v>
      </c>
      <c r="C53" s="16"/>
      <c r="D53" s="16"/>
      <c r="E53" s="17">
        <f t="shared" si="0"/>
        <v>0</v>
      </c>
      <c r="F53" s="138">
        <f>IFERROR(H53/E53,0)</f>
        <v>0</v>
      </c>
      <c r="G53" s="124"/>
      <c r="H53" s="31"/>
      <c r="I53" s="32" t="s">
        <v>1181</v>
      </c>
    </row>
    <row r="54" spans="1:9" ht="12.75" customHeight="1" x14ac:dyDescent="0.2">
      <c r="A54" s="59" t="s">
        <v>89</v>
      </c>
      <c r="B54" s="15" t="s">
        <v>90</v>
      </c>
      <c r="C54" s="16"/>
      <c r="D54" s="16"/>
      <c r="E54" s="17">
        <f t="shared" si="0"/>
        <v>0</v>
      </c>
      <c r="F54" s="18"/>
      <c r="G54" s="18"/>
      <c r="H54" s="19"/>
      <c r="I54" s="123"/>
    </row>
    <row r="55" spans="1:9" ht="12.75" customHeight="1" x14ac:dyDescent="0.2">
      <c r="A55" s="59" t="s">
        <v>91</v>
      </c>
      <c r="B55" s="15" t="s">
        <v>14</v>
      </c>
      <c r="C55" s="16"/>
      <c r="D55" s="16"/>
      <c r="E55" s="17">
        <f t="shared" si="0"/>
        <v>0</v>
      </c>
      <c r="F55" s="138">
        <f>IFERROR(H55/E55,0)</f>
        <v>0</v>
      </c>
      <c r="G55" s="124"/>
      <c r="H55" s="116"/>
      <c r="I55" s="35"/>
    </row>
    <row r="56" spans="1:9" ht="12.75" customHeight="1" x14ac:dyDescent="0.2">
      <c r="A56" s="20"/>
      <c r="B56" s="21" t="s">
        <v>92</v>
      </c>
      <c r="C56" s="22">
        <f>SUM(C47:C55)</f>
        <v>0</v>
      </c>
      <c r="D56" s="22">
        <f>SUM(D47:D55)</f>
        <v>0</v>
      </c>
      <c r="E56" s="22">
        <f t="shared" si="0"/>
        <v>0</v>
      </c>
      <c r="F56" s="33"/>
      <c r="G56" s="33"/>
      <c r="H56" s="22">
        <f>SUM(H47:H55)</f>
        <v>0</v>
      </c>
      <c r="I56" s="24"/>
    </row>
    <row r="57" spans="1:9" ht="12.75" customHeight="1" x14ac:dyDescent="0.2">
      <c r="A57" s="25" t="s">
        <v>93</v>
      </c>
      <c r="B57" s="10" t="s">
        <v>94</v>
      </c>
      <c r="C57" s="26"/>
      <c r="D57" s="26"/>
      <c r="E57" s="27"/>
      <c r="F57" s="28"/>
      <c r="G57" s="28"/>
      <c r="H57" s="27"/>
      <c r="I57" s="14"/>
    </row>
    <row r="58" spans="1:9" x14ac:dyDescent="0.2">
      <c r="A58" s="59" t="s">
        <v>95</v>
      </c>
      <c r="B58" s="15" t="s">
        <v>94</v>
      </c>
      <c r="C58" s="16"/>
      <c r="D58" s="16"/>
      <c r="E58" s="17">
        <f t="shared" si="0"/>
        <v>0</v>
      </c>
      <c r="F58" s="37">
        <v>1</v>
      </c>
      <c r="G58" s="37">
        <v>1</v>
      </c>
      <c r="H58" s="40">
        <f>G58*F58*E58</f>
        <v>0</v>
      </c>
      <c r="I58" s="42" t="s">
        <v>96</v>
      </c>
    </row>
    <row r="59" spans="1:9" ht="12.75" customHeight="1" x14ac:dyDescent="0.2">
      <c r="A59" s="59" t="s">
        <v>97</v>
      </c>
      <c r="B59" s="15" t="s">
        <v>98</v>
      </c>
      <c r="C59" s="16"/>
      <c r="D59" s="16"/>
      <c r="E59" s="17">
        <f t="shared" si="0"/>
        <v>0</v>
      </c>
      <c r="F59" s="41">
        <v>1</v>
      </c>
      <c r="G59" s="41">
        <v>1</v>
      </c>
      <c r="H59" s="40">
        <f>G59*F59*E59</f>
        <v>0</v>
      </c>
      <c r="I59" s="39"/>
    </row>
    <row r="60" spans="1:9" ht="12.75" customHeight="1" x14ac:dyDescent="0.2">
      <c r="A60" s="59" t="s">
        <v>99</v>
      </c>
      <c r="B60" s="15" t="s">
        <v>100</v>
      </c>
      <c r="C60" s="16"/>
      <c r="D60" s="16"/>
      <c r="E60" s="17">
        <f t="shared" si="0"/>
        <v>0</v>
      </c>
      <c r="F60" s="41">
        <v>1</v>
      </c>
      <c r="G60" s="41">
        <v>1</v>
      </c>
      <c r="H60" s="40">
        <f>G60*F60*E60</f>
        <v>0</v>
      </c>
      <c r="I60" s="39"/>
    </row>
    <row r="61" spans="1:9" ht="12.75" customHeight="1" x14ac:dyDescent="0.2">
      <c r="A61" s="59" t="s">
        <v>101</v>
      </c>
      <c r="B61" s="15" t="s">
        <v>98</v>
      </c>
      <c r="C61" s="16"/>
      <c r="D61" s="16"/>
      <c r="E61" s="17">
        <f t="shared" si="0"/>
        <v>0</v>
      </c>
      <c r="F61" s="41">
        <v>1</v>
      </c>
      <c r="G61" s="41">
        <v>1</v>
      </c>
      <c r="H61" s="40">
        <f>G61*F61*E61</f>
        <v>0</v>
      </c>
      <c r="I61" s="39"/>
    </row>
    <row r="62" spans="1:9" ht="12.75" customHeight="1" x14ac:dyDescent="0.2">
      <c r="A62" s="59" t="s">
        <v>102</v>
      </c>
      <c r="B62" s="15" t="s">
        <v>35</v>
      </c>
      <c r="C62" s="16"/>
      <c r="D62" s="16"/>
      <c r="E62" s="17">
        <f t="shared" si="0"/>
        <v>0</v>
      </c>
      <c r="F62" s="18"/>
      <c r="G62" s="18"/>
      <c r="H62" s="19"/>
      <c r="I62" s="123"/>
    </row>
    <row r="63" spans="1:9" ht="12.75" customHeight="1" x14ac:dyDescent="0.2">
      <c r="A63" s="59" t="s">
        <v>103</v>
      </c>
      <c r="B63" s="15" t="s">
        <v>37</v>
      </c>
      <c r="C63" s="16"/>
      <c r="D63" s="16"/>
      <c r="E63" s="17">
        <f t="shared" si="0"/>
        <v>0</v>
      </c>
      <c r="F63" s="18"/>
      <c r="G63" s="18"/>
      <c r="H63" s="19"/>
      <c r="I63" s="123"/>
    </row>
    <row r="64" spans="1:9" ht="12.75" customHeight="1" x14ac:dyDescent="0.2">
      <c r="A64" s="59" t="s">
        <v>104</v>
      </c>
      <c r="B64" s="15" t="s">
        <v>105</v>
      </c>
      <c r="C64" s="16"/>
      <c r="D64" s="16"/>
      <c r="E64" s="17">
        <f t="shared" si="0"/>
        <v>0</v>
      </c>
      <c r="F64" s="18"/>
      <c r="G64" s="18"/>
      <c r="H64" s="19"/>
      <c r="I64" s="123"/>
    </row>
    <row r="65" spans="1:9" ht="12.75" customHeight="1" x14ac:dyDescent="0.2">
      <c r="A65" s="59" t="s">
        <v>106</v>
      </c>
      <c r="B65" s="15" t="s">
        <v>107</v>
      </c>
      <c r="C65" s="16"/>
      <c r="D65" s="16"/>
      <c r="E65" s="17">
        <f t="shared" si="0"/>
        <v>0</v>
      </c>
      <c r="F65" s="18"/>
      <c r="G65" s="18"/>
      <c r="H65" s="19"/>
      <c r="I65" s="123"/>
    </row>
    <row r="66" spans="1:9" ht="12.75" customHeight="1" x14ac:dyDescent="0.2">
      <c r="A66" s="59" t="s">
        <v>108</v>
      </c>
      <c r="B66" s="15" t="s">
        <v>39</v>
      </c>
      <c r="C66" s="16"/>
      <c r="D66" s="16"/>
      <c r="E66" s="17">
        <f t="shared" si="0"/>
        <v>0</v>
      </c>
      <c r="F66" s="138">
        <f>IFERROR(H66/E66,0)</f>
        <v>0</v>
      </c>
      <c r="G66" s="124"/>
      <c r="H66" s="31"/>
      <c r="I66" s="32" t="s">
        <v>1181</v>
      </c>
    </row>
    <row r="67" spans="1:9" ht="12.75" customHeight="1" x14ac:dyDescent="0.2">
      <c r="A67" s="59" t="s">
        <v>109</v>
      </c>
      <c r="B67" s="15" t="s">
        <v>90</v>
      </c>
      <c r="C67" s="16"/>
      <c r="D67" s="16"/>
      <c r="E67" s="17">
        <f t="shared" si="0"/>
        <v>0</v>
      </c>
      <c r="F67" s="18"/>
      <c r="G67" s="18"/>
      <c r="H67" s="19"/>
      <c r="I67" s="123"/>
    </row>
    <row r="68" spans="1:9" ht="12.75" customHeight="1" x14ac:dyDescent="0.2">
      <c r="A68" s="59" t="s">
        <v>110</v>
      </c>
      <c r="B68" s="15" t="s">
        <v>111</v>
      </c>
      <c r="C68" s="16"/>
      <c r="D68" s="16"/>
      <c r="E68" s="17">
        <f t="shared" si="0"/>
        <v>0</v>
      </c>
      <c r="F68" s="138">
        <f>IFERROR(H68/E68,0)</f>
        <v>0</v>
      </c>
      <c r="G68" s="124"/>
      <c r="H68" s="116"/>
      <c r="I68" s="35"/>
    </row>
    <row r="69" spans="1:9" ht="12.75" customHeight="1" x14ac:dyDescent="0.2">
      <c r="A69" s="20"/>
      <c r="B69" s="21" t="s">
        <v>112</v>
      </c>
      <c r="C69" s="22">
        <f>SUM(C58:C68)</f>
        <v>0</v>
      </c>
      <c r="D69" s="22">
        <f>SUM(D58:D68)</f>
        <v>0</v>
      </c>
      <c r="E69" s="22">
        <f t="shared" si="0"/>
        <v>0</v>
      </c>
      <c r="F69" s="33"/>
      <c r="G69" s="33"/>
      <c r="H69" s="22">
        <f>SUM(H58:H68)</f>
        <v>0</v>
      </c>
      <c r="I69" s="35"/>
    </row>
    <row r="70" spans="1:9" ht="12.75" customHeight="1" x14ac:dyDescent="0.2">
      <c r="A70" s="43" t="s">
        <v>1170</v>
      </c>
      <c r="B70" s="44" t="s">
        <v>1171</v>
      </c>
      <c r="C70" s="22">
        <f>C69+C56+C45+C33+C23+C9</f>
        <v>0</v>
      </c>
      <c r="D70" s="22">
        <f>D69+D56+D45+D33+D23+D9</f>
        <v>0</v>
      </c>
      <c r="E70" s="22">
        <f t="shared" si="0"/>
        <v>0</v>
      </c>
      <c r="F70" s="33"/>
      <c r="G70" s="33"/>
      <c r="H70" s="22">
        <f>H69+H56+H45+H33+H23+H9</f>
        <v>0</v>
      </c>
      <c r="I70" s="39"/>
    </row>
    <row r="71" spans="1:9" ht="12" customHeight="1" x14ac:dyDescent="0.2">
      <c r="A71" s="20"/>
      <c r="B71" s="45"/>
      <c r="C71" s="46"/>
      <c r="D71" s="46"/>
      <c r="E71" s="46"/>
      <c r="F71" s="47"/>
      <c r="G71" s="47"/>
      <c r="H71" s="46"/>
      <c r="I71" s="48"/>
    </row>
    <row r="72" spans="1:9" ht="12.75" customHeight="1" x14ac:dyDescent="0.2">
      <c r="A72" s="25" t="s">
        <v>113</v>
      </c>
      <c r="B72" s="10" t="s">
        <v>114</v>
      </c>
      <c r="C72" s="26"/>
      <c r="D72" s="26"/>
      <c r="E72" s="27"/>
      <c r="F72" s="28"/>
      <c r="G72" s="28"/>
      <c r="H72" s="27"/>
      <c r="I72" s="14"/>
    </row>
    <row r="73" spans="1:9" x14ac:dyDescent="0.2">
      <c r="A73" s="59" t="s">
        <v>115</v>
      </c>
      <c r="B73" s="30" t="s">
        <v>116</v>
      </c>
      <c r="C73" s="16"/>
      <c r="D73" s="16"/>
      <c r="E73" s="17">
        <f t="shared" ref="E73:E136" si="4">SUM(C73-D73)</f>
        <v>0</v>
      </c>
      <c r="F73" s="41">
        <v>1</v>
      </c>
      <c r="G73" s="41">
        <v>1</v>
      </c>
      <c r="H73" s="40">
        <f>G73*F73*E73</f>
        <v>0</v>
      </c>
      <c r="I73" s="42"/>
    </row>
    <row r="74" spans="1:9" x14ac:dyDescent="0.2">
      <c r="A74" s="59" t="s">
        <v>117</v>
      </c>
      <c r="B74" s="30" t="s">
        <v>118</v>
      </c>
      <c r="C74" s="16"/>
      <c r="D74" s="16"/>
      <c r="E74" s="17">
        <f t="shared" si="4"/>
        <v>0</v>
      </c>
      <c r="F74" s="41">
        <v>1</v>
      </c>
      <c r="G74" s="41">
        <v>1</v>
      </c>
      <c r="H74" s="40">
        <f t="shared" ref="H74:H89" si="5">G74*F74*E74</f>
        <v>0</v>
      </c>
      <c r="I74" s="39"/>
    </row>
    <row r="75" spans="1:9" x14ac:dyDescent="0.2">
      <c r="A75" s="59" t="s">
        <v>119</v>
      </c>
      <c r="B75" s="30" t="s">
        <v>120</v>
      </c>
      <c r="C75" s="16"/>
      <c r="D75" s="16"/>
      <c r="E75" s="17">
        <f t="shared" si="4"/>
        <v>0</v>
      </c>
      <c r="F75" s="41">
        <v>1</v>
      </c>
      <c r="G75" s="41">
        <v>1</v>
      </c>
      <c r="H75" s="40">
        <f t="shared" si="5"/>
        <v>0</v>
      </c>
      <c r="I75" s="42"/>
    </row>
    <row r="76" spans="1:9" x14ac:dyDescent="0.2">
      <c r="A76" s="59" t="s">
        <v>121</v>
      </c>
      <c r="B76" s="30" t="s">
        <v>122</v>
      </c>
      <c r="C76" s="16"/>
      <c r="D76" s="16"/>
      <c r="E76" s="17">
        <f t="shared" si="4"/>
        <v>0</v>
      </c>
      <c r="F76" s="41">
        <v>1</v>
      </c>
      <c r="G76" s="41">
        <v>1</v>
      </c>
      <c r="H76" s="40">
        <f t="shared" si="5"/>
        <v>0</v>
      </c>
      <c r="I76" s="42"/>
    </row>
    <row r="77" spans="1:9" x14ac:dyDescent="0.2">
      <c r="A77" s="59" t="s">
        <v>123</v>
      </c>
      <c r="B77" s="15" t="s">
        <v>118</v>
      </c>
      <c r="C77" s="16"/>
      <c r="D77" s="16"/>
      <c r="E77" s="17">
        <f t="shared" si="4"/>
        <v>0</v>
      </c>
      <c r="F77" s="41">
        <v>1</v>
      </c>
      <c r="G77" s="41">
        <v>1</v>
      </c>
      <c r="H77" s="40">
        <f t="shared" si="5"/>
        <v>0</v>
      </c>
      <c r="I77" s="39"/>
    </row>
    <row r="78" spans="1:9" x14ac:dyDescent="0.2">
      <c r="A78" s="59" t="s">
        <v>124</v>
      </c>
      <c r="B78" s="15" t="s">
        <v>125</v>
      </c>
      <c r="C78" s="16"/>
      <c r="D78" s="16"/>
      <c r="E78" s="17">
        <f t="shared" si="4"/>
        <v>0</v>
      </c>
      <c r="F78" s="41">
        <v>1</v>
      </c>
      <c r="G78" s="41">
        <v>1</v>
      </c>
      <c r="H78" s="40">
        <f t="shared" si="5"/>
        <v>0</v>
      </c>
      <c r="I78" s="42"/>
    </row>
    <row r="79" spans="1:9" x14ac:dyDescent="0.2">
      <c r="A79" s="59" t="s">
        <v>126</v>
      </c>
      <c r="B79" s="15" t="s">
        <v>118</v>
      </c>
      <c r="C79" s="16"/>
      <c r="D79" s="16"/>
      <c r="E79" s="17">
        <f t="shared" si="4"/>
        <v>0</v>
      </c>
      <c r="F79" s="41">
        <v>1</v>
      </c>
      <c r="G79" s="41">
        <v>1</v>
      </c>
      <c r="H79" s="40">
        <f t="shared" si="5"/>
        <v>0</v>
      </c>
      <c r="I79" s="39"/>
    </row>
    <row r="80" spans="1:9" x14ac:dyDescent="0.2">
      <c r="A80" s="59" t="s">
        <v>127</v>
      </c>
      <c r="B80" s="15" t="s">
        <v>128</v>
      </c>
      <c r="C80" s="16"/>
      <c r="D80" s="16"/>
      <c r="E80" s="17">
        <f t="shared" si="4"/>
        <v>0</v>
      </c>
      <c r="F80" s="41">
        <v>1</v>
      </c>
      <c r="G80" s="41">
        <v>1</v>
      </c>
      <c r="H80" s="40">
        <f t="shared" si="5"/>
        <v>0</v>
      </c>
      <c r="I80" s="42"/>
    </row>
    <row r="81" spans="1:9" x14ac:dyDescent="0.2">
      <c r="A81" s="59" t="s">
        <v>129</v>
      </c>
      <c r="B81" s="15" t="s">
        <v>100</v>
      </c>
      <c r="C81" s="16"/>
      <c r="D81" s="16"/>
      <c r="E81" s="17">
        <f t="shared" si="4"/>
        <v>0</v>
      </c>
      <c r="F81" s="41">
        <v>1</v>
      </c>
      <c r="G81" s="41">
        <v>1</v>
      </c>
      <c r="H81" s="40">
        <f t="shared" si="5"/>
        <v>0</v>
      </c>
      <c r="I81" s="39"/>
    </row>
    <row r="82" spans="1:9" x14ac:dyDescent="0.2">
      <c r="A82" s="59" t="s">
        <v>130</v>
      </c>
      <c r="B82" s="15" t="s">
        <v>118</v>
      </c>
      <c r="C82" s="16"/>
      <c r="D82" s="16"/>
      <c r="E82" s="17">
        <f t="shared" si="4"/>
        <v>0</v>
      </c>
      <c r="F82" s="41">
        <v>1</v>
      </c>
      <c r="G82" s="41">
        <v>1</v>
      </c>
      <c r="H82" s="40">
        <f t="shared" si="5"/>
        <v>0</v>
      </c>
      <c r="I82" s="39"/>
    </row>
    <row r="83" spans="1:9" x14ac:dyDescent="0.2">
      <c r="A83" s="59" t="s">
        <v>131</v>
      </c>
      <c r="B83" s="15" t="s">
        <v>132</v>
      </c>
      <c r="C83" s="16"/>
      <c r="D83" s="16"/>
      <c r="E83" s="17">
        <f t="shared" si="4"/>
        <v>0</v>
      </c>
      <c r="F83" s="41">
        <v>1</v>
      </c>
      <c r="G83" s="41">
        <v>1</v>
      </c>
      <c r="H83" s="40">
        <f t="shared" si="5"/>
        <v>0</v>
      </c>
      <c r="I83" s="42"/>
    </row>
    <row r="84" spans="1:9" x14ac:dyDescent="0.2">
      <c r="A84" s="59" t="s">
        <v>133</v>
      </c>
      <c r="B84" s="15" t="s">
        <v>134</v>
      </c>
      <c r="C84" s="16"/>
      <c r="D84" s="16"/>
      <c r="E84" s="17">
        <f t="shared" si="4"/>
        <v>0</v>
      </c>
      <c r="F84" s="41">
        <v>1</v>
      </c>
      <c r="G84" s="41">
        <v>1</v>
      </c>
      <c r="H84" s="40">
        <f t="shared" si="5"/>
        <v>0</v>
      </c>
      <c r="I84" s="42"/>
    </row>
    <row r="85" spans="1:9" ht="12.75" customHeight="1" x14ac:dyDescent="0.2">
      <c r="A85" s="59" t="s">
        <v>135</v>
      </c>
      <c r="B85" s="15" t="s">
        <v>136</v>
      </c>
      <c r="C85" s="16"/>
      <c r="D85" s="16"/>
      <c r="E85" s="17">
        <f t="shared" si="4"/>
        <v>0</v>
      </c>
      <c r="F85" s="41">
        <v>1</v>
      </c>
      <c r="G85" s="41">
        <v>1</v>
      </c>
      <c r="H85" s="40">
        <f t="shared" si="5"/>
        <v>0</v>
      </c>
      <c r="I85" s="39"/>
    </row>
    <row r="86" spans="1:9" ht="12.75" customHeight="1" x14ac:dyDescent="0.2">
      <c r="A86" s="59" t="s">
        <v>137</v>
      </c>
      <c r="B86" s="15" t="s">
        <v>138</v>
      </c>
      <c r="C86" s="16"/>
      <c r="D86" s="16"/>
      <c r="E86" s="17">
        <f t="shared" si="4"/>
        <v>0</v>
      </c>
      <c r="F86" s="41">
        <v>1</v>
      </c>
      <c r="G86" s="41">
        <v>1</v>
      </c>
      <c r="H86" s="40">
        <f t="shared" si="5"/>
        <v>0</v>
      </c>
      <c r="I86" s="39"/>
    </row>
    <row r="87" spans="1:9" ht="12.75" customHeight="1" x14ac:dyDescent="0.2">
      <c r="A87" s="59" t="s">
        <v>139</v>
      </c>
      <c r="B87" s="15" t="s">
        <v>140</v>
      </c>
      <c r="C87" s="16"/>
      <c r="D87" s="16"/>
      <c r="E87" s="17">
        <f t="shared" si="4"/>
        <v>0</v>
      </c>
      <c r="F87" s="41">
        <v>1</v>
      </c>
      <c r="G87" s="41">
        <v>1</v>
      </c>
      <c r="H87" s="40">
        <f t="shared" si="5"/>
        <v>0</v>
      </c>
      <c r="I87" s="39"/>
    </row>
    <row r="88" spans="1:9" ht="12.75" customHeight="1" x14ac:dyDescent="0.2">
      <c r="A88" s="59" t="s">
        <v>141</v>
      </c>
      <c r="B88" s="15" t="s">
        <v>142</v>
      </c>
      <c r="C88" s="16"/>
      <c r="D88" s="16"/>
      <c r="E88" s="17">
        <f t="shared" si="4"/>
        <v>0</v>
      </c>
      <c r="F88" s="41">
        <v>1</v>
      </c>
      <c r="G88" s="41">
        <v>1</v>
      </c>
      <c r="H88" s="40">
        <f t="shared" si="5"/>
        <v>0</v>
      </c>
      <c r="I88" s="39"/>
    </row>
    <row r="89" spans="1:9" ht="12.75" customHeight="1" x14ac:dyDescent="0.2">
      <c r="A89" s="59" t="s">
        <v>143</v>
      </c>
      <c r="B89" s="15" t="s">
        <v>144</v>
      </c>
      <c r="C89" s="16"/>
      <c r="D89" s="16"/>
      <c r="E89" s="17">
        <f t="shared" si="4"/>
        <v>0</v>
      </c>
      <c r="F89" s="41">
        <v>1</v>
      </c>
      <c r="G89" s="41">
        <v>1</v>
      </c>
      <c r="H89" s="40">
        <f t="shared" si="5"/>
        <v>0</v>
      </c>
      <c r="I89" s="39"/>
    </row>
    <row r="90" spans="1:9" ht="12.75" customHeight="1" x14ac:dyDescent="0.2">
      <c r="A90" s="59" t="s">
        <v>145</v>
      </c>
      <c r="B90" s="15" t="s">
        <v>146</v>
      </c>
      <c r="C90" s="16"/>
      <c r="D90" s="16"/>
      <c r="E90" s="17">
        <f t="shared" si="4"/>
        <v>0</v>
      </c>
      <c r="F90" s="18"/>
      <c r="G90" s="18"/>
      <c r="H90" s="19"/>
      <c r="I90" s="123"/>
    </row>
    <row r="91" spans="1:9" ht="12.75" customHeight="1" x14ac:dyDescent="0.2">
      <c r="A91" s="59" t="s">
        <v>147</v>
      </c>
      <c r="B91" s="15" t="s">
        <v>148</v>
      </c>
      <c r="C91" s="16"/>
      <c r="D91" s="16"/>
      <c r="E91" s="17">
        <f t="shared" si="4"/>
        <v>0</v>
      </c>
      <c r="F91" s="18"/>
      <c r="G91" s="18"/>
      <c r="H91" s="19"/>
      <c r="I91" s="123"/>
    </row>
    <row r="92" spans="1:9" ht="12.75" customHeight="1" x14ac:dyDescent="0.2">
      <c r="A92" s="59" t="s">
        <v>149</v>
      </c>
      <c r="B92" s="15" t="s">
        <v>150</v>
      </c>
      <c r="C92" s="16"/>
      <c r="D92" s="16"/>
      <c r="E92" s="17">
        <f t="shared" si="4"/>
        <v>0</v>
      </c>
      <c r="F92" s="138">
        <f t="shared" ref="F92:F93" si="6">IFERROR(H92/E92,0)</f>
        <v>0</v>
      </c>
      <c r="G92" s="124"/>
      <c r="H92" s="31"/>
      <c r="I92" s="32" t="s">
        <v>1182</v>
      </c>
    </row>
    <row r="93" spans="1:9" ht="12.75" customHeight="1" x14ac:dyDescent="0.2">
      <c r="A93" s="59" t="s">
        <v>151</v>
      </c>
      <c r="B93" s="15" t="s">
        <v>39</v>
      </c>
      <c r="C93" s="16"/>
      <c r="D93" s="16"/>
      <c r="E93" s="17">
        <f t="shared" si="4"/>
        <v>0</v>
      </c>
      <c r="F93" s="138">
        <f t="shared" si="6"/>
        <v>0</v>
      </c>
      <c r="G93" s="124"/>
      <c r="H93" s="31"/>
      <c r="I93" s="32" t="s">
        <v>1181</v>
      </c>
    </row>
    <row r="94" spans="1:9" ht="12.75" customHeight="1" x14ac:dyDescent="0.2">
      <c r="A94" s="59" t="s">
        <v>152</v>
      </c>
      <c r="B94" s="15" t="s">
        <v>90</v>
      </c>
      <c r="C94" s="16"/>
      <c r="D94" s="16"/>
      <c r="E94" s="17">
        <f t="shared" si="4"/>
        <v>0</v>
      </c>
      <c r="F94" s="18"/>
      <c r="G94" s="18"/>
      <c r="H94" s="19"/>
      <c r="I94" s="123"/>
    </row>
    <row r="95" spans="1:9" ht="12.75" customHeight="1" x14ac:dyDescent="0.2">
      <c r="A95" s="59" t="s">
        <v>153</v>
      </c>
      <c r="B95" s="15" t="s">
        <v>14</v>
      </c>
      <c r="C95" s="16"/>
      <c r="D95" s="16"/>
      <c r="E95" s="17">
        <f t="shared" si="4"/>
        <v>0</v>
      </c>
      <c r="F95" s="138">
        <f>IFERROR(H95/E95,0)</f>
        <v>0</v>
      </c>
      <c r="G95" s="124"/>
      <c r="H95" s="116"/>
      <c r="I95" s="35"/>
    </row>
    <row r="96" spans="1:9" ht="12.75" customHeight="1" x14ac:dyDescent="0.2">
      <c r="A96" s="20"/>
      <c r="B96" s="21" t="s">
        <v>154</v>
      </c>
      <c r="C96" s="22">
        <f>SUM(C73:C95)</f>
        <v>0</v>
      </c>
      <c r="D96" s="22">
        <f>SUM(D73:D95)</f>
        <v>0</v>
      </c>
      <c r="E96" s="22">
        <f t="shared" si="4"/>
        <v>0</v>
      </c>
      <c r="F96" s="33"/>
      <c r="G96" s="33"/>
      <c r="H96" s="49">
        <f>SUM(H73:H95)</f>
        <v>0</v>
      </c>
      <c r="I96" s="35"/>
    </row>
    <row r="97" spans="1:9" ht="12.75" customHeight="1" x14ac:dyDescent="0.2">
      <c r="A97" s="25" t="s">
        <v>155</v>
      </c>
      <c r="B97" s="10" t="s">
        <v>156</v>
      </c>
      <c r="C97" s="26"/>
      <c r="D97" s="26"/>
      <c r="E97" s="27"/>
      <c r="F97" s="28"/>
      <c r="G97" s="28"/>
      <c r="H97" s="27"/>
      <c r="I97" s="14"/>
    </row>
    <row r="98" spans="1:9" ht="12.75" customHeight="1" x14ac:dyDescent="0.2">
      <c r="A98" s="59" t="s">
        <v>157</v>
      </c>
      <c r="B98" s="15" t="s">
        <v>158</v>
      </c>
      <c r="C98" s="16"/>
      <c r="D98" s="16"/>
      <c r="E98" s="17">
        <f t="shared" si="4"/>
        <v>0</v>
      </c>
      <c r="F98" s="41">
        <v>1</v>
      </c>
      <c r="G98" s="41">
        <v>1</v>
      </c>
      <c r="H98" s="40">
        <f>G98*F98*E98</f>
        <v>0</v>
      </c>
      <c r="I98" s="39"/>
    </row>
    <row r="99" spans="1:9" ht="12.75" customHeight="1" x14ac:dyDescent="0.2">
      <c r="A99" s="59" t="s">
        <v>159</v>
      </c>
      <c r="B99" s="15" t="s">
        <v>160</v>
      </c>
      <c r="C99" s="16"/>
      <c r="D99" s="16"/>
      <c r="E99" s="17">
        <f t="shared" si="4"/>
        <v>0</v>
      </c>
      <c r="F99" s="41">
        <v>1</v>
      </c>
      <c r="G99" s="41">
        <v>1</v>
      </c>
      <c r="H99" s="40">
        <f>G99*F99*E99</f>
        <v>0</v>
      </c>
      <c r="I99" s="39"/>
    </row>
    <row r="100" spans="1:9" ht="12.75" customHeight="1" x14ac:dyDescent="0.2">
      <c r="A100" s="59" t="s">
        <v>161</v>
      </c>
      <c r="B100" s="15" t="s">
        <v>162</v>
      </c>
      <c r="C100" s="16"/>
      <c r="D100" s="16"/>
      <c r="E100" s="17">
        <f t="shared" si="4"/>
        <v>0</v>
      </c>
      <c r="F100" s="41">
        <v>1</v>
      </c>
      <c r="G100" s="41">
        <v>1</v>
      </c>
      <c r="H100" s="40">
        <f>G100*F100*E100</f>
        <v>0</v>
      </c>
      <c r="I100" s="39"/>
    </row>
    <row r="101" spans="1:9" ht="12.75" customHeight="1" x14ac:dyDescent="0.2">
      <c r="A101" s="121" t="s">
        <v>163</v>
      </c>
      <c r="B101" s="15" t="s">
        <v>144</v>
      </c>
      <c r="C101" s="16"/>
      <c r="D101" s="16"/>
      <c r="E101" s="17">
        <f t="shared" si="4"/>
        <v>0</v>
      </c>
      <c r="F101" s="41">
        <v>1</v>
      </c>
      <c r="G101" s="41">
        <v>1</v>
      </c>
      <c r="H101" s="40">
        <f>G101*F101*E101</f>
        <v>0</v>
      </c>
      <c r="I101" s="39"/>
    </row>
    <row r="102" spans="1:9" ht="12.75" customHeight="1" x14ac:dyDescent="0.2">
      <c r="A102" s="59" t="s">
        <v>164</v>
      </c>
      <c r="B102" s="15" t="s">
        <v>165</v>
      </c>
      <c r="C102" s="16"/>
      <c r="D102" s="16"/>
      <c r="E102" s="17">
        <f t="shared" si="4"/>
        <v>0</v>
      </c>
      <c r="F102" s="18"/>
      <c r="G102" s="18"/>
      <c r="H102" s="19"/>
      <c r="I102" s="123"/>
    </row>
    <row r="103" spans="1:9" ht="12.75" customHeight="1" x14ac:dyDescent="0.2">
      <c r="A103" s="59" t="s">
        <v>166</v>
      </c>
      <c r="B103" s="15" t="s">
        <v>167</v>
      </c>
      <c r="C103" s="16"/>
      <c r="D103" s="16"/>
      <c r="E103" s="17">
        <f t="shared" si="4"/>
        <v>0</v>
      </c>
      <c r="F103" s="41">
        <v>1</v>
      </c>
      <c r="G103" s="41">
        <v>1</v>
      </c>
      <c r="H103" s="40">
        <f>G103*F103*E103</f>
        <v>0</v>
      </c>
      <c r="I103" s="39"/>
    </row>
    <row r="104" spans="1:9" ht="12.75" customHeight="1" x14ac:dyDescent="0.2">
      <c r="A104" s="59" t="s">
        <v>168</v>
      </c>
      <c r="B104" s="15" t="s">
        <v>146</v>
      </c>
      <c r="C104" s="16"/>
      <c r="D104" s="16"/>
      <c r="E104" s="17">
        <f t="shared" si="4"/>
        <v>0</v>
      </c>
      <c r="F104" s="18"/>
      <c r="G104" s="18"/>
      <c r="H104" s="19"/>
      <c r="I104" s="123"/>
    </row>
    <row r="105" spans="1:9" ht="12.75" customHeight="1" x14ac:dyDescent="0.2">
      <c r="A105" s="59" t="s">
        <v>169</v>
      </c>
      <c r="B105" s="15" t="s">
        <v>142</v>
      </c>
      <c r="C105" s="16"/>
      <c r="D105" s="16"/>
      <c r="E105" s="17">
        <f t="shared" si="4"/>
        <v>0</v>
      </c>
      <c r="F105" s="41">
        <v>1</v>
      </c>
      <c r="G105" s="41">
        <v>1</v>
      </c>
      <c r="H105" s="40">
        <f>G105*F105*E105</f>
        <v>0</v>
      </c>
      <c r="I105" s="39"/>
    </row>
    <row r="106" spans="1:9" ht="12.75" customHeight="1" x14ac:dyDescent="0.2">
      <c r="A106" s="59" t="s">
        <v>170</v>
      </c>
      <c r="B106" s="15" t="s">
        <v>171</v>
      </c>
      <c r="C106" s="16"/>
      <c r="D106" s="16"/>
      <c r="E106" s="17">
        <f t="shared" si="4"/>
        <v>0</v>
      </c>
      <c r="F106" s="41">
        <v>1</v>
      </c>
      <c r="G106" s="41">
        <v>1</v>
      </c>
      <c r="H106" s="40">
        <f>G106*F106*E106</f>
        <v>0</v>
      </c>
      <c r="I106" s="39"/>
    </row>
    <row r="107" spans="1:9" ht="12.75" customHeight="1" x14ac:dyDescent="0.2">
      <c r="A107" s="59" t="s">
        <v>172</v>
      </c>
      <c r="B107" s="15" t="s">
        <v>173</v>
      </c>
      <c r="C107" s="16"/>
      <c r="D107" s="16"/>
      <c r="E107" s="17">
        <f t="shared" si="4"/>
        <v>0</v>
      </c>
      <c r="F107" s="41">
        <v>1</v>
      </c>
      <c r="G107" s="41">
        <v>1</v>
      </c>
      <c r="H107" s="40">
        <f>G107*F107*E107</f>
        <v>0</v>
      </c>
      <c r="I107" s="39"/>
    </row>
    <row r="108" spans="1:9" ht="12.75" customHeight="1" x14ac:dyDescent="0.2">
      <c r="A108" s="59" t="s">
        <v>174</v>
      </c>
      <c r="B108" s="50" t="s">
        <v>175</v>
      </c>
      <c r="C108" s="16"/>
      <c r="D108" s="16"/>
      <c r="E108" s="17">
        <f t="shared" si="4"/>
        <v>0</v>
      </c>
      <c r="F108" s="18"/>
      <c r="G108" s="18"/>
      <c r="H108" s="19"/>
      <c r="I108" s="123"/>
    </row>
    <row r="109" spans="1:9" ht="12.75" customHeight="1" x14ac:dyDescent="0.2">
      <c r="A109" s="59" t="s">
        <v>176</v>
      </c>
      <c r="B109" s="15" t="s">
        <v>177</v>
      </c>
      <c r="C109" s="16"/>
      <c r="D109" s="16"/>
      <c r="E109" s="17">
        <f t="shared" si="4"/>
        <v>0</v>
      </c>
      <c r="F109" s="138">
        <f t="shared" ref="F109:F110" si="7">IFERROR(H109/E109,0)</f>
        <v>0</v>
      </c>
      <c r="G109" s="124"/>
      <c r="H109" s="16"/>
      <c r="I109" s="32" t="s">
        <v>1181</v>
      </c>
    </row>
    <row r="110" spans="1:9" ht="12.75" customHeight="1" x14ac:dyDescent="0.2">
      <c r="A110" s="59" t="s">
        <v>178</v>
      </c>
      <c r="B110" s="15" t="s">
        <v>14</v>
      </c>
      <c r="C110" s="16"/>
      <c r="D110" s="16"/>
      <c r="E110" s="17">
        <f t="shared" si="4"/>
        <v>0</v>
      </c>
      <c r="F110" s="138">
        <f t="shared" si="7"/>
        <v>0</v>
      </c>
      <c r="G110" s="124"/>
      <c r="H110" s="116"/>
      <c r="I110" s="35"/>
    </row>
    <row r="111" spans="1:9" ht="12.75" customHeight="1" x14ac:dyDescent="0.2">
      <c r="A111" s="20"/>
      <c r="B111" s="21" t="s">
        <v>179</v>
      </c>
      <c r="C111" s="22">
        <f>SUM(C98:C110)</f>
        <v>0</v>
      </c>
      <c r="D111" s="22">
        <f>SUM(D98:D110)</f>
        <v>0</v>
      </c>
      <c r="E111" s="22">
        <f t="shared" si="4"/>
        <v>0</v>
      </c>
      <c r="F111" s="33"/>
      <c r="G111" s="33"/>
      <c r="H111" s="22">
        <f>SUM(H98:H110)</f>
        <v>0</v>
      </c>
      <c r="I111" s="35"/>
    </row>
    <row r="112" spans="1:9" ht="12.75" customHeight="1" x14ac:dyDescent="0.2">
      <c r="A112" s="25" t="s">
        <v>180</v>
      </c>
      <c r="B112" s="10" t="s">
        <v>181</v>
      </c>
      <c r="C112" s="26"/>
      <c r="D112" s="26"/>
      <c r="E112" s="27"/>
      <c r="F112" s="28"/>
      <c r="G112" s="28"/>
      <c r="H112" s="27"/>
      <c r="I112" s="14"/>
    </row>
    <row r="113" spans="1:9" ht="12.75" customHeight="1" x14ac:dyDescent="0.2">
      <c r="A113" s="59" t="s">
        <v>182</v>
      </c>
      <c r="B113" s="15" t="s">
        <v>183</v>
      </c>
      <c r="C113" s="16"/>
      <c r="D113" s="16"/>
      <c r="E113" s="17">
        <f t="shared" si="4"/>
        <v>0</v>
      </c>
      <c r="F113" s="41">
        <v>1</v>
      </c>
      <c r="G113" s="41">
        <v>1</v>
      </c>
      <c r="H113" s="40">
        <f t="shared" ref="H113:H131" si="8">G113*F113*E113</f>
        <v>0</v>
      </c>
      <c r="I113" s="39"/>
    </row>
    <row r="114" spans="1:9" ht="12.75" customHeight="1" x14ac:dyDescent="0.2">
      <c r="A114" s="59" t="s">
        <v>184</v>
      </c>
      <c r="B114" s="15" t="s">
        <v>185</v>
      </c>
      <c r="C114" s="16"/>
      <c r="D114" s="16"/>
      <c r="E114" s="17">
        <f t="shared" si="4"/>
        <v>0</v>
      </c>
      <c r="F114" s="41">
        <v>1</v>
      </c>
      <c r="G114" s="41">
        <v>1</v>
      </c>
      <c r="H114" s="40">
        <f t="shared" si="8"/>
        <v>0</v>
      </c>
      <c r="I114" s="39"/>
    </row>
    <row r="115" spans="1:9" ht="12.75" customHeight="1" x14ac:dyDescent="0.2">
      <c r="A115" s="59" t="s">
        <v>186</v>
      </c>
      <c r="B115" s="15" t="s">
        <v>187</v>
      </c>
      <c r="C115" s="16"/>
      <c r="D115" s="16"/>
      <c r="E115" s="17">
        <f t="shared" si="4"/>
        <v>0</v>
      </c>
      <c r="F115" s="41">
        <v>1</v>
      </c>
      <c r="G115" s="41">
        <v>1</v>
      </c>
      <c r="H115" s="40">
        <f t="shared" si="8"/>
        <v>0</v>
      </c>
      <c r="I115" s="39"/>
    </row>
    <row r="116" spans="1:9" ht="12.75" customHeight="1" x14ac:dyDescent="0.2">
      <c r="A116" s="59" t="s">
        <v>188</v>
      </c>
      <c r="B116" s="15" t="s">
        <v>189</v>
      </c>
      <c r="C116" s="16"/>
      <c r="D116" s="16"/>
      <c r="E116" s="17">
        <f t="shared" si="4"/>
        <v>0</v>
      </c>
      <c r="F116" s="41">
        <v>1</v>
      </c>
      <c r="G116" s="41">
        <v>1</v>
      </c>
      <c r="H116" s="40">
        <f t="shared" si="8"/>
        <v>0</v>
      </c>
      <c r="I116" s="39"/>
    </row>
    <row r="117" spans="1:9" ht="12.75" customHeight="1" x14ac:dyDescent="0.2">
      <c r="A117" s="59" t="s">
        <v>190</v>
      </c>
      <c r="B117" s="15" t="s">
        <v>191</v>
      </c>
      <c r="C117" s="16"/>
      <c r="D117" s="16"/>
      <c r="E117" s="17">
        <f t="shared" si="4"/>
        <v>0</v>
      </c>
      <c r="F117" s="41">
        <v>1</v>
      </c>
      <c r="G117" s="41">
        <v>1</v>
      </c>
      <c r="H117" s="40">
        <f t="shared" si="8"/>
        <v>0</v>
      </c>
      <c r="I117" s="39"/>
    </row>
    <row r="118" spans="1:9" ht="12.75" customHeight="1" x14ac:dyDescent="0.2">
      <c r="A118" s="59" t="s">
        <v>192</v>
      </c>
      <c r="B118" s="15" t="s">
        <v>193</v>
      </c>
      <c r="C118" s="16"/>
      <c r="D118" s="16"/>
      <c r="E118" s="17">
        <f t="shared" si="4"/>
        <v>0</v>
      </c>
      <c r="F118" s="41">
        <v>1</v>
      </c>
      <c r="G118" s="41">
        <v>1</v>
      </c>
      <c r="H118" s="40">
        <f t="shared" si="8"/>
        <v>0</v>
      </c>
      <c r="I118" s="39"/>
    </row>
    <row r="119" spans="1:9" ht="12.75" customHeight="1" x14ac:dyDescent="0.2">
      <c r="A119" s="59" t="s">
        <v>194</v>
      </c>
      <c r="B119" s="15" t="s">
        <v>195</v>
      </c>
      <c r="C119" s="16"/>
      <c r="D119" s="16"/>
      <c r="E119" s="17">
        <f t="shared" si="4"/>
        <v>0</v>
      </c>
      <c r="F119" s="41">
        <v>1</v>
      </c>
      <c r="G119" s="41">
        <v>1</v>
      </c>
      <c r="H119" s="40">
        <f t="shared" si="8"/>
        <v>0</v>
      </c>
      <c r="I119" s="39"/>
    </row>
    <row r="120" spans="1:9" ht="12.75" customHeight="1" x14ac:dyDescent="0.2">
      <c r="A120" s="59" t="s">
        <v>196</v>
      </c>
      <c r="B120" s="15" t="s">
        <v>197</v>
      </c>
      <c r="C120" s="16"/>
      <c r="D120" s="16"/>
      <c r="E120" s="17">
        <f t="shared" si="4"/>
        <v>0</v>
      </c>
      <c r="F120" s="41">
        <v>1</v>
      </c>
      <c r="G120" s="41">
        <v>1</v>
      </c>
      <c r="H120" s="40">
        <f t="shared" si="8"/>
        <v>0</v>
      </c>
      <c r="I120" s="39"/>
    </row>
    <row r="121" spans="1:9" ht="12.75" customHeight="1" x14ac:dyDescent="0.2">
      <c r="A121" s="59" t="s">
        <v>198</v>
      </c>
      <c r="B121" s="51" t="s">
        <v>199</v>
      </c>
      <c r="C121" s="16"/>
      <c r="D121" s="16"/>
      <c r="E121" s="17">
        <f t="shared" si="4"/>
        <v>0</v>
      </c>
      <c r="F121" s="41">
        <v>1</v>
      </c>
      <c r="G121" s="41">
        <v>1</v>
      </c>
      <c r="H121" s="40">
        <f t="shared" si="8"/>
        <v>0</v>
      </c>
      <c r="I121" s="39"/>
    </row>
    <row r="122" spans="1:9" ht="12.75" customHeight="1" x14ac:dyDescent="0.2">
      <c r="A122" s="59" t="s">
        <v>200</v>
      </c>
      <c r="B122" s="15" t="s">
        <v>201</v>
      </c>
      <c r="C122" s="16"/>
      <c r="D122" s="16"/>
      <c r="E122" s="17">
        <f t="shared" si="4"/>
        <v>0</v>
      </c>
      <c r="F122" s="41">
        <v>1</v>
      </c>
      <c r="G122" s="41">
        <v>1</v>
      </c>
      <c r="H122" s="40">
        <f t="shared" si="8"/>
        <v>0</v>
      </c>
      <c r="I122" s="39"/>
    </row>
    <row r="123" spans="1:9" ht="12.75" customHeight="1" x14ac:dyDescent="0.2">
      <c r="A123" s="59" t="s">
        <v>202</v>
      </c>
      <c r="B123" s="15" t="s">
        <v>203</v>
      </c>
      <c r="C123" s="16"/>
      <c r="D123" s="16"/>
      <c r="E123" s="17">
        <f t="shared" si="4"/>
        <v>0</v>
      </c>
      <c r="F123" s="41">
        <v>1</v>
      </c>
      <c r="G123" s="41">
        <v>1</v>
      </c>
      <c r="H123" s="40">
        <f t="shared" si="8"/>
        <v>0</v>
      </c>
      <c r="I123" s="39"/>
    </row>
    <row r="124" spans="1:9" ht="12.75" customHeight="1" x14ac:dyDescent="0.2">
      <c r="A124" s="59" t="s">
        <v>204</v>
      </c>
      <c r="B124" s="15" t="s">
        <v>205</v>
      </c>
      <c r="C124" s="16"/>
      <c r="D124" s="16"/>
      <c r="E124" s="17">
        <f t="shared" si="4"/>
        <v>0</v>
      </c>
      <c r="F124" s="41">
        <v>1</v>
      </c>
      <c r="G124" s="41">
        <v>1</v>
      </c>
      <c r="H124" s="40">
        <f t="shared" si="8"/>
        <v>0</v>
      </c>
      <c r="I124" s="39"/>
    </row>
    <row r="125" spans="1:9" ht="12.75" customHeight="1" x14ac:dyDescent="0.2">
      <c r="A125" s="59" t="s">
        <v>206</v>
      </c>
      <c r="B125" s="15" t="s">
        <v>207</v>
      </c>
      <c r="C125" s="16"/>
      <c r="D125" s="16"/>
      <c r="E125" s="17">
        <f t="shared" si="4"/>
        <v>0</v>
      </c>
      <c r="F125" s="41">
        <v>1</v>
      </c>
      <c r="G125" s="41">
        <v>1</v>
      </c>
      <c r="H125" s="40">
        <f t="shared" si="8"/>
        <v>0</v>
      </c>
      <c r="I125" s="39"/>
    </row>
    <row r="126" spans="1:9" ht="12.75" customHeight="1" x14ac:dyDescent="0.2">
      <c r="A126" s="59" t="s">
        <v>208</v>
      </c>
      <c r="B126" s="15" t="s">
        <v>209</v>
      </c>
      <c r="C126" s="16"/>
      <c r="D126" s="16"/>
      <c r="E126" s="17">
        <f t="shared" si="4"/>
        <v>0</v>
      </c>
      <c r="F126" s="41">
        <v>1</v>
      </c>
      <c r="G126" s="41">
        <v>1</v>
      </c>
      <c r="H126" s="40">
        <f t="shared" si="8"/>
        <v>0</v>
      </c>
      <c r="I126" s="39"/>
    </row>
    <row r="127" spans="1:9" ht="12.75" customHeight="1" x14ac:dyDescent="0.2">
      <c r="A127" s="59" t="s">
        <v>210</v>
      </c>
      <c r="B127" s="15" t="s">
        <v>211</v>
      </c>
      <c r="C127" s="16"/>
      <c r="D127" s="16"/>
      <c r="E127" s="17">
        <f t="shared" si="4"/>
        <v>0</v>
      </c>
      <c r="F127" s="41">
        <v>1</v>
      </c>
      <c r="G127" s="41">
        <v>1</v>
      </c>
      <c r="H127" s="40">
        <f t="shared" si="8"/>
        <v>0</v>
      </c>
      <c r="I127" s="39"/>
    </row>
    <row r="128" spans="1:9" ht="12.75" customHeight="1" x14ac:dyDescent="0.2">
      <c r="A128" s="59" t="s">
        <v>212</v>
      </c>
      <c r="B128" s="15" t="s">
        <v>213</v>
      </c>
      <c r="C128" s="16"/>
      <c r="D128" s="16"/>
      <c r="E128" s="17">
        <f t="shared" si="4"/>
        <v>0</v>
      </c>
      <c r="F128" s="41">
        <v>1</v>
      </c>
      <c r="G128" s="41">
        <v>1</v>
      </c>
      <c r="H128" s="40">
        <f t="shared" si="8"/>
        <v>0</v>
      </c>
      <c r="I128" s="39"/>
    </row>
    <row r="129" spans="1:9" ht="12.75" customHeight="1" x14ac:dyDescent="0.2">
      <c r="A129" s="59" t="s">
        <v>214</v>
      </c>
      <c r="B129" s="15" t="s">
        <v>215</v>
      </c>
      <c r="C129" s="16"/>
      <c r="D129" s="16"/>
      <c r="E129" s="17">
        <f t="shared" si="4"/>
        <v>0</v>
      </c>
      <c r="F129" s="41">
        <v>1</v>
      </c>
      <c r="G129" s="41">
        <v>1</v>
      </c>
      <c r="H129" s="40">
        <f t="shared" si="8"/>
        <v>0</v>
      </c>
      <c r="I129" s="39"/>
    </row>
    <row r="130" spans="1:9" ht="12.75" customHeight="1" x14ac:dyDescent="0.2">
      <c r="A130" s="59" t="s">
        <v>216</v>
      </c>
      <c r="B130" s="15" t="s">
        <v>217</v>
      </c>
      <c r="C130" s="16"/>
      <c r="D130" s="16"/>
      <c r="E130" s="17">
        <f t="shared" si="4"/>
        <v>0</v>
      </c>
      <c r="F130" s="138">
        <f>IFERROR(H130/E130,0)</f>
        <v>0</v>
      </c>
      <c r="G130" s="124"/>
      <c r="H130" s="116"/>
      <c r="I130" s="32" t="s">
        <v>1182</v>
      </c>
    </row>
    <row r="131" spans="1:9" ht="12.75" customHeight="1" x14ac:dyDescent="0.2">
      <c r="A131" s="59" t="s">
        <v>218</v>
      </c>
      <c r="B131" s="15" t="s">
        <v>219</v>
      </c>
      <c r="C131" s="16"/>
      <c r="D131" s="16"/>
      <c r="E131" s="17">
        <f t="shared" si="4"/>
        <v>0</v>
      </c>
      <c r="F131" s="41">
        <v>1</v>
      </c>
      <c r="G131" s="41">
        <v>1</v>
      </c>
      <c r="H131" s="40">
        <f t="shared" si="8"/>
        <v>0</v>
      </c>
      <c r="I131" s="39"/>
    </row>
    <row r="132" spans="1:9" ht="12.75" customHeight="1" x14ac:dyDescent="0.2">
      <c r="A132" s="59" t="s">
        <v>220</v>
      </c>
      <c r="B132" s="15" t="s">
        <v>14</v>
      </c>
      <c r="C132" s="16"/>
      <c r="D132" s="16"/>
      <c r="E132" s="17">
        <f t="shared" si="4"/>
        <v>0</v>
      </c>
      <c r="F132" s="138">
        <f>IFERROR(H132/E132,0)</f>
        <v>0</v>
      </c>
      <c r="G132" s="124"/>
      <c r="H132" s="116"/>
      <c r="I132" s="35"/>
    </row>
    <row r="133" spans="1:9" ht="12.75" customHeight="1" x14ac:dyDescent="0.2">
      <c r="A133" s="20"/>
      <c r="B133" s="21" t="s">
        <v>221</v>
      </c>
      <c r="C133" s="22">
        <f>SUM(C113:C132)</f>
        <v>0</v>
      </c>
      <c r="D133" s="22">
        <f>SUM(D113:D132)</f>
        <v>0</v>
      </c>
      <c r="E133" s="22">
        <f t="shared" si="4"/>
        <v>0</v>
      </c>
      <c r="F133" s="33"/>
      <c r="G133" s="33"/>
      <c r="H133" s="52">
        <f>SUM(H113:H132)</f>
        <v>0</v>
      </c>
      <c r="I133" s="35"/>
    </row>
    <row r="134" spans="1:9" ht="12.75" customHeight="1" x14ac:dyDescent="0.2">
      <c r="A134" s="25" t="s">
        <v>222</v>
      </c>
      <c r="B134" s="10" t="s">
        <v>223</v>
      </c>
      <c r="C134" s="26"/>
      <c r="D134" s="26"/>
      <c r="E134" s="27"/>
      <c r="F134" s="28"/>
      <c r="G134" s="28"/>
      <c r="H134" s="27"/>
      <c r="I134" s="14"/>
    </row>
    <row r="135" spans="1:9" ht="12.75" customHeight="1" x14ac:dyDescent="0.2">
      <c r="A135" s="59" t="s">
        <v>224</v>
      </c>
      <c r="B135" s="15" t="s">
        <v>225</v>
      </c>
      <c r="C135" s="16"/>
      <c r="D135" s="16"/>
      <c r="E135" s="17">
        <f t="shared" si="4"/>
        <v>0</v>
      </c>
      <c r="F135" s="41">
        <v>1</v>
      </c>
      <c r="G135" s="41">
        <v>1</v>
      </c>
      <c r="H135" s="40">
        <f t="shared" ref="H135:H141" si="9">G135*F135*E135</f>
        <v>0</v>
      </c>
      <c r="I135" s="39"/>
    </row>
    <row r="136" spans="1:9" ht="12.75" customHeight="1" x14ac:dyDescent="0.2">
      <c r="A136" s="59" t="s">
        <v>226</v>
      </c>
      <c r="B136" s="15" t="s">
        <v>227</v>
      </c>
      <c r="C136" s="16"/>
      <c r="D136" s="16"/>
      <c r="E136" s="17">
        <f t="shared" si="4"/>
        <v>0</v>
      </c>
      <c r="F136" s="41">
        <v>1</v>
      </c>
      <c r="G136" s="41">
        <v>1</v>
      </c>
      <c r="H136" s="40">
        <f t="shared" si="9"/>
        <v>0</v>
      </c>
      <c r="I136" s="39"/>
    </row>
    <row r="137" spans="1:9" ht="12.75" customHeight="1" x14ac:dyDescent="0.2">
      <c r="A137" s="59" t="s">
        <v>228</v>
      </c>
      <c r="B137" s="15" t="s">
        <v>229</v>
      </c>
      <c r="C137" s="16"/>
      <c r="D137" s="16"/>
      <c r="E137" s="17">
        <f t="shared" ref="E137:E200" si="10">SUM(C137-D137)</f>
        <v>0</v>
      </c>
      <c r="F137" s="41">
        <v>1</v>
      </c>
      <c r="G137" s="41">
        <v>1</v>
      </c>
      <c r="H137" s="40">
        <f t="shared" si="9"/>
        <v>0</v>
      </c>
      <c r="I137" s="39"/>
    </row>
    <row r="138" spans="1:9" ht="12.75" customHeight="1" x14ac:dyDescent="0.2">
      <c r="A138" s="59" t="s">
        <v>230</v>
      </c>
      <c r="B138" s="15" t="s">
        <v>231</v>
      </c>
      <c r="C138" s="16"/>
      <c r="D138" s="16"/>
      <c r="E138" s="17">
        <f t="shared" si="10"/>
        <v>0</v>
      </c>
      <c r="F138" s="41">
        <v>1</v>
      </c>
      <c r="G138" s="41">
        <v>1</v>
      </c>
      <c r="H138" s="40">
        <f t="shared" si="9"/>
        <v>0</v>
      </c>
      <c r="I138" s="39"/>
    </row>
    <row r="139" spans="1:9" ht="12.75" customHeight="1" x14ac:dyDescent="0.2">
      <c r="A139" s="59" t="s">
        <v>232</v>
      </c>
      <c r="B139" s="30" t="s">
        <v>233</v>
      </c>
      <c r="C139" s="16"/>
      <c r="D139" s="16"/>
      <c r="E139" s="17">
        <f t="shared" si="10"/>
        <v>0</v>
      </c>
      <c r="F139" s="41">
        <v>1</v>
      </c>
      <c r="G139" s="41">
        <v>1</v>
      </c>
      <c r="H139" s="40">
        <f t="shared" si="9"/>
        <v>0</v>
      </c>
      <c r="I139" s="39"/>
    </row>
    <row r="140" spans="1:9" ht="12.75" customHeight="1" x14ac:dyDescent="0.2">
      <c r="A140" s="59" t="s">
        <v>234</v>
      </c>
      <c r="B140" s="15" t="s">
        <v>235</v>
      </c>
      <c r="C140" s="16"/>
      <c r="D140" s="16"/>
      <c r="E140" s="17">
        <f t="shared" si="10"/>
        <v>0</v>
      </c>
      <c r="F140" s="41">
        <v>1</v>
      </c>
      <c r="G140" s="41">
        <v>1</v>
      </c>
      <c r="H140" s="40">
        <f t="shared" si="9"/>
        <v>0</v>
      </c>
      <c r="I140" s="39"/>
    </row>
    <row r="141" spans="1:9" ht="12.75" customHeight="1" x14ac:dyDescent="0.2">
      <c r="A141" s="59" t="s">
        <v>236</v>
      </c>
      <c r="B141" s="15" t="s">
        <v>237</v>
      </c>
      <c r="C141" s="16"/>
      <c r="D141" s="16"/>
      <c r="E141" s="17">
        <f t="shared" si="10"/>
        <v>0</v>
      </c>
      <c r="F141" s="41">
        <v>1</v>
      </c>
      <c r="G141" s="41">
        <v>1</v>
      </c>
      <c r="H141" s="40">
        <f t="shared" si="9"/>
        <v>0</v>
      </c>
      <c r="I141" s="39"/>
    </row>
    <row r="142" spans="1:9" ht="12.75" customHeight="1" x14ac:dyDescent="0.2">
      <c r="A142" s="59" t="s">
        <v>238</v>
      </c>
      <c r="B142" s="15" t="s">
        <v>14</v>
      </c>
      <c r="C142" s="16"/>
      <c r="D142" s="16"/>
      <c r="E142" s="17">
        <f t="shared" si="10"/>
        <v>0</v>
      </c>
      <c r="F142" s="138">
        <f>IFERROR(H142/E142,0)</f>
        <v>0</v>
      </c>
      <c r="G142" s="124"/>
      <c r="H142" s="116"/>
      <c r="I142" s="35"/>
    </row>
    <row r="143" spans="1:9" ht="12.75" customHeight="1" x14ac:dyDescent="0.2">
      <c r="A143" s="20"/>
      <c r="B143" s="21" t="s">
        <v>239</v>
      </c>
      <c r="C143" s="22">
        <f>SUM(C135:C142)</f>
        <v>0</v>
      </c>
      <c r="D143" s="22">
        <f>SUM(D135:D142)</f>
        <v>0</v>
      </c>
      <c r="E143" s="22">
        <f t="shared" si="10"/>
        <v>0</v>
      </c>
      <c r="F143" s="33"/>
      <c r="G143" s="33"/>
      <c r="H143" s="22">
        <f>SUM(H135:H142)</f>
        <v>0</v>
      </c>
      <c r="I143" s="35"/>
    </row>
    <row r="144" spans="1:9" ht="12.75" customHeight="1" x14ac:dyDescent="0.2">
      <c r="A144" s="25" t="s">
        <v>240</v>
      </c>
      <c r="B144" s="10" t="s">
        <v>241</v>
      </c>
      <c r="C144" s="26"/>
      <c r="D144" s="26"/>
      <c r="E144" s="27"/>
      <c r="F144" s="28"/>
      <c r="G144" s="28"/>
      <c r="H144" s="27"/>
      <c r="I144" s="14"/>
    </row>
    <row r="145" spans="1:9" ht="12.75" customHeight="1" x14ac:dyDescent="0.2">
      <c r="A145" s="59" t="s">
        <v>242</v>
      </c>
      <c r="B145" s="30" t="s">
        <v>243</v>
      </c>
      <c r="C145" s="16"/>
      <c r="D145" s="16"/>
      <c r="E145" s="17">
        <f t="shared" si="10"/>
        <v>0</v>
      </c>
      <c r="F145" s="41">
        <v>1</v>
      </c>
      <c r="G145" s="41">
        <v>1</v>
      </c>
      <c r="H145" s="40">
        <f t="shared" ref="H145:H154" si="11">G145*F145*E145</f>
        <v>0</v>
      </c>
      <c r="I145" s="39"/>
    </row>
    <row r="146" spans="1:9" ht="12.75" customHeight="1" x14ac:dyDescent="0.2">
      <c r="A146" s="59" t="s">
        <v>244</v>
      </c>
      <c r="B146" s="15" t="s">
        <v>245</v>
      </c>
      <c r="C146" s="16"/>
      <c r="D146" s="16"/>
      <c r="E146" s="17">
        <f t="shared" si="10"/>
        <v>0</v>
      </c>
      <c r="F146" s="41">
        <v>1</v>
      </c>
      <c r="G146" s="41">
        <v>1</v>
      </c>
      <c r="H146" s="40">
        <f t="shared" si="11"/>
        <v>0</v>
      </c>
      <c r="I146" s="39"/>
    </row>
    <row r="147" spans="1:9" ht="12.75" customHeight="1" x14ac:dyDescent="0.2">
      <c r="A147" s="59" t="s">
        <v>246</v>
      </c>
      <c r="B147" s="15" t="s">
        <v>247</v>
      </c>
      <c r="C147" s="16"/>
      <c r="D147" s="16"/>
      <c r="E147" s="17">
        <f t="shared" si="10"/>
        <v>0</v>
      </c>
      <c r="F147" s="41">
        <v>1</v>
      </c>
      <c r="G147" s="41">
        <v>1</v>
      </c>
      <c r="H147" s="40">
        <f t="shared" si="11"/>
        <v>0</v>
      </c>
      <c r="I147" s="39"/>
    </row>
    <row r="148" spans="1:9" ht="12.75" customHeight="1" x14ac:dyDescent="0.2">
      <c r="A148" s="59" t="s">
        <v>248</v>
      </c>
      <c r="B148" s="15" t="s">
        <v>249</v>
      </c>
      <c r="C148" s="16"/>
      <c r="D148" s="16"/>
      <c r="E148" s="17">
        <f t="shared" si="10"/>
        <v>0</v>
      </c>
      <c r="F148" s="41">
        <v>1</v>
      </c>
      <c r="G148" s="41">
        <v>1</v>
      </c>
      <c r="H148" s="40">
        <f t="shared" si="11"/>
        <v>0</v>
      </c>
      <c r="I148" s="39"/>
    </row>
    <row r="149" spans="1:9" ht="12.75" customHeight="1" x14ac:dyDescent="0.2">
      <c r="A149" s="59" t="s">
        <v>250</v>
      </c>
      <c r="B149" s="15" t="s">
        <v>251</v>
      </c>
      <c r="C149" s="16"/>
      <c r="D149" s="16"/>
      <c r="E149" s="17">
        <f t="shared" si="10"/>
        <v>0</v>
      </c>
      <c r="F149" s="41">
        <v>1</v>
      </c>
      <c r="G149" s="41">
        <v>1</v>
      </c>
      <c r="H149" s="40">
        <f t="shared" si="11"/>
        <v>0</v>
      </c>
      <c r="I149" s="39"/>
    </row>
    <row r="150" spans="1:9" ht="12.75" customHeight="1" x14ac:dyDescent="0.2">
      <c r="A150" s="59" t="s">
        <v>252</v>
      </c>
      <c r="B150" s="15" t="s">
        <v>253</v>
      </c>
      <c r="C150" s="16"/>
      <c r="D150" s="16"/>
      <c r="E150" s="17">
        <f t="shared" si="10"/>
        <v>0</v>
      </c>
      <c r="F150" s="41">
        <v>1</v>
      </c>
      <c r="G150" s="41">
        <v>1</v>
      </c>
      <c r="H150" s="40">
        <f t="shared" si="11"/>
        <v>0</v>
      </c>
      <c r="I150" s="39"/>
    </row>
    <row r="151" spans="1:9" ht="12.75" customHeight="1" x14ac:dyDescent="0.2">
      <c r="A151" s="59" t="s">
        <v>254</v>
      </c>
      <c r="B151" s="15" t="s">
        <v>255</v>
      </c>
      <c r="C151" s="16"/>
      <c r="D151" s="16"/>
      <c r="E151" s="17">
        <f t="shared" si="10"/>
        <v>0</v>
      </c>
      <c r="F151" s="41">
        <v>1</v>
      </c>
      <c r="G151" s="41">
        <v>1</v>
      </c>
      <c r="H151" s="40">
        <f t="shared" si="11"/>
        <v>0</v>
      </c>
      <c r="I151" s="39"/>
    </row>
    <row r="152" spans="1:9" ht="12.75" customHeight="1" x14ac:dyDescent="0.2">
      <c r="A152" s="59" t="s">
        <v>256</v>
      </c>
      <c r="B152" s="15" t="s">
        <v>257</v>
      </c>
      <c r="C152" s="16"/>
      <c r="D152" s="16"/>
      <c r="E152" s="17">
        <f t="shared" si="10"/>
        <v>0</v>
      </c>
      <c r="F152" s="41">
        <v>1</v>
      </c>
      <c r="G152" s="41">
        <v>1</v>
      </c>
      <c r="H152" s="40">
        <f t="shared" si="11"/>
        <v>0</v>
      </c>
      <c r="I152" s="39"/>
    </row>
    <row r="153" spans="1:9" ht="12.75" customHeight="1" x14ac:dyDescent="0.2">
      <c r="A153" s="59" t="s">
        <v>258</v>
      </c>
      <c r="B153" s="15" t="s">
        <v>259</v>
      </c>
      <c r="C153" s="16"/>
      <c r="D153" s="16"/>
      <c r="E153" s="17">
        <f t="shared" si="10"/>
        <v>0</v>
      </c>
      <c r="F153" s="41">
        <v>1</v>
      </c>
      <c r="G153" s="41">
        <v>1</v>
      </c>
      <c r="H153" s="40">
        <f t="shared" si="11"/>
        <v>0</v>
      </c>
      <c r="I153" s="39"/>
    </row>
    <row r="154" spans="1:9" ht="12.75" customHeight="1" x14ac:dyDescent="0.2">
      <c r="A154" s="59" t="s">
        <v>260</v>
      </c>
      <c r="B154" s="15" t="s">
        <v>261</v>
      </c>
      <c r="C154" s="16"/>
      <c r="D154" s="16"/>
      <c r="E154" s="17">
        <f t="shared" si="10"/>
        <v>0</v>
      </c>
      <c r="F154" s="41">
        <v>1</v>
      </c>
      <c r="G154" s="41">
        <v>1</v>
      </c>
      <c r="H154" s="40">
        <f t="shared" si="11"/>
        <v>0</v>
      </c>
      <c r="I154" s="39"/>
    </row>
    <row r="155" spans="1:9" ht="12.75" customHeight="1" x14ac:dyDescent="0.2">
      <c r="A155" s="59" t="s">
        <v>262</v>
      </c>
      <c r="B155" s="15" t="s">
        <v>14</v>
      </c>
      <c r="C155" s="16"/>
      <c r="D155" s="16"/>
      <c r="E155" s="17">
        <f t="shared" si="10"/>
        <v>0</v>
      </c>
      <c r="F155" s="138">
        <f>IFERROR(H155/E155,0)</f>
        <v>0</v>
      </c>
      <c r="G155" s="124"/>
      <c r="H155" s="116"/>
      <c r="I155" s="35"/>
    </row>
    <row r="156" spans="1:9" ht="12.75" customHeight="1" x14ac:dyDescent="0.2">
      <c r="A156" s="20"/>
      <c r="B156" s="21" t="s">
        <v>263</v>
      </c>
      <c r="C156" s="22">
        <f>SUM(C145:C155)</f>
        <v>0</v>
      </c>
      <c r="D156" s="22">
        <f>SUM(D145:D155)</f>
        <v>0</v>
      </c>
      <c r="E156" s="22">
        <f t="shared" si="10"/>
        <v>0</v>
      </c>
      <c r="F156" s="33"/>
      <c r="G156" s="33"/>
      <c r="H156" s="49">
        <f>SUM(H145:H155)</f>
        <v>0</v>
      </c>
      <c r="I156" s="35"/>
    </row>
    <row r="157" spans="1:9" ht="12.75" customHeight="1" x14ac:dyDescent="0.2">
      <c r="A157" s="25" t="s">
        <v>264</v>
      </c>
      <c r="B157" s="10" t="s">
        <v>265</v>
      </c>
      <c r="C157" s="26"/>
      <c r="D157" s="26"/>
      <c r="E157" s="27"/>
      <c r="F157" s="28"/>
      <c r="G157" s="28"/>
      <c r="H157" s="27"/>
      <c r="I157" s="14"/>
    </row>
    <row r="158" spans="1:9" ht="12.75" customHeight="1" x14ac:dyDescent="0.2">
      <c r="A158" s="59" t="s">
        <v>266</v>
      </c>
      <c r="B158" s="15" t="s">
        <v>267</v>
      </c>
      <c r="C158" s="16"/>
      <c r="D158" s="16"/>
      <c r="E158" s="17">
        <f t="shared" si="10"/>
        <v>0</v>
      </c>
      <c r="F158" s="41">
        <v>1</v>
      </c>
      <c r="G158" s="41">
        <v>1</v>
      </c>
      <c r="H158" s="40">
        <f>G158*F158*E158</f>
        <v>0</v>
      </c>
      <c r="I158" s="39"/>
    </row>
    <row r="159" spans="1:9" ht="12.75" customHeight="1" x14ac:dyDescent="0.2">
      <c r="A159" s="59" t="s">
        <v>268</v>
      </c>
      <c r="B159" s="15" t="s">
        <v>269</v>
      </c>
      <c r="C159" s="16"/>
      <c r="D159" s="16"/>
      <c r="E159" s="17">
        <f t="shared" si="10"/>
        <v>0</v>
      </c>
      <c r="F159" s="41">
        <v>1</v>
      </c>
      <c r="G159" s="41">
        <v>1</v>
      </c>
      <c r="H159" s="40">
        <f>G159*F159*E159</f>
        <v>0</v>
      </c>
      <c r="I159" s="39"/>
    </row>
    <row r="160" spans="1:9" ht="12.75" customHeight="1" x14ac:dyDescent="0.2">
      <c r="A160" s="59" t="s">
        <v>270</v>
      </c>
      <c r="B160" s="15" t="s">
        <v>271</v>
      </c>
      <c r="C160" s="16"/>
      <c r="D160" s="16"/>
      <c r="E160" s="17">
        <f t="shared" si="10"/>
        <v>0</v>
      </c>
      <c r="F160" s="41">
        <v>1</v>
      </c>
      <c r="G160" s="41">
        <v>1</v>
      </c>
      <c r="H160" s="40">
        <f>G160*F160*E160</f>
        <v>0</v>
      </c>
      <c r="I160" s="39"/>
    </row>
    <row r="161" spans="1:9" ht="12.75" customHeight="1" x14ac:dyDescent="0.2">
      <c r="A161" s="59" t="s">
        <v>272</v>
      </c>
      <c r="B161" s="15" t="s">
        <v>261</v>
      </c>
      <c r="C161" s="16"/>
      <c r="D161" s="16"/>
      <c r="E161" s="17">
        <f t="shared" si="10"/>
        <v>0</v>
      </c>
      <c r="F161" s="41">
        <v>1</v>
      </c>
      <c r="G161" s="41">
        <v>1</v>
      </c>
      <c r="H161" s="40">
        <f>G161*F161*E161</f>
        <v>0</v>
      </c>
      <c r="I161" s="39"/>
    </row>
    <row r="162" spans="1:9" ht="12.75" customHeight="1" x14ac:dyDescent="0.2">
      <c r="A162" s="59" t="s">
        <v>273</v>
      </c>
      <c r="B162" s="15" t="s">
        <v>14</v>
      </c>
      <c r="C162" s="16"/>
      <c r="D162" s="16"/>
      <c r="E162" s="17">
        <f t="shared" si="10"/>
        <v>0</v>
      </c>
      <c r="F162" s="138">
        <f>IFERROR(H162/E162,0)</f>
        <v>0</v>
      </c>
      <c r="G162" s="124"/>
      <c r="H162" s="116"/>
      <c r="I162" s="35"/>
    </row>
    <row r="163" spans="1:9" ht="12.75" customHeight="1" x14ac:dyDescent="0.2">
      <c r="A163" s="20"/>
      <c r="B163" s="21" t="s">
        <v>274</v>
      </c>
      <c r="C163" s="22">
        <f>SUM(C158:C162)</f>
        <v>0</v>
      </c>
      <c r="D163" s="22">
        <f>SUM(D158:D162)</f>
        <v>0</v>
      </c>
      <c r="E163" s="22">
        <f t="shared" si="10"/>
        <v>0</v>
      </c>
      <c r="F163" s="33"/>
      <c r="G163" s="33"/>
      <c r="H163" s="49">
        <f>SUM(H158:H162)</f>
        <v>0</v>
      </c>
      <c r="I163" s="35"/>
    </row>
    <row r="164" spans="1:9" ht="12.75" customHeight="1" x14ac:dyDescent="0.2">
      <c r="A164" s="25" t="s">
        <v>275</v>
      </c>
      <c r="B164" s="10" t="s">
        <v>276</v>
      </c>
      <c r="C164" s="26"/>
      <c r="D164" s="26"/>
      <c r="E164" s="27"/>
      <c r="F164" s="28"/>
      <c r="G164" s="28"/>
      <c r="H164" s="27"/>
      <c r="I164" s="14"/>
    </row>
    <row r="165" spans="1:9" ht="12.75" customHeight="1" x14ac:dyDescent="0.2">
      <c r="A165" s="59" t="s">
        <v>277</v>
      </c>
      <c r="B165" s="15" t="s">
        <v>278</v>
      </c>
      <c r="C165" s="16"/>
      <c r="D165" s="16"/>
      <c r="E165" s="17">
        <f t="shared" si="10"/>
        <v>0</v>
      </c>
      <c r="F165" s="41">
        <v>1</v>
      </c>
      <c r="G165" s="41">
        <v>1</v>
      </c>
      <c r="H165" s="40">
        <f>G165*F165*E165</f>
        <v>0</v>
      </c>
      <c r="I165" s="39"/>
    </row>
    <row r="166" spans="1:9" ht="12.75" customHeight="1" x14ac:dyDescent="0.2">
      <c r="A166" s="59" t="s">
        <v>279</v>
      </c>
      <c r="B166" s="15" t="s">
        <v>280</v>
      </c>
      <c r="C166" s="16"/>
      <c r="D166" s="16"/>
      <c r="E166" s="17">
        <f t="shared" si="10"/>
        <v>0</v>
      </c>
      <c r="F166" s="41">
        <v>1</v>
      </c>
      <c r="G166" s="41">
        <v>1</v>
      </c>
      <c r="H166" s="40">
        <f>G166*F166*E166</f>
        <v>0</v>
      </c>
      <c r="I166" s="39"/>
    </row>
    <row r="167" spans="1:9" ht="12.75" customHeight="1" x14ac:dyDescent="0.2">
      <c r="A167" s="59" t="s">
        <v>281</v>
      </c>
      <c r="B167" s="15" t="s">
        <v>282</v>
      </c>
      <c r="C167" s="16"/>
      <c r="D167" s="16"/>
      <c r="E167" s="17">
        <f t="shared" si="10"/>
        <v>0</v>
      </c>
      <c r="F167" s="41">
        <v>1</v>
      </c>
      <c r="G167" s="41">
        <v>1</v>
      </c>
      <c r="H167" s="40">
        <f>G167*F167*E167</f>
        <v>0</v>
      </c>
      <c r="I167" s="39"/>
    </row>
    <row r="168" spans="1:9" ht="12.75" customHeight="1" x14ac:dyDescent="0.2">
      <c r="A168" s="59" t="s">
        <v>283</v>
      </c>
      <c r="B168" s="15" t="s">
        <v>14</v>
      </c>
      <c r="C168" s="16"/>
      <c r="D168" s="16"/>
      <c r="E168" s="17">
        <f t="shared" si="10"/>
        <v>0</v>
      </c>
      <c r="F168" s="138">
        <f>IFERROR(H168/E168,0)</f>
        <v>0</v>
      </c>
      <c r="G168" s="124"/>
      <c r="H168" s="116"/>
      <c r="I168" s="35"/>
    </row>
    <row r="169" spans="1:9" ht="12.75" customHeight="1" x14ac:dyDescent="0.2">
      <c r="A169" s="20"/>
      <c r="B169" s="21" t="s">
        <v>284</v>
      </c>
      <c r="C169" s="22">
        <f>SUM(C165:C168)</f>
        <v>0</v>
      </c>
      <c r="D169" s="22">
        <f>SUM(D165:D168)</f>
        <v>0</v>
      </c>
      <c r="E169" s="22">
        <f t="shared" si="10"/>
        <v>0</v>
      </c>
      <c r="F169" s="33"/>
      <c r="G169" s="33"/>
      <c r="H169" s="49">
        <f>SUM(H165:H168)</f>
        <v>0</v>
      </c>
      <c r="I169" s="35"/>
    </row>
    <row r="170" spans="1:9" ht="12.75" customHeight="1" x14ac:dyDescent="0.2">
      <c r="A170" s="25" t="s">
        <v>285</v>
      </c>
      <c r="B170" s="10" t="s">
        <v>286</v>
      </c>
      <c r="C170" s="26"/>
      <c r="D170" s="26"/>
      <c r="E170" s="27"/>
      <c r="F170" s="28"/>
      <c r="G170" s="28"/>
      <c r="H170" s="27"/>
      <c r="I170" s="14"/>
    </row>
    <row r="171" spans="1:9" ht="12.75" customHeight="1" x14ac:dyDescent="0.2">
      <c r="A171" s="59" t="s">
        <v>287</v>
      </c>
      <c r="B171" s="15" t="s">
        <v>288</v>
      </c>
      <c r="C171" s="16"/>
      <c r="D171" s="16"/>
      <c r="E171" s="17">
        <f t="shared" si="10"/>
        <v>0</v>
      </c>
      <c r="F171" s="41">
        <v>1</v>
      </c>
      <c r="G171" s="41">
        <v>1</v>
      </c>
      <c r="H171" s="40">
        <f>G171*F171*E171</f>
        <v>0</v>
      </c>
      <c r="I171" s="39"/>
    </row>
    <row r="172" spans="1:9" ht="12.75" customHeight="1" x14ac:dyDescent="0.2">
      <c r="A172" s="59" t="s">
        <v>289</v>
      </c>
      <c r="B172" s="15" t="s">
        <v>290</v>
      </c>
      <c r="C172" s="16"/>
      <c r="D172" s="16"/>
      <c r="E172" s="17">
        <f t="shared" si="10"/>
        <v>0</v>
      </c>
      <c r="F172" s="41">
        <v>1</v>
      </c>
      <c r="G172" s="41">
        <v>1</v>
      </c>
      <c r="H172" s="40">
        <f>G172*F172*E172</f>
        <v>0</v>
      </c>
      <c r="I172" s="39"/>
    </row>
    <row r="173" spans="1:9" ht="12.75" customHeight="1" x14ac:dyDescent="0.2">
      <c r="A173" s="59" t="s">
        <v>291</v>
      </c>
      <c r="B173" s="15" t="s">
        <v>14</v>
      </c>
      <c r="C173" s="16"/>
      <c r="D173" s="16"/>
      <c r="E173" s="17">
        <f t="shared" si="10"/>
        <v>0</v>
      </c>
      <c r="F173" s="138">
        <f>IFERROR(H173/E173,0)</f>
        <v>0</v>
      </c>
      <c r="G173" s="124"/>
      <c r="H173" s="116"/>
      <c r="I173" s="35"/>
    </row>
    <row r="174" spans="1:9" ht="12.75" customHeight="1" x14ac:dyDescent="0.2">
      <c r="A174" s="20"/>
      <c r="B174" s="21" t="s">
        <v>292</v>
      </c>
      <c r="C174" s="22">
        <f>SUM(C171:C173)</f>
        <v>0</v>
      </c>
      <c r="D174" s="22">
        <f>SUM(D171:D173)</f>
        <v>0</v>
      </c>
      <c r="E174" s="22">
        <f t="shared" si="10"/>
        <v>0</v>
      </c>
      <c r="F174" s="33"/>
      <c r="G174" s="33"/>
      <c r="H174" s="49">
        <f>SUM(H171:H173)</f>
        <v>0</v>
      </c>
      <c r="I174" s="35"/>
    </row>
    <row r="175" spans="1:9" ht="12.75" customHeight="1" x14ac:dyDescent="0.2">
      <c r="A175" s="25" t="s">
        <v>293</v>
      </c>
      <c r="B175" s="10" t="s">
        <v>294</v>
      </c>
      <c r="C175" s="26"/>
      <c r="D175" s="26"/>
      <c r="E175" s="27"/>
      <c r="F175" s="28"/>
      <c r="G175" s="28"/>
      <c r="H175" s="27"/>
      <c r="I175" s="14"/>
    </row>
    <row r="176" spans="1:9" ht="12.75" customHeight="1" x14ac:dyDescent="0.2">
      <c r="A176" s="59" t="s">
        <v>295</v>
      </c>
      <c r="B176" s="15" t="s">
        <v>296</v>
      </c>
      <c r="C176" s="16"/>
      <c r="D176" s="16"/>
      <c r="E176" s="17">
        <f t="shared" si="10"/>
        <v>0</v>
      </c>
      <c r="F176" s="41">
        <v>1</v>
      </c>
      <c r="G176" s="41">
        <v>1</v>
      </c>
      <c r="H176" s="40">
        <f>G176*F176*E176</f>
        <v>0</v>
      </c>
      <c r="I176" s="39"/>
    </row>
    <row r="177" spans="1:9" ht="12.75" customHeight="1" x14ac:dyDescent="0.2">
      <c r="A177" s="59" t="s">
        <v>297</v>
      </c>
      <c r="B177" s="15" t="s">
        <v>14</v>
      </c>
      <c r="C177" s="16"/>
      <c r="D177" s="16"/>
      <c r="E177" s="17">
        <f t="shared" si="10"/>
        <v>0</v>
      </c>
      <c r="F177" s="138">
        <f>IFERROR(H177/E177,0)</f>
        <v>0</v>
      </c>
      <c r="G177" s="124"/>
      <c r="H177" s="116"/>
      <c r="I177" s="35"/>
    </row>
    <row r="178" spans="1:9" ht="12.75" customHeight="1" x14ac:dyDescent="0.2">
      <c r="A178" s="20"/>
      <c r="B178" s="21" t="s">
        <v>298</v>
      </c>
      <c r="C178" s="22">
        <f>SUM(C176:C177)</f>
        <v>0</v>
      </c>
      <c r="D178" s="22">
        <f>SUM(D176:D177)</f>
        <v>0</v>
      </c>
      <c r="E178" s="22">
        <f t="shared" si="10"/>
        <v>0</v>
      </c>
      <c r="F178" s="33"/>
      <c r="G178" s="33"/>
      <c r="H178" s="49">
        <f>SUM(H176:H177)</f>
        <v>0</v>
      </c>
      <c r="I178" s="35"/>
    </row>
    <row r="179" spans="1:9" ht="12.75" customHeight="1" x14ac:dyDescent="0.2">
      <c r="A179" s="25" t="s">
        <v>299</v>
      </c>
      <c r="B179" s="10" t="s">
        <v>300</v>
      </c>
      <c r="C179" s="26"/>
      <c r="D179" s="26"/>
      <c r="E179" s="27"/>
      <c r="F179" s="28"/>
      <c r="G179" s="28"/>
      <c r="H179" s="27"/>
      <c r="I179" s="14"/>
    </row>
    <row r="180" spans="1:9" ht="12.75" customHeight="1" x14ac:dyDescent="0.2">
      <c r="A180" s="59" t="s">
        <v>301</v>
      </c>
      <c r="B180" s="15" t="s">
        <v>302</v>
      </c>
      <c r="C180" s="16"/>
      <c r="D180" s="16"/>
      <c r="E180" s="17">
        <f t="shared" si="10"/>
        <v>0</v>
      </c>
      <c r="F180" s="41">
        <v>1</v>
      </c>
      <c r="G180" s="41">
        <v>1</v>
      </c>
      <c r="H180" s="40">
        <f t="shared" ref="H180:H184" si="12">G180*F180*E180</f>
        <v>0</v>
      </c>
      <c r="I180" s="39"/>
    </row>
    <row r="181" spans="1:9" ht="12.75" customHeight="1" x14ac:dyDescent="0.2">
      <c r="A181" s="59" t="s">
        <v>303</v>
      </c>
      <c r="B181" s="15" t="s">
        <v>304</v>
      </c>
      <c r="C181" s="16"/>
      <c r="D181" s="16"/>
      <c r="E181" s="17">
        <f t="shared" si="10"/>
        <v>0</v>
      </c>
      <c r="F181" s="41">
        <v>1</v>
      </c>
      <c r="G181" s="41">
        <v>1</v>
      </c>
      <c r="H181" s="40">
        <f t="shared" si="12"/>
        <v>0</v>
      </c>
      <c r="I181" s="39"/>
    </row>
    <row r="182" spans="1:9" ht="12.75" customHeight="1" x14ac:dyDescent="0.2">
      <c r="A182" s="59" t="s">
        <v>305</v>
      </c>
      <c r="B182" s="15" t="s">
        <v>306</v>
      </c>
      <c r="C182" s="16"/>
      <c r="D182" s="16"/>
      <c r="E182" s="17">
        <f t="shared" si="10"/>
        <v>0</v>
      </c>
      <c r="F182" s="41">
        <v>1</v>
      </c>
      <c r="G182" s="41">
        <v>1</v>
      </c>
      <c r="H182" s="40">
        <f t="shared" si="12"/>
        <v>0</v>
      </c>
      <c r="I182" s="39"/>
    </row>
    <row r="183" spans="1:9" ht="12.75" customHeight="1" x14ac:dyDescent="0.2">
      <c r="A183" s="59" t="s">
        <v>307</v>
      </c>
      <c r="B183" s="15" t="s">
        <v>308</v>
      </c>
      <c r="C183" s="16"/>
      <c r="D183" s="16"/>
      <c r="E183" s="17">
        <f t="shared" si="10"/>
        <v>0</v>
      </c>
      <c r="F183" s="41">
        <v>1</v>
      </c>
      <c r="G183" s="41">
        <v>1</v>
      </c>
      <c r="H183" s="40">
        <f t="shared" si="12"/>
        <v>0</v>
      </c>
      <c r="I183" s="39"/>
    </row>
    <row r="184" spans="1:9" ht="12.75" customHeight="1" x14ac:dyDescent="0.2">
      <c r="A184" s="59" t="s">
        <v>309</v>
      </c>
      <c r="B184" s="15" t="s">
        <v>310</v>
      </c>
      <c r="C184" s="16"/>
      <c r="D184" s="16"/>
      <c r="E184" s="17">
        <f t="shared" si="10"/>
        <v>0</v>
      </c>
      <c r="F184" s="41">
        <v>1</v>
      </c>
      <c r="G184" s="41">
        <v>1</v>
      </c>
      <c r="H184" s="40">
        <f t="shared" si="12"/>
        <v>0</v>
      </c>
      <c r="I184" s="39"/>
    </row>
    <row r="185" spans="1:9" ht="12.75" customHeight="1" x14ac:dyDescent="0.2">
      <c r="A185" s="59" t="s">
        <v>311</v>
      </c>
      <c r="B185" s="15" t="s">
        <v>14</v>
      </c>
      <c r="C185" s="16"/>
      <c r="D185" s="16"/>
      <c r="E185" s="17">
        <f t="shared" si="10"/>
        <v>0</v>
      </c>
      <c r="F185" s="138">
        <f>IFERROR(H185/E185,0)</f>
        <v>0</v>
      </c>
      <c r="G185" s="124"/>
      <c r="H185" s="116"/>
      <c r="I185" s="35"/>
    </row>
    <row r="186" spans="1:9" ht="12.75" customHeight="1" x14ac:dyDescent="0.2">
      <c r="A186" s="20"/>
      <c r="B186" s="21" t="s">
        <v>312</v>
      </c>
      <c r="C186" s="22">
        <f>SUM(C180:C185)</f>
        <v>0</v>
      </c>
      <c r="D186" s="22">
        <f>SUM(D180:D185)</f>
        <v>0</v>
      </c>
      <c r="E186" s="22">
        <f t="shared" si="10"/>
        <v>0</v>
      </c>
      <c r="F186" s="33"/>
      <c r="G186" s="33"/>
      <c r="H186" s="49">
        <f>SUM(H180:H185)</f>
        <v>0</v>
      </c>
      <c r="I186" s="35"/>
    </row>
    <row r="187" spans="1:9" ht="12.75" customHeight="1" x14ac:dyDescent="0.2">
      <c r="A187" s="25" t="s">
        <v>313</v>
      </c>
      <c r="B187" s="10" t="s">
        <v>314</v>
      </c>
      <c r="C187" s="26"/>
      <c r="D187" s="26"/>
      <c r="E187" s="27"/>
      <c r="F187" s="28"/>
      <c r="G187" s="28"/>
      <c r="H187" s="27"/>
      <c r="I187" s="14"/>
    </row>
    <row r="188" spans="1:9" ht="12.75" customHeight="1" x14ac:dyDescent="0.2">
      <c r="A188" s="59" t="s">
        <v>315</v>
      </c>
      <c r="B188" s="15" t="s">
        <v>316</v>
      </c>
      <c r="C188" s="16"/>
      <c r="D188" s="16"/>
      <c r="E188" s="17">
        <f t="shared" si="10"/>
        <v>0</v>
      </c>
      <c r="F188" s="41">
        <v>1</v>
      </c>
      <c r="G188" s="41">
        <v>1</v>
      </c>
      <c r="H188" s="40">
        <f t="shared" ref="H188:H196" si="13">G188*F188*E188</f>
        <v>0</v>
      </c>
      <c r="I188" s="39"/>
    </row>
    <row r="189" spans="1:9" ht="12.75" customHeight="1" x14ac:dyDescent="0.2">
      <c r="A189" s="59" t="s">
        <v>317</v>
      </c>
      <c r="B189" s="15" t="s">
        <v>318</v>
      </c>
      <c r="C189" s="16"/>
      <c r="D189" s="16"/>
      <c r="E189" s="17">
        <f t="shared" si="10"/>
        <v>0</v>
      </c>
      <c r="F189" s="41">
        <v>1</v>
      </c>
      <c r="G189" s="41">
        <v>1</v>
      </c>
      <c r="H189" s="40">
        <f t="shared" si="13"/>
        <v>0</v>
      </c>
      <c r="I189" s="39"/>
    </row>
    <row r="190" spans="1:9" ht="12.75" customHeight="1" x14ac:dyDescent="0.2">
      <c r="A190" s="59" t="s">
        <v>319</v>
      </c>
      <c r="B190" s="15" t="s">
        <v>320</v>
      </c>
      <c r="C190" s="16"/>
      <c r="D190" s="16"/>
      <c r="E190" s="17">
        <f t="shared" si="10"/>
        <v>0</v>
      </c>
      <c r="F190" s="41">
        <v>1</v>
      </c>
      <c r="G190" s="41">
        <v>1</v>
      </c>
      <c r="H190" s="40">
        <f t="shared" si="13"/>
        <v>0</v>
      </c>
      <c r="I190" s="39"/>
    </row>
    <row r="191" spans="1:9" ht="12.75" customHeight="1" x14ac:dyDescent="0.2">
      <c r="A191" s="59" t="s">
        <v>321</v>
      </c>
      <c r="B191" s="15" t="s">
        <v>322</v>
      </c>
      <c r="C191" s="16"/>
      <c r="D191" s="16"/>
      <c r="E191" s="17">
        <f t="shared" si="10"/>
        <v>0</v>
      </c>
      <c r="F191" s="41">
        <v>1</v>
      </c>
      <c r="G191" s="41">
        <v>1</v>
      </c>
      <c r="H191" s="40">
        <f t="shared" si="13"/>
        <v>0</v>
      </c>
      <c r="I191" s="39"/>
    </row>
    <row r="192" spans="1:9" ht="12.75" customHeight="1" x14ac:dyDescent="0.2">
      <c r="A192" s="59" t="s">
        <v>323</v>
      </c>
      <c r="B192" s="15" t="s">
        <v>324</v>
      </c>
      <c r="C192" s="16"/>
      <c r="D192" s="16"/>
      <c r="E192" s="17">
        <f t="shared" si="10"/>
        <v>0</v>
      </c>
      <c r="F192" s="41">
        <v>1</v>
      </c>
      <c r="G192" s="41">
        <v>1</v>
      </c>
      <c r="H192" s="40">
        <f t="shared" si="13"/>
        <v>0</v>
      </c>
      <c r="I192" s="39"/>
    </row>
    <row r="193" spans="1:9" ht="12.75" customHeight="1" x14ac:dyDescent="0.2">
      <c r="A193" s="59" t="s">
        <v>325</v>
      </c>
      <c r="B193" s="15" t="s">
        <v>326</v>
      </c>
      <c r="C193" s="16"/>
      <c r="D193" s="16"/>
      <c r="E193" s="17">
        <f t="shared" si="10"/>
        <v>0</v>
      </c>
      <c r="F193" s="41">
        <v>1</v>
      </c>
      <c r="G193" s="41">
        <v>1</v>
      </c>
      <c r="H193" s="40">
        <f t="shared" si="13"/>
        <v>0</v>
      </c>
      <c r="I193" s="39"/>
    </row>
    <row r="194" spans="1:9" ht="12.75" customHeight="1" x14ac:dyDescent="0.2">
      <c r="A194" s="59" t="s">
        <v>327</v>
      </c>
      <c r="B194" s="15" t="s">
        <v>320</v>
      </c>
      <c r="C194" s="16"/>
      <c r="D194" s="16"/>
      <c r="E194" s="17">
        <f t="shared" si="10"/>
        <v>0</v>
      </c>
      <c r="F194" s="41">
        <v>1</v>
      </c>
      <c r="G194" s="41">
        <v>1</v>
      </c>
      <c r="H194" s="40">
        <f t="shared" si="13"/>
        <v>0</v>
      </c>
      <c r="I194" s="39"/>
    </row>
    <row r="195" spans="1:9" ht="12.75" customHeight="1" x14ac:dyDescent="0.2">
      <c r="A195" s="59" t="s">
        <v>328</v>
      </c>
      <c r="B195" s="15" t="s">
        <v>329</v>
      </c>
      <c r="C195" s="16"/>
      <c r="D195" s="16"/>
      <c r="E195" s="17">
        <f t="shared" si="10"/>
        <v>0</v>
      </c>
      <c r="F195" s="41">
        <v>1</v>
      </c>
      <c r="G195" s="41">
        <v>1</v>
      </c>
      <c r="H195" s="40">
        <f t="shared" si="13"/>
        <v>0</v>
      </c>
      <c r="I195" s="39"/>
    </row>
    <row r="196" spans="1:9" ht="12.75" customHeight="1" x14ac:dyDescent="0.2">
      <c r="A196" s="59" t="s">
        <v>330</v>
      </c>
      <c r="B196" s="15" t="s">
        <v>331</v>
      </c>
      <c r="C196" s="16"/>
      <c r="D196" s="16"/>
      <c r="E196" s="17">
        <f t="shared" si="10"/>
        <v>0</v>
      </c>
      <c r="F196" s="41">
        <v>1</v>
      </c>
      <c r="G196" s="41">
        <v>1</v>
      </c>
      <c r="H196" s="40">
        <f t="shared" si="13"/>
        <v>0</v>
      </c>
      <c r="I196" s="39"/>
    </row>
    <row r="197" spans="1:9" ht="12.75" customHeight="1" x14ac:dyDescent="0.2">
      <c r="A197" s="59" t="s">
        <v>332</v>
      </c>
      <c r="B197" s="15" t="s">
        <v>14</v>
      </c>
      <c r="C197" s="16"/>
      <c r="D197" s="16"/>
      <c r="E197" s="17">
        <f t="shared" si="10"/>
        <v>0</v>
      </c>
      <c r="F197" s="138">
        <f>IFERROR(H197/E197,0)</f>
        <v>0</v>
      </c>
      <c r="G197" s="124"/>
      <c r="H197" s="116"/>
      <c r="I197" s="35"/>
    </row>
    <row r="198" spans="1:9" ht="12.75" customHeight="1" x14ac:dyDescent="0.2">
      <c r="A198" s="20"/>
      <c r="B198" s="21" t="s">
        <v>333</v>
      </c>
      <c r="C198" s="22">
        <f>SUM(C188:C197)</f>
        <v>0</v>
      </c>
      <c r="D198" s="22">
        <f>SUM(D188:D197)</f>
        <v>0</v>
      </c>
      <c r="E198" s="22">
        <f t="shared" si="10"/>
        <v>0</v>
      </c>
      <c r="F198" s="33"/>
      <c r="G198" s="33"/>
      <c r="H198" s="49">
        <f>SUM(H188:H197)</f>
        <v>0</v>
      </c>
      <c r="I198" s="35"/>
    </row>
    <row r="199" spans="1:9" ht="12.75" customHeight="1" x14ac:dyDescent="0.2">
      <c r="A199" s="25" t="s">
        <v>334</v>
      </c>
      <c r="B199" s="10" t="s">
        <v>335</v>
      </c>
      <c r="C199" s="26"/>
      <c r="D199" s="26"/>
      <c r="E199" s="27"/>
      <c r="F199" s="28"/>
      <c r="G199" s="28"/>
      <c r="H199" s="27"/>
      <c r="I199" s="14"/>
    </row>
    <row r="200" spans="1:9" ht="12.75" customHeight="1" x14ac:dyDescent="0.2">
      <c r="A200" s="59" t="s">
        <v>336</v>
      </c>
      <c r="B200" s="15" t="s">
        <v>337</v>
      </c>
      <c r="C200" s="16"/>
      <c r="D200" s="16"/>
      <c r="E200" s="17">
        <f t="shared" si="10"/>
        <v>0</v>
      </c>
      <c r="F200" s="41">
        <v>1</v>
      </c>
      <c r="G200" s="41">
        <v>1</v>
      </c>
      <c r="H200" s="40">
        <f t="shared" ref="H200:H219" si="14">G200*F200*E200</f>
        <v>0</v>
      </c>
      <c r="I200" s="39"/>
    </row>
    <row r="201" spans="1:9" ht="12.75" customHeight="1" x14ac:dyDescent="0.2">
      <c r="A201" s="59" t="s">
        <v>338</v>
      </c>
      <c r="B201" s="15" t="s">
        <v>339</v>
      </c>
      <c r="C201" s="16"/>
      <c r="D201" s="16"/>
      <c r="E201" s="17">
        <f t="shared" ref="E201:E264" si="15">SUM(C201-D201)</f>
        <v>0</v>
      </c>
      <c r="F201" s="41">
        <v>1</v>
      </c>
      <c r="G201" s="41">
        <v>1</v>
      </c>
      <c r="H201" s="40">
        <f t="shared" si="14"/>
        <v>0</v>
      </c>
      <c r="I201" s="39"/>
    </row>
    <row r="202" spans="1:9" ht="12.75" customHeight="1" x14ac:dyDescent="0.2">
      <c r="A202" s="59" t="s">
        <v>340</v>
      </c>
      <c r="B202" s="15" t="s">
        <v>341</v>
      </c>
      <c r="C202" s="16"/>
      <c r="D202" s="16"/>
      <c r="E202" s="17">
        <f t="shared" si="15"/>
        <v>0</v>
      </c>
      <c r="F202" s="41">
        <v>1</v>
      </c>
      <c r="G202" s="41">
        <v>1</v>
      </c>
      <c r="H202" s="40">
        <f t="shared" si="14"/>
        <v>0</v>
      </c>
      <c r="I202" s="39"/>
    </row>
    <row r="203" spans="1:9" ht="12.75" customHeight="1" x14ac:dyDescent="0.2">
      <c r="A203" s="59" t="s">
        <v>342</v>
      </c>
      <c r="B203" s="15" t="s">
        <v>343</v>
      </c>
      <c r="C203" s="16"/>
      <c r="D203" s="16"/>
      <c r="E203" s="17">
        <f t="shared" si="15"/>
        <v>0</v>
      </c>
      <c r="F203" s="41">
        <v>1</v>
      </c>
      <c r="G203" s="41">
        <v>1</v>
      </c>
      <c r="H203" s="40">
        <f t="shared" si="14"/>
        <v>0</v>
      </c>
      <c r="I203" s="39"/>
    </row>
    <row r="204" spans="1:9" ht="12.75" customHeight="1" x14ac:dyDescent="0.2">
      <c r="A204" s="59" t="s">
        <v>344</v>
      </c>
      <c r="B204" s="15" t="s">
        <v>345</v>
      </c>
      <c r="C204" s="16"/>
      <c r="D204" s="16"/>
      <c r="E204" s="17">
        <f t="shared" si="15"/>
        <v>0</v>
      </c>
      <c r="F204" s="41">
        <v>1</v>
      </c>
      <c r="G204" s="41">
        <v>1</v>
      </c>
      <c r="H204" s="40">
        <f t="shared" si="14"/>
        <v>0</v>
      </c>
      <c r="I204" s="39"/>
    </row>
    <row r="205" spans="1:9" ht="12.75" customHeight="1" x14ac:dyDescent="0.2">
      <c r="A205" s="59" t="s">
        <v>346</v>
      </c>
      <c r="B205" s="15" t="s">
        <v>347</v>
      </c>
      <c r="C205" s="16"/>
      <c r="D205" s="16"/>
      <c r="E205" s="17">
        <f t="shared" si="15"/>
        <v>0</v>
      </c>
      <c r="F205" s="41">
        <v>1</v>
      </c>
      <c r="G205" s="41">
        <v>1</v>
      </c>
      <c r="H205" s="40">
        <f t="shared" si="14"/>
        <v>0</v>
      </c>
      <c r="I205" s="39"/>
    </row>
    <row r="206" spans="1:9" ht="12.75" customHeight="1" x14ac:dyDescent="0.2">
      <c r="A206" s="59" t="s">
        <v>348</v>
      </c>
      <c r="B206" s="15" t="s">
        <v>349</v>
      </c>
      <c r="C206" s="16"/>
      <c r="D206" s="16"/>
      <c r="E206" s="17">
        <f t="shared" si="15"/>
        <v>0</v>
      </c>
      <c r="F206" s="41">
        <v>1</v>
      </c>
      <c r="G206" s="41">
        <v>1</v>
      </c>
      <c r="H206" s="40">
        <f t="shared" si="14"/>
        <v>0</v>
      </c>
      <c r="I206" s="39"/>
    </row>
    <row r="207" spans="1:9" ht="12.75" customHeight="1" x14ac:dyDescent="0.2">
      <c r="A207" s="59" t="s">
        <v>350</v>
      </c>
      <c r="B207" s="15" t="s">
        <v>351</v>
      </c>
      <c r="C207" s="16"/>
      <c r="D207" s="16"/>
      <c r="E207" s="17">
        <f t="shared" si="15"/>
        <v>0</v>
      </c>
      <c r="F207" s="41">
        <v>1</v>
      </c>
      <c r="G207" s="41">
        <v>1</v>
      </c>
      <c r="H207" s="40">
        <f t="shared" si="14"/>
        <v>0</v>
      </c>
      <c r="I207" s="39"/>
    </row>
    <row r="208" spans="1:9" ht="12.75" customHeight="1" x14ac:dyDescent="0.2">
      <c r="A208" s="59" t="s">
        <v>352</v>
      </c>
      <c r="B208" s="15" t="s">
        <v>353</v>
      </c>
      <c r="C208" s="16"/>
      <c r="D208" s="16"/>
      <c r="E208" s="17">
        <f t="shared" si="15"/>
        <v>0</v>
      </c>
      <c r="F208" s="41">
        <v>1</v>
      </c>
      <c r="G208" s="41">
        <v>1</v>
      </c>
      <c r="H208" s="40">
        <f t="shared" si="14"/>
        <v>0</v>
      </c>
      <c r="I208" s="39"/>
    </row>
    <row r="209" spans="1:9" ht="12.75" customHeight="1" x14ac:dyDescent="0.2">
      <c r="A209" s="59" t="s">
        <v>354</v>
      </c>
      <c r="B209" s="15" t="s">
        <v>355</v>
      </c>
      <c r="C209" s="16"/>
      <c r="D209" s="16"/>
      <c r="E209" s="17">
        <f t="shared" si="15"/>
        <v>0</v>
      </c>
      <c r="F209" s="41">
        <v>1</v>
      </c>
      <c r="G209" s="41">
        <v>1</v>
      </c>
      <c r="H209" s="40">
        <f t="shared" si="14"/>
        <v>0</v>
      </c>
      <c r="I209" s="39"/>
    </row>
    <row r="210" spans="1:9" ht="12.75" customHeight="1" x14ac:dyDescent="0.2">
      <c r="A210" s="59" t="s">
        <v>356</v>
      </c>
      <c r="B210" s="15" t="s">
        <v>357</v>
      </c>
      <c r="C210" s="16"/>
      <c r="D210" s="16"/>
      <c r="E210" s="17">
        <f t="shared" si="15"/>
        <v>0</v>
      </c>
      <c r="F210" s="41">
        <v>1</v>
      </c>
      <c r="G210" s="41">
        <v>1</v>
      </c>
      <c r="H210" s="40">
        <f t="shared" si="14"/>
        <v>0</v>
      </c>
      <c r="I210" s="39"/>
    </row>
    <row r="211" spans="1:9" ht="12.75" customHeight="1" x14ac:dyDescent="0.2">
      <c r="A211" s="59" t="s">
        <v>358</v>
      </c>
      <c r="B211" s="15" t="s">
        <v>359</v>
      </c>
      <c r="C211" s="16"/>
      <c r="D211" s="16"/>
      <c r="E211" s="17">
        <f t="shared" si="15"/>
        <v>0</v>
      </c>
      <c r="F211" s="41">
        <v>1</v>
      </c>
      <c r="G211" s="41">
        <v>1</v>
      </c>
      <c r="H211" s="40">
        <f t="shared" si="14"/>
        <v>0</v>
      </c>
      <c r="I211" s="39"/>
    </row>
    <row r="212" spans="1:9" ht="12.75" customHeight="1" x14ac:dyDescent="0.2">
      <c r="A212" s="59" t="s">
        <v>360</v>
      </c>
      <c r="B212" s="15" t="s">
        <v>361</v>
      </c>
      <c r="C212" s="16"/>
      <c r="D212" s="16"/>
      <c r="E212" s="17">
        <f t="shared" si="15"/>
        <v>0</v>
      </c>
      <c r="F212" s="41">
        <v>1</v>
      </c>
      <c r="G212" s="41">
        <v>1</v>
      </c>
      <c r="H212" s="40">
        <f t="shared" si="14"/>
        <v>0</v>
      </c>
      <c r="I212" s="39"/>
    </row>
    <row r="213" spans="1:9" ht="12.75" customHeight="1" x14ac:dyDescent="0.2">
      <c r="A213" s="59" t="s">
        <v>362</v>
      </c>
      <c r="B213" s="15" t="s">
        <v>1168</v>
      </c>
      <c r="C213" s="16"/>
      <c r="D213" s="16"/>
      <c r="E213" s="17">
        <f t="shared" si="15"/>
        <v>0</v>
      </c>
      <c r="F213" s="41">
        <v>1</v>
      </c>
      <c r="G213" s="41">
        <v>1</v>
      </c>
      <c r="H213" s="40">
        <f t="shared" si="14"/>
        <v>0</v>
      </c>
      <c r="I213" s="39"/>
    </row>
    <row r="214" spans="1:9" ht="12.75" customHeight="1" x14ac:dyDescent="0.2">
      <c r="A214" s="59" t="s">
        <v>363</v>
      </c>
      <c r="B214" s="15" t="s">
        <v>364</v>
      </c>
      <c r="C214" s="16"/>
      <c r="D214" s="16"/>
      <c r="E214" s="17">
        <f t="shared" si="15"/>
        <v>0</v>
      </c>
      <c r="F214" s="41">
        <v>1</v>
      </c>
      <c r="G214" s="41">
        <v>1</v>
      </c>
      <c r="H214" s="40">
        <f t="shared" si="14"/>
        <v>0</v>
      </c>
      <c r="I214" s="39"/>
    </row>
    <row r="215" spans="1:9" ht="12.75" customHeight="1" x14ac:dyDescent="0.2">
      <c r="A215" s="59" t="s">
        <v>365</v>
      </c>
      <c r="B215" s="15" t="s">
        <v>366</v>
      </c>
      <c r="C215" s="16"/>
      <c r="D215" s="16"/>
      <c r="E215" s="17">
        <f t="shared" si="15"/>
        <v>0</v>
      </c>
      <c r="F215" s="41">
        <v>1</v>
      </c>
      <c r="G215" s="41">
        <v>1</v>
      </c>
      <c r="H215" s="40">
        <f t="shared" si="14"/>
        <v>0</v>
      </c>
      <c r="I215" s="39"/>
    </row>
    <row r="216" spans="1:9" ht="12.75" customHeight="1" x14ac:dyDescent="0.2">
      <c r="A216" s="59" t="s">
        <v>367</v>
      </c>
      <c r="B216" s="15" t="s">
        <v>368</v>
      </c>
      <c r="C216" s="16"/>
      <c r="D216" s="16"/>
      <c r="E216" s="17">
        <f t="shared" si="15"/>
        <v>0</v>
      </c>
      <c r="F216" s="41">
        <v>1</v>
      </c>
      <c r="G216" s="41">
        <v>1</v>
      </c>
      <c r="H216" s="40">
        <f t="shared" si="14"/>
        <v>0</v>
      </c>
      <c r="I216" s="39"/>
    </row>
    <row r="217" spans="1:9" ht="12.75" customHeight="1" x14ac:dyDescent="0.2">
      <c r="A217" s="59" t="s">
        <v>369</v>
      </c>
      <c r="B217" s="15" t="s">
        <v>370</v>
      </c>
      <c r="C217" s="16"/>
      <c r="D217" s="16"/>
      <c r="E217" s="17">
        <f t="shared" si="15"/>
        <v>0</v>
      </c>
      <c r="F217" s="41">
        <v>1</v>
      </c>
      <c r="G217" s="41">
        <v>1</v>
      </c>
      <c r="H217" s="40">
        <f t="shared" si="14"/>
        <v>0</v>
      </c>
      <c r="I217" s="39"/>
    </row>
    <row r="218" spans="1:9" ht="12.75" customHeight="1" x14ac:dyDescent="0.2">
      <c r="A218" s="59" t="s">
        <v>371</v>
      </c>
      <c r="B218" s="15" t="s">
        <v>372</v>
      </c>
      <c r="C218" s="16"/>
      <c r="D218" s="16"/>
      <c r="E218" s="17">
        <f t="shared" si="15"/>
        <v>0</v>
      </c>
      <c r="F218" s="41">
        <v>1</v>
      </c>
      <c r="G218" s="41">
        <v>1</v>
      </c>
      <c r="H218" s="40">
        <f t="shared" si="14"/>
        <v>0</v>
      </c>
      <c r="I218" s="39"/>
    </row>
    <row r="219" spans="1:9" ht="12.75" customHeight="1" x14ac:dyDescent="0.2">
      <c r="A219" s="59" t="s">
        <v>373</v>
      </c>
      <c r="B219" s="15" t="s">
        <v>374</v>
      </c>
      <c r="C219" s="16"/>
      <c r="D219" s="16"/>
      <c r="E219" s="17">
        <f t="shared" si="15"/>
        <v>0</v>
      </c>
      <c r="F219" s="41">
        <v>1</v>
      </c>
      <c r="G219" s="41">
        <v>1</v>
      </c>
      <c r="H219" s="40">
        <f t="shared" si="14"/>
        <v>0</v>
      </c>
      <c r="I219" s="39"/>
    </row>
    <row r="220" spans="1:9" ht="12.75" customHeight="1" x14ac:dyDescent="0.2">
      <c r="A220" s="59" t="s">
        <v>375</v>
      </c>
      <c r="B220" s="15" t="s">
        <v>14</v>
      </c>
      <c r="C220" s="16"/>
      <c r="D220" s="16"/>
      <c r="E220" s="17">
        <f t="shared" si="15"/>
        <v>0</v>
      </c>
      <c r="F220" s="138">
        <f>IFERROR(H220/E220,0)</f>
        <v>0</v>
      </c>
      <c r="G220" s="124"/>
      <c r="H220" s="116"/>
      <c r="I220" s="35"/>
    </row>
    <row r="221" spans="1:9" ht="12.75" customHeight="1" x14ac:dyDescent="0.2">
      <c r="A221" s="20"/>
      <c r="B221" s="21" t="s">
        <v>376</v>
      </c>
      <c r="C221" s="22">
        <f>SUM(C200:C220)</f>
        <v>0</v>
      </c>
      <c r="D221" s="22">
        <f>SUM(D200:D220)</f>
        <v>0</v>
      </c>
      <c r="E221" s="22">
        <f t="shared" si="15"/>
        <v>0</v>
      </c>
      <c r="F221" s="33"/>
      <c r="G221" s="33"/>
      <c r="H221" s="49">
        <f>SUM(H200:H220)</f>
        <v>0</v>
      </c>
      <c r="I221" s="35"/>
    </row>
    <row r="222" spans="1:9" ht="12.75" customHeight="1" x14ac:dyDescent="0.2">
      <c r="A222" s="25" t="s">
        <v>377</v>
      </c>
      <c r="B222" s="10" t="s">
        <v>378</v>
      </c>
      <c r="C222" s="26"/>
      <c r="D222" s="26"/>
      <c r="E222" s="27"/>
      <c r="F222" s="28"/>
      <c r="G222" s="28"/>
      <c r="H222" s="27"/>
      <c r="I222" s="14"/>
    </row>
    <row r="223" spans="1:9" ht="12.75" customHeight="1" x14ac:dyDescent="0.2">
      <c r="A223" s="59" t="s">
        <v>379</v>
      </c>
      <c r="B223" s="15" t="s">
        <v>380</v>
      </c>
      <c r="C223" s="16"/>
      <c r="D223" s="16"/>
      <c r="E223" s="17">
        <f t="shared" si="15"/>
        <v>0</v>
      </c>
      <c r="F223" s="41">
        <v>1</v>
      </c>
      <c r="G223" s="41">
        <v>1</v>
      </c>
      <c r="H223" s="40">
        <f t="shared" ref="H223:H232" si="16">G223*F223*E223</f>
        <v>0</v>
      </c>
      <c r="I223" s="39"/>
    </row>
    <row r="224" spans="1:9" ht="12.75" customHeight="1" x14ac:dyDescent="0.2">
      <c r="A224" s="59" t="s">
        <v>381</v>
      </c>
      <c r="B224" s="15" t="s">
        <v>382</v>
      </c>
      <c r="C224" s="16"/>
      <c r="D224" s="16"/>
      <c r="E224" s="17">
        <f t="shared" si="15"/>
        <v>0</v>
      </c>
      <c r="F224" s="41">
        <v>1</v>
      </c>
      <c r="G224" s="41">
        <v>1</v>
      </c>
      <c r="H224" s="40">
        <f t="shared" si="16"/>
        <v>0</v>
      </c>
      <c r="I224" s="39"/>
    </row>
    <row r="225" spans="1:9" ht="12.75" customHeight="1" x14ac:dyDescent="0.2">
      <c r="A225" s="59" t="s">
        <v>383</v>
      </c>
      <c r="B225" s="15" t="s">
        <v>384</v>
      </c>
      <c r="C225" s="16"/>
      <c r="D225" s="16"/>
      <c r="E225" s="17">
        <f t="shared" si="15"/>
        <v>0</v>
      </c>
      <c r="F225" s="41">
        <v>1</v>
      </c>
      <c r="G225" s="41">
        <v>1</v>
      </c>
      <c r="H225" s="40">
        <f t="shared" si="16"/>
        <v>0</v>
      </c>
      <c r="I225" s="39"/>
    </row>
    <row r="226" spans="1:9" ht="12.75" customHeight="1" x14ac:dyDescent="0.2">
      <c r="A226" s="59" t="s">
        <v>385</v>
      </c>
      <c r="B226" s="15" t="s">
        <v>386</v>
      </c>
      <c r="C226" s="16"/>
      <c r="D226" s="16"/>
      <c r="E226" s="17">
        <f t="shared" si="15"/>
        <v>0</v>
      </c>
      <c r="F226" s="41">
        <v>1</v>
      </c>
      <c r="G226" s="41">
        <v>1</v>
      </c>
      <c r="H226" s="40">
        <f t="shared" si="16"/>
        <v>0</v>
      </c>
      <c r="I226" s="39"/>
    </row>
    <row r="227" spans="1:9" ht="12.75" customHeight="1" x14ac:dyDescent="0.2">
      <c r="A227" s="59" t="s">
        <v>387</v>
      </c>
      <c r="B227" s="15" t="s">
        <v>388</v>
      </c>
      <c r="C227" s="16"/>
      <c r="D227" s="16"/>
      <c r="E227" s="17">
        <f t="shared" si="15"/>
        <v>0</v>
      </c>
      <c r="F227" s="41">
        <v>1</v>
      </c>
      <c r="G227" s="41">
        <v>1</v>
      </c>
      <c r="H227" s="40">
        <f t="shared" si="16"/>
        <v>0</v>
      </c>
      <c r="I227" s="39"/>
    </row>
    <row r="228" spans="1:9" ht="12.75" customHeight="1" x14ac:dyDescent="0.2">
      <c r="A228" s="59" t="s">
        <v>389</v>
      </c>
      <c r="B228" s="15" t="s">
        <v>390</v>
      </c>
      <c r="C228" s="16"/>
      <c r="D228" s="16"/>
      <c r="E228" s="17">
        <f t="shared" si="15"/>
        <v>0</v>
      </c>
      <c r="F228" s="41">
        <v>1</v>
      </c>
      <c r="G228" s="41">
        <v>1</v>
      </c>
      <c r="H228" s="40">
        <f t="shared" si="16"/>
        <v>0</v>
      </c>
      <c r="I228" s="39"/>
    </row>
    <row r="229" spans="1:9" ht="12.75" customHeight="1" x14ac:dyDescent="0.2">
      <c r="A229" s="59" t="s">
        <v>391</v>
      </c>
      <c r="B229" s="15" t="s">
        <v>392</v>
      </c>
      <c r="C229" s="16"/>
      <c r="D229" s="16"/>
      <c r="E229" s="17">
        <f t="shared" si="15"/>
        <v>0</v>
      </c>
      <c r="F229" s="41">
        <v>1</v>
      </c>
      <c r="G229" s="41">
        <v>1</v>
      </c>
      <c r="H229" s="40">
        <f t="shared" si="16"/>
        <v>0</v>
      </c>
      <c r="I229" s="39"/>
    </row>
    <row r="230" spans="1:9" ht="12.75" customHeight="1" x14ac:dyDescent="0.2">
      <c r="A230" s="59" t="s">
        <v>393</v>
      </c>
      <c r="B230" s="15" t="s">
        <v>394</v>
      </c>
      <c r="C230" s="16"/>
      <c r="D230" s="16"/>
      <c r="E230" s="17">
        <f t="shared" si="15"/>
        <v>0</v>
      </c>
      <c r="F230" s="41">
        <v>1</v>
      </c>
      <c r="G230" s="41">
        <v>1</v>
      </c>
      <c r="H230" s="40">
        <f t="shared" si="16"/>
        <v>0</v>
      </c>
      <c r="I230" s="39"/>
    </row>
    <row r="231" spans="1:9" ht="12.75" customHeight="1" x14ac:dyDescent="0.2">
      <c r="A231" s="59" t="s">
        <v>395</v>
      </c>
      <c r="B231" s="15" t="s">
        <v>396</v>
      </c>
      <c r="C231" s="16"/>
      <c r="D231" s="16"/>
      <c r="E231" s="17">
        <f t="shared" si="15"/>
        <v>0</v>
      </c>
      <c r="F231" s="41">
        <v>1</v>
      </c>
      <c r="G231" s="41">
        <v>1</v>
      </c>
      <c r="H231" s="40">
        <f t="shared" si="16"/>
        <v>0</v>
      </c>
      <c r="I231" s="39"/>
    </row>
    <row r="232" spans="1:9" ht="12.75" customHeight="1" x14ac:dyDescent="0.2">
      <c r="A232" s="59" t="s">
        <v>397</v>
      </c>
      <c r="B232" s="15" t="s">
        <v>398</v>
      </c>
      <c r="C232" s="16"/>
      <c r="D232" s="16"/>
      <c r="E232" s="17">
        <f t="shared" si="15"/>
        <v>0</v>
      </c>
      <c r="F232" s="34">
        <v>1</v>
      </c>
      <c r="G232" s="34">
        <v>1</v>
      </c>
      <c r="H232" s="40">
        <f t="shared" si="16"/>
        <v>0</v>
      </c>
      <c r="I232" s="39"/>
    </row>
    <row r="233" spans="1:9" ht="12.75" customHeight="1" x14ac:dyDescent="0.2">
      <c r="A233" s="59" t="s">
        <v>399</v>
      </c>
      <c r="B233" s="15" t="s">
        <v>14</v>
      </c>
      <c r="C233" s="16"/>
      <c r="D233" s="16"/>
      <c r="E233" s="17">
        <f t="shared" si="15"/>
        <v>0</v>
      </c>
      <c r="F233" s="138">
        <f>IFERROR(H233/E233,0)</f>
        <v>0</v>
      </c>
      <c r="G233" s="124"/>
      <c r="H233" s="116"/>
      <c r="I233" s="35"/>
    </row>
    <row r="234" spans="1:9" ht="12.75" customHeight="1" x14ac:dyDescent="0.2">
      <c r="A234" s="20"/>
      <c r="B234" s="21" t="s">
        <v>400</v>
      </c>
      <c r="C234" s="22">
        <f>SUM(C223:C233)</f>
        <v>0</v>
      </c>
      <c r="D234" s="22">
        <f>SUM(D223:D233)</f>
        <v>0</v>
      </c>
      <c r="E234" s="22">
        <f t="shared" si="15"/>
        <v>0</v>
      </c>
      <c r="F234" s="33"/>
      <c r="G234" s="33"/>
      <c r="H234" s="49">
        <f>SUM(H223:H233)</f>
        <v>0</v>
      </c>
      <c r="I234" s="35"/>
    </row>
    <row r="235" spans="1:9" ht="12.75" customHeight="1" x14ac:dyDescent="0.2">
      <c r="A235" s="25" t="s">
        <v>401</v>
      </c>
      <c r="B235" s="10" t="s">
        <v>402</v>
      </c>
      <c r="C235" s="26"/>
      <c r="D235" s="26"/>
      <c r="E235" s="27"/>
      <c r="F235" s="28"/>
      <c r="G235" s="28"/>
      <c r="H235" s="27"/>
      <c r="I235" s="14"/>
    </row>
    <row r="236" spans="1:9" ht="12.75" customHeight="1" x14ac:dyDescent="0.2">
      <c r="A236" s="59" t="s">
        <v>403</v>
      </c>
      <c r="B236" s="15" t="s">
        <v>404</v>
      </c>
      <c r="C236" s="16"/>
      <c r="D236" s="16"/>
      <c r="E236" s="17">
        <f t="shared" si="15"/>
        <v>0</v>
      </c>
      <c r="F236" s="41">
        <v>1</v>
      </c>
      <c r="G236" s="41">
        <v>1</v>
      </c>
      <c r="H236" s="40">
        <f t="shared" ref="H236:H241" si="17">G236*F236*E236</f>
        <v>0</v>
      </c>
      <c r="I236" s="39"/>
    </row>
    <row r="237" spans="1:9" ht="12.75" customHeight="1" x14ac:dyDescent="0.2">
      <c r="A237" s="59" t="s">
        <v>405</v>
      </c>
      <c r="B237" s="15" t="s">
        <v>406</v>
      </c>
      <c r="C237" s="16"/>
      <c r="D237" s="16"/>
      <c r="E237" s="17">
        <f t="shared" si="15"/>
        <v>0</v>
      </c>
      <c r="F237" s="41">
        <v>1</v>
      </c>
      <c r="G237" s="41">
        <v>1</v>
      </c>
      <c r="H237" s="40">
        <f t="shared" si="17"/>
        <v>0</v>
      </c>
      <c r="I237" s="39"/>
    </row>
    <row r="238" spans="1:9" ht="12.75" customHeight="1" x14ac:dyDescent="0.2">
      <c r="A238" s="59" t="s">
        <v>407</v>
      </c>
      <c r="B238" s="15" t="s">
        <v>349</v>
      </c>
      <c r="C238" s="16"/>
      <c r="D238" s="16"/>
      <c r="E238" s="17">
        <f t="shared" si="15"/>
        <v>0</v>
      </c>
      <c r="F238" s="41">
        <v>1</v>
      </c>
      <c r="G238" s="41">
        <v>1</v>
      </c>
      <c r="H238" s="40">
        <f t="shared" si="17"/>
        <v>0</v>
      </c>
      <c r="I238" s="39"/>
    </row>
    <row r="239" spans="1:9" ht="12.75" customHeight="1" x14ac:dyDescent="0.2">
      <c r="A239" s="59" t="s">
        <v>408</v>
      </c>
      <c r="B239" s="15" t="s">
        <v>320</v>
      </c>
      <c r="C239" s="16"/>
      <c r="D239" s="16"/>
      <c r="E239" s="17">
        <f t="shared" si="15"/>
        <v>0</v>
      </c>
      <c r="F239" s="41">
        <v>1</v>
      </c>
      <c r="G239" s="41">
        <v>1</v>
      </c>
      <c r="H239" s="40">
        <f t="shared" si="17"/>
        <v>0</v>
      </c>
      <c r="I239" s="39"/>
    </row>
    <row r="240" spans="1:9" ht="12.75" customHeight="1" x14ac:dyDescent="0.2">
      <c r="A240" s="59" t="s">
        <v>409</v>
      </c>
      <c r="B240" s="15" t="s">
        <v>410</v>
      </c>
      <c r="C240" s="16"/>
      <c r="D240" s="16"/>
      <c r="E240" s="17">
        <f t="shared" si="15"/>
        <v>0</v>
      </c>
      <c r="F240" s="41">
        <v>1</v>
      </c>
      <c r="G240" s="41">
        <v>1</v>
      </c>
      <c r="H240" s="40">
        <f t="shared" si="17"/>
        <v>0</v>
      </c>
      <c r="I240" s="39"/>
    </row>
    <row r="241" spans="1:9" ht="12.75" customHeight="1" x14ac:dyDescent="0.2">
      <c r="A241" s="59" t="s">
        <v>411</v>
      </c>
      <c r="B241" s="15" t="s">
        <v>412</v>
      </c>
      <c r="C241" s="16"/>
      <c r="D241" s="16"/>
      <c r="E241" s="17">
        <f t="shared" si="15"/>
        <v>0</v>
      </c>
      <c r="F241" s="41">
        <v>1</v>
      </c>
      <c r="G241" s="41">
        <v>1</v>
      </c>
      <c r="H241" s="40">
        <f t="shared" si="17"/>
        <v>0</v>
      </c>
      <c r="I241" s="39"/>
    </row>
    <row r="242" spans="1:9" ht="12.75" customHeight="1" x14ac:dyDescent="0.2">
      <c r="A242" s="59" t="s">
        <v>413</v>
      </c>
      <c r="B242" s="15" t="s">
        <v>14</v>
      </c>
      <c r="C242" s="16"/>
      <c r="D242" s="16"/>
      <c r="E242" s="17">
        <f t="shared" si="15"/>
        <v>0</v>
      </c>
      <c r="F242" s="138">
        <f>IFERROR(H242/E242,0)</f>
        <v>0</v>
      </c>
      <c r="G242" s="124"/>
      <c r="H242" s="116"/>
      <c r="I242" s="35"/>
    </row>
    <row r="243" spans="1:9" ht="12.75" customHeight="1" x14ac:dyDescent="0.2">
      <c r="A243" s="20"/>
      <c r="B243" s="21" t="s">
        <v>414</v>
      </c>
      <c r="C243" s="22">
        <f>SUM(C236:C242)</f>
        <v>0</v>
      </c>
      <c r="D243" s="22">
        <f>SUM(D236:D242)</f>
        <v>0</v>
      </c>
      <c r="E243" s="22">
        <f t="shared" si="15"/>
        <v>0</v>
      </c>
      <c r="F243" s="33"/>
      <c r="G243" s="33"/>
      <c r="H243" s="49">
        <f>SUM(H236:H242)</f>
        <v>0</v>
      </c>
      <c r="I243" s="35"/>
    </row>
    <row r="244" spans="1:9" ht="12.75" customHeight="1" x14ac:dyDescent="0.2">
      <c r="A244" s="25" t="s">
        <v>415</v>
      </c>
      <c r="B244" s="10" t="s">
        <v>416</v>
      </c>
      <c r="C244" s="26"/>
      <c r="D244" s="26"/>
      <c r="E244" s="27"/>
      <c r="F244" s="12"/>
      <c r="G244" s="12"/>
      <c r="H244" s="27"/>
      <c r="I244" s="14"/>
    </row>
    <row r="245" spans="1:9" ht="12.75" customHeight="1" x14ac:dyDescent="0.2">
      <c r="A245" s="59" t="s">
        <v>417</v>
      </c>
      <c r="B245" s="15" t="s">
        <v>418</v>
      </c>
      <c r="C245" s="16"/>
      <c r="D245" s="16"/>
      <c r="E245" s="17">
        <f t="shared" si="15"/>
        <v>0</v>
      </c>
      <c r="F245" s="41">
        <v>1</v>
      </c>
      <c r="G245" s="41">
        <v>1</v>
      </c>
      <c r="H245" s="40">
        <f t="shared" ref="H245:H252" si="18">G245*F245*E245</f>
        <v>0</v>
      </c>
      <c r="I245" s="39"/>
    </row>
    <row r="246" spans="1:9" ht="12.75" customHeight="1" x14ac:dyDescent="0.2">
      <c r="A246" s="59" t="s">
        <v>419</v>
      </c>
      <c r="B246" s="15" t="s">
        <v>420</v>
      </c>
      <c r="C246" s="16"/>
      <c r="D246" s="16"/>
      <c r="E246" s="17">
        <f t="shared" si="15"/>
        <v>0</v>
      </c>
      <c r="F246" s="41">
        <v>1</v>
      </c>
      <c r="G246" s="41">
        <v>1</v>
      </c>
      <c r="H246" s="40">
        <f t="shared" si="18"/>
        <v>0</v>
      </c>
      <c r="I246" s="39"/>
    </row>
    <row r="247" spans="1:9" ht="12.75" customHeight="1" x14ac:dyDescent="0.2">
      <c r="A247" s="59" t="s">
        <v>421</v>
      </c>
      <c r="B247" s="15" t="s">
        <v>422</v>
      </c>
      <c r="C247" s="16"/>
      <c r="D247" s="16"/>
      <c r="E247" s="17">
        <f t="shared" si="15"/>
        <v>0</v>
      </c>
      <c r="F247" s="41">
        <v>1</v>
      </c>
      <c r="G247" s="41">
        <v>1</v>
      </c>
      <c r="H247" s="40">
        <f t="shared" si="18"/>
        <v>0</v>
      </c>
      <c r="I247" s="39"/>
    </row>
    <row r="248" spans="1:9" ht="12.75" customHeight="1" x14ac:dyDescent="0.2">
      <c r="A248" s="59" t="s">
        <v>423</v>
      </c>
      <c r="B248" s="15" t="s">
        <v>424</v>
      </c>
      <c r="C248" s="16"/>
      <c r="D248" s="16"/>
      <c r="E248" s="17">
        <f t="shared" si="15"/>
        <v>0</v>
      </c>
      <c r="F248" s="41">
        <v>1</v>
      </c>
      <c r="G248" s="41">
        <v>1</v>
      </c>
      <c r="H248" s="40">
        <f t="shared" si="18"/>
        <v>0</v>
      </c>
      <c r="I248" s="39"/>
    </row>
    <row r="249" spans="1:9" ht="12.75" customHeight="1" x14ac:dyDescent="0.2">
      <c r="A249" s="59" t="s">
        <v>425</v>
      </c>
      <c r="B249" s="15" t="s">
        <v>320</v>
      </c>
      <c r="C249" s="16"/>
      <c r="D249" s="16"/>
      <c r="E249" s="17">
        <f t="shared" si="15"/>
        <v>0</v>
      </c>
      <c r="F249" s="41">
        <v>1</v>
      </c>
      <c r="G249" s="41">
        <v>1</v>
      </c>
      <c r="H249" s="40">
        <f t="shared" si="18"/>
        <v>0</v>
      </c>
      <c r="I249" s="39"/>
    </row>
    <row r="250" spans="1:9" ht="12.75" customHeight="1" x14ac:dyDescent="0.2">
      <c r="A250" s="59" t="s">
        <v>426</v>
      </c>
      <c r="B250" s="15" t="s">
        <v>410</v>
      </c>
      <c r="C250" s="16"/>
      <c r="D250" s="16"/>
      <c r="E250" s="17">
        <f t="shared" si="15"/>
        <v>0</v>
      </c>
      <c r="F250" s="41">
        <v>1</v>
      </c>
      <c r="G250" s="41">
        <v>1</v>
      </c>
      <c r="H250" s="40">
        <f t="shared" si="18"/>
        <v>0</v>
      </c>
      <c r="I250" s="39"/>
    </row>
    <row r="251" spans="1:9" ht="12.75" customHeight="1" x14ac:dyDescent="0.2">
      <c r="A251" s="59" t="s">
        <v>427</v>
      </c>
      <c r="B251" s="15" t="s">
        <v>261</v>
      </c>
      <c r="C251" s="16"/>
      <c r="D251" s="16"/>
      <c r="E251" s="17">
        <f t="shared" si="15"/>
        <v>0</v>
      </c>
      <c r="F251" s="41">
        <v>1</v>
      </c>
      <c r="G251" s="41">
        <v>1</v>
      </c>
      <c r="H251" s="40">
        <f t="shared" si="18"/>
        <v>0</v>
      </c>
      <c r="I251" s="39"/>
    </row>
    <row r="252" spans="1:9" ht="12.75" customHeight="1" x14ac:dyDescent="0.2">
      <c r="A252" s="59" t="s">
        <v>428</v>
      </c>
      <c r="B252" s="15" t="s">
        <v>429</v>
      </c>
      <c r="C252" s="16"/>
      <c r="D252" s="16"/>
      <c r="E252" s="17">
        <f t="shared" si="15"/>
        <v>0</v>
      </c>
      <c r="F252" s="41">
        <v>1</v>
      </c>
      <c r="G252" s="41">
        <v>1</v>
      </c>
      <c r="H252" s="40">
        <f t="shared" si="18"/>
        <v>0</v>
      </c>
      <c r="I252" s="39"/>
    </row>
    <row r="253" spans="1:9" ht="12.75" customHeight="1" x14ac:dyDescent="0.2">
      <c r="A253" s="59" t="s">
        <v>430</v>
      </c>
      <c r="B253" s="15" t="s">
        <v>14</v>
      </c>
      <c r="C253" s="16"/>
      <c r="D253" s="16"/>
      <c r="E253" s="17">
        <f t="shared" si="15"/>
        <v>0</v>
      </c>
      <c r="F253" s="138">
        <f>IFERROR(H253/E253,0)</f>
        <v>0</v>
      </c>
      <c r="G253" s="124"/>
      <c r="H253" s="116"/>
      <c r="I253" s="35"/>
    </row>
    <row r="254" spans="1:9" ht="12.75" customHeight="1" x14ac:dyDescent="0.2">
      <c r="A254" s="20"/>
      <c r="B254" s="21" t="s">
        <v>431</v>
      </c>
      <c r="C254" s="22">
        <f>SUM(C245:C253)</f>
        <v>0</v>
      </c>
      <c r="D254" s="22">
        <f>SUM(D245:D253)</f>
        <v>0</v>
      </c>
      <c r="E254" s="22">
        <f t="shared" si="15"/>
        <v>0</v>
      </c>
      <c r="F254" s="33"/>
      <c r="G254" s="33"/>
      <c r="H254" s="49">
        <f>SUM(H245:H253)</f>
        <v>0</v>
      </c>
      <c r="I254" s="35"/>
    </row>
    <row r="255" spans="1:9" ht="12.75" customHeight="1" x14ac:dyDescent="0.2">
      <c r="A255" s="25" t="s">
        <v>432</v>
      </c>
      <c r="B255" s="10" t="s">
        <v>433</v>
      </c>
      <c r="C255" s="26"/>
      <c r="D255" s="26"/>
      <c r="E255" s="27"/>
      <c r="F255" s="28"/>
      <c r="G255" s="28"/>
      <c r="H255" s="27"/>
      <c r="I255" s="14"/>
    </row>
    <row r="256" spans="1:9" ht="12.75" customHeight="1" x14ac:dyDescent="0.2">
      <c r="A256" s="59" t="s">
        <v>434</v>
      </c>
      <c r="B256" s="15" t="s">
        <v>435</v>
      </c>
      <c r="C256" s="16"/>
      <c r="D256" s="16"/>
      <c r="E256" s="17">
        <f t="shared" si="15"/>
        <v>0</v>
      </c>
      <c r="F256" s="41">
        <v>1</v>
      </c>
      <c r="G256" s="41">
        <v>1</v>
      </c>
      <c r="H256" s="40">
        <f t="shared" ref="H256:H260" si="19">G256*F256*E256</f>
        <v>0</v>
      </c>
      <c r="I256" s="39"/>
    </row>
    <row r="257" spans="1:9" ht="12.75" customHeight="1" x14ac:dyDescent="0.2">
      <c r="A257" s="59" t="s">
        <v>436</v>
      </c>
      <c r="B257" s="15" t="s">
        <v>437</v>
      </c>
      <c r="C257" s="16"/>
      <c r="D257" s="16"/>
      <c r="E257" s="17">
        <f t="shared" si="15"/>
        <v>0</v>
      </c>
      <c r="F257" s="41">
        <v>1</v>
      </c>
      <c r="G257" s="41">
        <v>1</v>
      </c>
      <c r="H257" s="40">
        <f t="shared" si="19"/>
        <v>0</v>
      </c>
      <c r="I257" s="39"/>
    </row>
    <row r="258" spans="1:9" ht="12.75" customHeight="1" x14ac:dyDescent="0.2">
      <c r="A258" s="59" t="s">
        <v>438</v>
      </c>
      <c r="B258" s="15" t="s">
        <v>439</v>
      </c>
      <c r="C258" s="16"/>
      <c r="D258" s="16"/>
      <c r="E258" s="17">
        <f t="shared" si="15"/>
        <v>0</v>
      </c>
      <c r="F258" s="41">
        <v>1</v>
      </c>
      <c r="G258" s="41">
        <v>1</v>
      </c>
      <c r="H258" s="40">
        <f t="shared" si="19"/>
        <v>0</v>
      </c>
      <c r="I258" s="39"/>
    </row>
    <row r="259" spans="1:9" ht="12.75" customHeight="1" x14ac:dyDescent="0.2">
      <c r="A259" s="59" t="s">
        <v>440</v>
      </c>
      <c r="B259" s="15" t="s">
        <v>441</v>
      </c>
      <c r="C259" s="16"/>
      <c r="D259" s="16"/>
      <c r="E259" s="17">
        <f t="shared" si="15"/>
        <v>0</v>
      </c>
      <c r="F259" s="41">
        <v>1</v>
      </c>
      <c r="G259" s="41">
        <v>1</v>
      </c>
      <c r="H259" s="40">
        <f t="shared" si="19"/>
        <v>0</v>
      </c>
      <c r="I259" s="39"/>
    </row>
    <row r="260" spans="1:9" ht="12.75" customHeight="1" x14ac:dyDescent="0.2">
      <c r="A260" s="59" t="s">
        <v>442</v>
      </c>
      <c r="B260" s="15" t="s">
        <v>443</v>
      </c>
      <c r="C260" s="16"/>
      <c r="D260" s="16"/>
      <c r="E260" s="17">
        <f t="shared" si="15"/>
        <v>0</v>
      </c>
      <c r="F260" s="41">
        <v>1</v>
      </c>
      <c r="G260" s="41">
        <v>1</v>
      </c>
      <c r="H260" s="40">
        <f t="shared" si="19"/>
        <v>0</v>
      </c>
      <c r="I260" s="39"/>
    </row>
    <row r="261" spans="1:9" ht="12.75" customHeight="1" x14ac:dyDescent="0.2">
      <c r="A261" s="59" t="s">
        <v>444</v>
      </c>
      <c r="B261" s="15" t="s">
        <v>14</v>
      </c>
      <c r="C261" s="16"/>
      <c r="D261" s="16"/>
      <c r="E261" s="17">
        <f t="shared" si="15"/>
        <v>0</v>
      </c>
      <c r="F261" s="138">
        <f>IFERROR(H261/E261,0)</f>
        <v>0</v>
      </c>
      <c r="G261" s="124"/>
      <c r="H261" s="116"/>
      <c r="I261" s="35"/>
    </row>
    <row r="262" spans="1:9" ht="11.25" customHeight="1" x14ac:dyDescent="0.2">
      <c r="A262" s="20"/>
      <c r="B262" s="21" t="s">
        <v>445</v>
      </c>
      <c r="C262" s="22">
        <f>SUM(C256:C261)</f>
        <v>0</v>
      </c>
      <c r="D262" s="22">
        <f>SUM(D256:D261)</f>
        <v>0</v>
      </c>
      <c r="E262" s="22">
        <f t="shared" si="15"/>
        <v>0</v>
      </c>
      <c r="F262" s="33"/>
      <c r="G262" s="33"/>
      <c r="H262" s="49">
        <f>SUM(H256:H261)</f>
        <v>0</v>
      </c>
      <c r="I262" s="35"/>
    </row>
    <row r="263" spans="1:9" ht="12.75" customHeight="1" x14ac:dyDescent="0.2">
      <c r="A263" s="25" t="s">
        <v>446</v>
      </c>
      <c r="B263" s="10" t="s">
        <v>447</v>
      </c>
      <c r="C263" s="26"/>
      <c r="D263" s="26"/>
      <c r="E263" s="27"/>
      <c r="F263" s="28"/>
      <c r="G263" s="28"/>
      <c r="H263" s="27"/>
      <c r="I263" s="14"/>
    </row>
    <row r="264" spans="1:9" ht="12.75" customHeight="1" x14ac:dyDescent="0.2">
      <c r="A264" s="59" t="s">
        <v>448</v>
      </c>
      <c r="B264" s="15" t="s">
        <v>449</v>
      </c>
      <c r="C264" s="16"/>
      <c r="D264" s="16"/>
      <c r="E264" s="17">
        <f t="shared" si="15"/>
        <v>0</v>
      </c>
      <c r="F264" s="41">
        <v>1</v>
      </c>
      <c r="G264" s="41">
        <v>1</v>
      </c>
      <c r="H264" s="40">
        <f>G264*F264*E264</f>
        <v>0</v>
      </c>
      <c r="I264" s="39"/>
    </row>
    <row r="265" spans="1:9" ht="12.75" customHeight="1" x14ac:dyDescent="0.2">
      <c r="A265" s="59" t="s">
        <v>450</v>
      </c>
      <c r="B265" s="15" t="s">
        <v>451</v>
      </c>
      <c r="C265" s="16"/>
      <c r="D265" s="16"/>
      <c r="E265" s="17">
        <f t="shared" ref="E265:E328" si="20">SUM(C265-D265)</f>
        <v>0</v>
      </c>
      <c r="F265" s="41">
        <v>1</v>
      </c>
      <c r="G265" s="41">
        <v>1</v>
      </c>
      <c r="H265" s="40">
        <f>G265*F265*E265</f>
        <v>0</v>
      </c>
      <c r="I265" s="39"/>
    </row>
    <row r="266" spans="1:9" ht="12.75" customHeight="1" x14ac:dyDescent="0.2">
      <c r="A266" s="59" t="s">
        <v>452</v>
      </c>
      <c r="B266" s="15" t="s">
        <v>453</v>
      </c>
      <c r="C266" s="16"/>
      <c r="D266" s="16"/>
      <c r="E266" s="17">
        <f t="shared" si="20"/>
        <v>0</v>
      </c>
      <c r="F266" s="41">
        <v>1</v>
      </c>
      <c r="G266" s="41">
        <v>1</v>
      </c>
      <c r="H266" s="40">
        <f>G266*F266*E266</f>
        <v>0</v>
      </c>
      <c r="I266" s="39"/>
    </row>
    <row r="267" spans="1:9" ht="12.75" customHeight="1" x14ac:dyDescent="0.2">
      <c r="A267" s="59" t="s">
        <v>454</v>
      </c>
      <c r="B267" s="15" t="s">
        <v>455</v>
      </c>
      <c r="C267" s="16"/>
      <c r="D267" s="16"/>
      <c r="E267" s="17">
        <f t="shared" si="20"/>
        <v>0</v>
      </c>
      <c r="F267" s="41">
        <v>1</v>
      </c>
      <c r="G267" s="41">
        <v>1</v>
      </c>
      <c r="H267" s="40">
        <f>G267*F267*E267</f>
        <v>0</v>
      </c>
      <c r="I267" s="39"/>
    </row>
    <row r="268" spans="1:9" ht="12.75" customHeight="1" x14ac:dyDescent="0.2">
      <c r="A268" s="59" t="s">
        <v>456</v>
      </c>
      <c r="B268" s="15" t="s">
        <v>14</v>
      </c>
      <c r="C268" s="16"/>
      <c r="D268" s="16"/>
      <c r="E268" s="17">
        <f t="shared" si="20"/>
        <v>0</v>
      </c>
      <c r="F268" s="138">
        <f>IFERROR(H268/E268,0)</f>
        <v>0</v>
      </c>
      <c r="G268" s="124"/>
      <c r="H268" s="116"/>
      <c r="I268" s="35"/>
    </row>
    <row r="269" spans="1:9" ht="12.75" customHeight="1" x14ac:dyDescent="0.2">
      <c r="A269" s="20"/>
      <c r="B269" s="21" t="s">
        <v>457</v>
      </c>
      <c r="C269" s="22">
        <f>SUM(C264:C268)</f>
        <v>0</v>
      </c>
      <c r="D269" s="22">
        <f>SUM(D264:D268)</f>
        <v>0</v>
      </c>
      <c r="E269" s="22">
        <f t="shared" si="20"/>
        <v>0</v>
      </c>
      <c r="F269" s="33"/>
      <c r="G269" s="33"/>
      <c r="H269" s="49">
        <f>SUM(H264:H268)</f>
        <v>0</v>
      </c>
      <c r="I269" s="35"/>
    </row>
    <row r="270" spans="1:9" ht="12.75" customHeight="1" x14ac:dyDescent="0.2">
      <c r="A270" s="25" t="s">
        <v>458</v>
      </c>
      <c r="B270" s="10" t="s">
        <v>459</v>
      </c>
      <c r="C270" s="26"/>
      <c r="D270" s="26"/>
      <c r="E270" s="27"/>
      <c r="F270" s="28"/>
      <c r="G270" s="28"/>
      <c r="H270" s="27"/>
      <c r="I270" s="14"/>
    </row>
    <row r="271" spans="1:9" ht="12.75" customHeight="1" x14ac:dyDescent="0.2">
      <c r="A271" s="59" t="s">
        <v>460</v>
      </c>
      <c r="B271" s="15" t="s">
        <v>461</v>
      </c>
      <c r="C271" s="16"/>
      <c r="D271" s="16"/>
      <c r="E271" s="17">
        <f t="shared" si="20"/>
        <v>0</v>
      </c>
      <c r="F271" s="138">
        <f t="shared" ref="F271:F273" si="21">IFERROR(H271/E271,0)</f>
        <v>0</v>
      </c>
      <c r="G271" s="124"/>
      <c r="H271" s="31"/>
      <c r="I271" s="32" t="s">
        <v>1181</v>
      </c>
    </row>
    <row r="272" spans="1:9" ht="12.75" customHeight="1" x14ac:dyDescent="0.2">
      <c r="A272" s="59" t="s">
        <v>462</v>
      </c>
      <c r="B272" s="15" t="s">
        <v>463</v>
      </c>
      <c r="C272" s="16"/>
      <c r="D272" s="16"/>
      <c r="E272" s="17">
        <f t="shared" si="20"/>
        <v>0</v>
      </c>
      <c r="F272" s="138">
        <f t="shared" si="21"/>
        <v>0</v>
      </c>
      <c r="G272" s="124"/>
      <c r="H272" s="31"/>
      <c r="I272" s="32" t="s">
        <v>1181</v>
      </c>
    </row>
    <row r="273" spans="1:9" ht="12.75" customHeight="1" x14ac:dyDescent="0.2">
      <c r="A273" s="59" t="s">
        <v>464</v>
      </c>
      <c r="B273" s="15" t="s">
        <v>14</v>
      </c>
      <c r="C273" s="16"/>
      <c r="D273" s="16"/>
      <c r="E273" s="17">
        <f t="shared" si="20"/>
        <v>0</v>
      </c>
      <c r="F273" s="138">
        <f t="shared" si="21"/>
        <v>0</v>
      </c>
      <c r="G273" s="124"/>
      <c r="H273" s="31"/>
      <c r="I273" s="32" t="s">
        <v>1181</v>
      </c>
    </row>
    <row r="274" spans="1:9" ht="12.75" customHeight="1" x14ac:dyDescent="0.2">
      <c r="A274" s="20"/>
      <c r="B274" s="21" t="s">
        <v>465</v>
      </c>
      <c r="C274" s="22">
        <f>SUM(C271:C273)</f>
        <v>0</v>
      </c>
      <c r="D274" s="22">
        <f>SUM(D271:D273)</f>
        <v>0</v>
      </c>
      <c r="E274" s="22">
        <f t="shared" si="20"/>
        <v>0</v>
      </c>
      <c r="F274" s="33"/>
      <c r="G274" s="33"/>
      <c r="H274" s="22">
        <f>SUM(H271:H273)</f>
        <v>0</v>
      </c>
      <c r="I274" s="24"/>
    </row>
    <row r="275" spans="1:9" ht="12.75" customHeight="1" x14ac:dyDescent="0.2">
      <c r="A275" s="25" t="s">
        <v>466</v>
      </c>
      <c r="B275" s="10" t="s">
        <v>467</v>
      </c>
      <c r="C275" s="26"/>
      <c r="D275" s="26"/>
      <c r="E275" s="27"/>
      <c r="F275" s="28"/>
      <c r="G275" s="28"/>
      <c r="H275" s="27"/>
      <c r="I275" s="14"/>
    </row>
    <row r="276" spans="1:9" ht="12.75" customHeight="1" x14ac:dyDescent="0.2">
      <c r="A276" s="59" t="s">
        <v>468</v>
      </c>
      <c r="B276" s="15" t="s">
        <v>469</v>
      </c>
      <c r="C276" s="16"/>
      <c r="D276" s="16"/>
      <c r="E276" s="17">
        <f t="shared" si="20"/>
        <v>0</v>
      </c>
      <c r="F276" s="18"/>
      <c r="G276" s="18"/>
      <c r="H276" s="19"/>
      <c r="I276" s="123"/>
    </row>
    <row r="277" spans="1:9" ht="12.75" customHeight="1" x14ac:dyDescent="0.2">
      <c r="A277" s="59" t="s">
        <v>470</v>
      </c>
      <c r="B277" s="15" t="s">
        <v>471</v>
      </c>
      <c r="C277" s="16"/>
      <c r="D277" s="16"/>
      <c r="E277" s="17">
        <f t="shared" si="20"/>
        <v>0</v>
      </c>
      <c r="F277" s="18"/>
      <c r="G277" s="18"/>
      <c r="H277" s="19"/>
      <c r="I277" s="123"/>
    </row>
    <row r="278" spans="1:9" ht="12.75" customHeight="1" x14ac:dyDescent="0.2">
      <c r="A278" s="59" t="s">
        <v>472</v>
      </c>
      <c r="B278" s="15" t="s">
        <v>473</v>
      </c>
      <c r="C278" s="16"/>
      <c r="D278" s="16"/>
      <c r="E278" s="17">
        <f t="shared" si="20"/>
        <v>0</v>
      </c>
      <c r="F278" s="18"/>
      <c r="G278" s="18"/>
      <c r="H278" s="19"/>
      <c r="I278" s="123"/>
    </row>
    <row r="279" spans="1:9" ht="12.75" customHeight="1" x14ac:dyDescent="0.2">
      <c r="A279" s="59" t="s">
        <v>474</v>
      </c>
      <c r="B279" s="15" t="s">
        <v>475</v>
      </c>
      <c r="C279" s="16"/>
      <c r="D279" s="16"/>
      <c r="E279" s="17">
        <f t="shared" si="20"/>
        <v>0</v>
      </c>
      <c r="F279" s="18"/>
      <c r="G279" s="18"/>
      <c r="H279" s="19"/>
      <c r="I279" s="123"/>
    </row>
    <row r="280" spans="1:9" ht="12.75" customHeight="1" x14ac:dyDescent="0.2">
      <c r="A280" s="59" t="s">
        <v>476</v>
      </c>
      <c r="B280" s="15" t="s">
        <v>477</v>
      </c>
      <c r="C280" s="16"/>
      <c r="D280" s="16"/>
      <c r="E280" s="17">
        <f t="shared" si="20"/>
        <v>0</v>
      </c>
      <c r="F280" s="18"/>
      <c r="G280" s="18"/>
      <c r="H280" s="19"/>
      <c r="I280" s="123"/>
    </row>
    <row r="281" spans="1:9" ht="12.75" customHeight="1" x14ac:dyDescent="0.2">
      <c r="A281" s="59" t="s">
        <v>478</v>
      </c>
      <c r="B281" s="15" t="s">
        <v>479</v>
      </c>
      <c r="C281" s="16"/>
      <c r="D281" s="16"/>
      <c r="E281" s="17">
        <f t="shared" si="20"/>
        <v>0</v>
      </c>
      <c r="F281" s="18"/>
      <c r="G281" s="18"/>
      <c r="H281" s="19"/>
      <c r="I281" s="123"/>
    </row>
    <row r="282" spans="1:9" ht="12.75" customHeight="1" x14ac:dyDescent="0.2">
      <c r="A282" s="59" t="s">
        <v>480</v>
      </c>
      <c r="B282" s="15" t="s">
        <v>481</v>
      </c>
      <c r="C282" s="16"/>
      <c r="D282" s="16"/>
      <c r="E282" s="17">
        <f t="shared" si="20"/>
        <v>0</v>
      </c>
      <c r="F282" s="18"/>
      <c r="G282" s="18"/>
      <c r="H282" s="19"/>
      <c r="I282" s="123"/>
    </row>
    <row r="283" spans="1:9" ht="12.75" customHeight="1" x14ac:dyDescent="0.2">
      <c r="A283" s="59" t="s">
        <v>482</v>
      </c>
      <c r="B283" s="15" t="s">
        <v>483</v>
      </c>
      <c r="C283" s="16"/>
      <c r="D283" s="16"/>
      <c r="E283" s="17">
        <f t="shared" si="20"/>
        <v>0</v>
      </c>
      <c r="F283" s="29">
        <v>1</v>
      </c>
      <c r="G283" s="29">
        <v>0.65</v>
      </c>
      <c r="H283" s="40">
        <f>G283*F283*E283</f>
        <v>0</v>
      </c>
      <c r="I283" s="24"/>
    </row>
    <row r="284" spans="1:9" ht="12.75" customHeight="1" x14ac:dyDescent="0.2">
      <c r="A284" s="59" t="s">
        <v>484</v>
      </c>
      <c r="B284" s="15" t="s">
        <v>485</v>
      </c>
      <c r="C284" s="16"/>
      <c r="D284" s="16"/>
      <c r="E284" s="17">
        <f t="shared" si="20"/>
        <v>0</v>
      </c>
      <c r="F284" s="138">
        <f t="shared" ref="F284:F285" si="22">IFERROR(H284/E284,0)</f>
        <v>0</v>
      </c>
      <c r="G284" s="124"/>
      <c r="H284" s="31"/>
      <c r="I284" s="32" t="s">
        <v>1182</v>
      </c>
    </row>
    <row r="285" spans="1:9" ht="12.75" customHeight="1" x14ac:dyDescent="0.2">
      <c r="A285" s="59" t="s">
        <v>486</v>
      </c>
      <c r="B285" s="15" t="s">
        <v>487</v>
      </c>
      <c r="C285" s="16"/>
      <c r="D285" s="16"/>
      <c r="E285" s="17">
        <f t="shared" si="20"/>
        <v>0</v>
      </c>
      <c r="F285" s="138">
        <f t="shared" si="22"/>
        <v>0</v>
      </c>
      <c r="G285" s="124"/>
      <c r="H285" s="31"/>
      <c r="I285" s="32" t="s">
        <v>1182</v>
      </c>
    </row>
    <row r="286" spans="1:9" ht="12.75" customHeight="1" x14ac:dyDescent="0.2">
      <c r="A286" s="59" t="s">
        <v>488</v>
      </c>
      <c r="B286" s="15" t="s">
        <v>489</v>
      </c>
      <c r="C286" s="16"/>
      <c r="D286" s="16"/>
      <c r="E286" s="17">
        <f t="shared" si="20"/>
        <v>0</v>
      </c>
      <c r="F286" s="29">
        <v>1</v>
      </c>
      <c r="G286" s="29">
        <v>0.65</v>
      </c>
      <c r="H286" s="40">
        <f>G286*F286*E286</f>
        <v>0</v>
      </c>
      <c r="I286" s="24" t="s">
        <v>490</v>
      </c>
    </row>
    <row r="287" spans="1:9" ht="12.75" customHeight="1" x14ac:dyDescent="0.2">
      <c r="A287" s="59" t="s">
        <v>491</v>
      </c>
      <c r="B287" s="15" t="s">
        <v>492</v>
      </c>
      <c r="C287" s="16"/>
      <c r="D287" s="16"/>
      <c r="E287" s="17">
        <f t="shared" si="20"/>
        <v>0</v>
      </c>
      <c r="F287" s="29">
        <v>1</v>
      </c>
      <c r="G287" s="29">
        <v>0.65</v>
      </c>
      <c r="H287" s="40">
        <f>G287*F287*E287</f>
        <v>0</v>
      </c>
      <c r="I287" s="24" t="s">
        <v>490</v>
      </c>
    </row>
    <row r="288" spans="1:9" ht="12.75" customHeight="1" x14ac:dyDescent="0.2">
      <c r="A288" s="59" t="s">
        <v>493</v>
      </c>
      <c r="B288" s="15" t="s">
        <v>14</v>
      </c>
      <c r="C288" s="16"/>
      <c r="D288" s="16"/>
      <c r="E288" s="17">
        <f t="shared" si="20"/>
        <v>0</v>
      </c>
      <c r="F288" s="138">
        <f>IFERROR(H288/E288,0)</f>
        <v>0</v>
      </c>
      <c r="G288" s="124"/>
      <c r="H288" s="116"/>
      <c r="I288" s="35"/>
    </row>
    <row r="289" spans="1:9" ht="12.75" customHeight="1" x14ac:dyDescent="0.2">
      <c r="A289" s="20"/>
      <c r="B289" s="21" t="s">
        <v>494</v>
      </c>
      <c r="C289" s="22">
        <f>SUM(C276:C288)</f>
        <v>0</v>
      </c>
      <c r="D289" s="22">
        <f>SUM(D276:D288)</f>
        <v>0</v>
      </c>
      <c r="E289" s="22">
        <f t="shared" si="20"/>
        <v>0</v>
      </c>
      <c r="F289" s="33"/>
      <c r="G289" s="33"/>
      <c r="H289" s="22">
        <f>SUM(H276:H288)</f>
        <v>0</v>
      </c>
      <c r="I289" s="24"/>
    </row>
    <row r="290" spans="1:9" ht="12.75" customHeight="1" x14ac:dyDescent="0.2">
      <c r="A290" s="25" t="s">
        <v>495</v>
      </c>
      <c r="B290" s="10" t="s">
        <v>496</v>
      </c>
      <c r="C290" s="26"/>
      <c r="D290" s="26"/>
      <c r="E290" s="53"/>
      <c r="F290" s="54"/>
      <c r="G290" s="54"/>
      <c r="H290" s="53"/>
      <c r="I290" s="14"/>
    </row>
    <row r="291" spans="1:9" ht="12.75" customHeight="1" x14ac:dyDescent="0.2">
      <c r="A291" s="59" t="s">
        <v>497</v>
      </c>
      <c r="B291" s="15" t="s">
        <v>498</v>
      </c>
      <c r="C291" s="16"/>
      <c r="D291" s="16"/>
      <c r="E291" s="17">
        <f t="shared" si="20"/>
        <v>0</v>
      </c>
      <c r="F291" s="18"/>
      <c r="G291" s="18"/>
      <c r="H291" s="19"/>
      <c r="I291" s="123"/>
    </row>
    <row r="292" spans="1:9" ht="12.75" customHeight="1" x14ac:dyDescent="0.2">
      <c r="A292" s="59" t="s">
        <v>499</v>
      </c>
      <c r="B292" s="15" t="s">
        <v>500</v>
      </c>
      <c r="C292" s="16"/>
      <c r="D292" s="16"/>
      <c r="E292" s="17">
        <f t="shared" si="20"/>
        <v>0</v>
      </c>
      <c r="F292" s="18"/>
      <c r="G292" s="18"/>
      <c r="H292" s="19"/>
      <c r="I292" s="123"/>
    </row>
    <row r="293" spans="1:9" ht="12.75" customHeight="1" x14ac:dyDescent="0.2">
      <c r="A293" s="59" t="s">
        <v>501</v>
      </c>
      <c r="B293" s="15" t="s">
        <v>502</v>
      </c>
      <c r="C293" s="16"/>
      <c r="D293" s="16"/>
      <c r="E293" s="17">
        <f t="shared" si="20"/>
        <v>0</v>
      </c>
      <c r="F293" s="18"/>
      <c r="G293" s="18"/>
      <c r="H293" s="19"/>
      <c r="I293" s="123"/>
    </row>
    <row r="294" spans="1:9" ht="12.75" customHeight="1" x14ac:dyDescent="0.2">
      <c r="A294" s="59" t="s">
        <v>503</v>
      </c>
      <c r="B294" s="15" t="s">
        <v>504</v>
      </c>
      <c r="C294" s="16"/>
      <c r="D294" s="16"/>
      <c r="E294" s="17">
        <f t="shared" si="20"/>
        <v>0</v>
      </c>
      <c r="F294" s="18"/>
      <c r="G294" s="18"/>
      <c r="H294" s="19"/>
      <c r="I294" s="123"/>
    </row>
    <row r="295" spans="1:9" ht="12.75" customHeight="1" x14ac:dyDescent="0.2">
      <c r="A295" s="59" t="s">
        <v>505</v>
      </c>
      <c r="B295" s="15" t="s">
        <v>506</v>
      </c>
      <c r="C295" s="16"/>
      <c r="D295" s="16"/>
      <c r="E295" s="17">
        <f t="shared" si="20"/>
        <v>0</v>
      </c>
      <c r="F295" s="18"/>
      <c r="G295" s="18"/>
      <c r="H295" s="19"/>
      <c r="I295" s="123"/>
    </row>
    <row r="296" spans="1:9" ht="12.75" customHeight="1" x14ac:dyDescent="0.2">
      <c r="A296" s="59" t="s">
        <v>507</v>
      </c>
      <c r="B296" s="15" t="s">
        <v>508</v>
      </c>
      <c r="C296" s="16"/>
      <c r="D296" s="16"/>
      <c r="E296" s="17">
        <f t="shared" si="20"/>
        <v>0</v>
      </c>
      <c r="F296" s="18"/>
      <c r="G296" s="18"/>
      <c r="H296" s="19"/>
      <c r="I296" s="123"/>
    </row>
    <row r="297" spans="1:9" ht="12.75" customHeight="1" x14ac:dyDescent="0.2">
      <c r="A297" s="59" t="s">
        <v>509</v>
      </c>
      <c r="B297" s="15" t="s">
        <v>510</v>
      </c>
      <c r="C297" s="16"/>
      <c r="D297" s="16"/>
      <c r="E297" s="17">
        <f t="shared" si="20"/>
        <v>0</v>
      </c>
      <c r="F297" s="18"/>
      <c r="G297" s="18"/>
      <c r="H297" s="19"/>
      <c r="I297" s="123"/>
    </row>
    <row r="298" spans="1:9" ht="12.75" customHeight="1" x14ac:dyDescent="0.2">
      <c r="A298" s="59" t="s">
        <v>511</v>
      </c>
      <c r="B298" s="15" t="s">
        <v>492</v>
      </c>
      <c r="C298" s="16"/>
      <c r="D298" s="16"/>
      <c r="E298" s="17">
        <f t="shared" si="20"/>
        <v>0</v>
      </c>
      <c r="F298" s="29">
        <v>1</v>
      </c>
      <c r="G298" s="29">
        <v>0.65</v>
      </c>
      <c r="H298" s="17">
        <f>E298*F298*G298</f>
        <v>0</v>
      </c>
      <c r="I298" s="24" t="s">
        <v>490</v>
      </c>
    </row>
    <row r="299" spans="1:9" ht="12.75" customHeight="1" x14ac:dyDescent="0.2">
      <c r="A299" s="59" t="s">
        <v>512</v>
      </c>
      <c r="B299" s="15" t="s">
        <v>489</v>
      </c>
      <c r="C299" s="16"/>
      <c r="D299" s="16"/>
      <c r="E299" s="17">
        <f t="shared" si="20"/>
        <v>0</v>
      </c>
      <c r="F299" s="29">
        <v>1</v>
      </c>
      <c r="G299" s="29">
        <v>0.65</v>
      </c>
      <c r="H299" s="17">
        <f>E299*F299*G299</f>
        <v>0</v>
      </c>
      <c r="I299" s="24" t="s">
        <v>490</v>
      </c>
    </row>
    <row r="300" spans="1:9" ht="12.75" customHeight="1" x14ac:dyDescent="0.2">
      <c r="A300" s="59" t="s">
        <v>513</v>
      </c>
      <c r="B300" s="15" t="s">
        <v>14</v>
      </c>
      <c r="C300" s="16"/>
      <c r="D300" s="16"/>
      <c r="E300" s="17">
        <f t="shared" si="20"/>
        <v>0</v>
      </c>
      <c r="F300" s="138">
        <f>IFERROR(H300/E300,0)</f>
        <v>0</v>
      </c>
      <c r="G300" s="124"/>
      <c r="H300" s="116"/>
      <c r="I300" s="35"/>
    </row>
    <row r="301" spans="1:9" ht="12.75" customHeight="1" x14ac:dyDescent="0.2">
      <c r="A301" s="20"/>
      <c r="B301" s="21" t="s">
        <v>514</v>
      </c>
      <c r="C301" s="22">
        <f>SUM(C291:C300)</f>
        <v>0</v>
      </c>
      <c r="D301" s="22">
        <f>SUM(D291:D300)</f>
        <v>0</v>
      </c>
      <c r="E301" s="22">
        <f t="shared" si="20"/>
        <v>0</v>
      </c>
      <c r="F301" s="33"/>
      <c r="G301" s="33"/>
      <c r="H301" s="22">
        <f>SUM(H291:H300)</f>
        <v>0</v>
      </c>
      <c r="I301" s="24"/>
    </row>
    <row r="302" spans="1:9" ht="12.75" customHeight="1" x14ac:dyDescent="0.2">
      <c r="A302" s="25" t="s">
        <v>515</v>
      </c>
      <c r="B302" s="10" t="s">
        <v>516</v>
      </c>
      <c r="C302" s="26"/>
      <c r="D302" s="26"/>
      <c r="E302" s="27"/>
      <c r="F302" s="28"/>
      <c r="G302" s="28"/>
      <c r="H302" s="27"/>
      <c r="I302" s="14"/>
    </row>
    <row r="303" spans="1:9" ht="12.75" customHeight="1" x14ac:dyDescent="0.2">
      <c r="A303" s="59" t="s">
        <v>517</v>
      </c>
      <c r="B303" s="15" t="s">
        <v>469</v>
      </c>
      <c r="C303" s="16"/>
      <c r="D303" s="16"/>
      <c r="E303" s="17">
        <f t="shared" si="20"/>
        <v>0</v>
      </c>
      <c r="F303" s="18"/>
      <c r="G303" s="18"/>
      <c r="H303" s="19"/>
      <c r="I303" s="123"/>
    </row>
    <row r="304" spans="1:9" ht="12.75" customHeight="1" x14ac:dyDescent="0.2">
      <c r="A304" s="59" t="s">
        <v>518</v>
      </c>
      <c r="B304" s="15" t="s">
        <v>473</v>
      </c>
      <c r="C304" s="16"/>
      <c r="D304" s="16"/>
      <c r="E304" s="17">
        <f t="shared" si="20"/>
        <v>0</v>
      </c>
      <c r="F304" s="18"/>
      <c r="G304" s="18"/>
      <c r="H304" s="19"/>
      <c r="I304" s="123"/>
    </row>
    <row r="305" spans="1:9" ht="12.75" customHeight="1" x14ac:dyDescent="0.2">
      <c r="A305" s="59" t="s">
        <v>519</v>
      </c>
      <c r="B305" s="15" t="s">
        <v>475</v>
      </c>
      <c r="C305" s="16"/>
      <c r="D305" s="16"/>
      <c r="E305" s="17">
        <f t="shared" si="20"/>
        <v>0</v>
      </c>
      <c r="F305" s="18"/>
      <c r="G305" s="18"/>
      <c r="H305" s="19"/>
      <c r="I305" s="123"/>
    </row>
    <row r="306" spans="1:9" ht="12.75" customHeight="1" x14ac:dyDescent="0.2">
      <c r="A306" s="59" t="s">
        <v>520</v>
      </c>
      <c r="B306" s="15" t="s">
        <v>477</v>
      </c>
      <c r="C306" s="16"/>
      <c r="D306" s="16"/>
      <c r="E306" s="17">
        <f t="shared" si="20"/>
        <v>0</v>
      </c>
      <c r="F306" s="18"/>
      <c r="G306" s="18"/>
      <c r="H306" s="19"/>
      <c r="I306" s="123"/>
    </row>
    <row r="307" spans="1:9" ht="12.75" customHeight="1" x14ac:dyDescent="0.2">
      <c r="A307" s="59" t="s">
        <v>521</v>
      </c>
      <c r="B307" s="15" t="s">
        <v>481</v>
      </c>
      <c r="C307" s="16"/>
      <c r="D307" s="16"/>
      <c r="E307" s="17">
        <f t="shared" si="20"/>
        <v>0</v>
      </c>
      <c r="F307" s="18"/>
      <c r="G307" s="18"/>
      <c r="H307" s="19"/>
      <c r="I307" s="123"/>
    </row>
    <row r="308" spans="1:9" ht="12.75" customHeight="1" x14ac:dyDescent="0.2">
      <c r="A308" s="59" t="s">
        <v>522</v>
      </c>
      <c r="B308" s="15" t="s">
        <v>483</v>
      </c>
      <c r="C308" s="16"/>
      <c r="D308" s="16"/>
      <c r="E308" s="17">
        <f t="shared" si="20"/>
        <v>0</v>
      </c>
      <c r="F308" s="29">
        <v>1</v>
      </c>
      <c r="G308" s="29">
        <v>0.65</v>
      </c>
      <c r="H308" s="17">
        <f>E308*F308*G308</f>
        <v>0</v>
      </c>
      <c r="I308" s="24"/>
    </row>
    <row r="309" spans="1:9" ht="12.75" customHeight="1" x14ac:dyDescent="0.2">
      <c r="A309" s="59" t="s">
        <v>523</v>
      </c>
      <c r="B309" s="15" t="s">
        <v>14</v>
      </c>
      <c r="C309" s="16"/>
      <c r="D309" s="16"/>
      <c r="E309" s="17">
        <f t="shared" si="20"/>
        <v>0</v>
      </c>
      <c r="F309" s="138">
        <f>IFERROR(H309/E309,0)</f>
        <v>0</v>
      </c>
      <c r="G309" s="124"/>
      <c r="H309" s="116"/>
      <c r="I309" s="35"/>
    </row>
    <row r="310" spans="1:9" ht="12.75" customHeight="1" x14ac:dyDescent="0.2">
      <c r="A310" s="20"/>
      <c r="B310" s="21" t="s">
        <v>524</v>
      </c>
      <c r="C310" s="22">
        <f>SUM(C303:C309)</f>
        <v>0</v>
      </c>
      <c r="D310" s="22">
        <f>SUM(D303:D309)</f>
        <v>0</v>
      </c>
      <c r="E310" s="22">
        <f t="shared" si="20"/>
        <v>0</v>
      </c>
      <c r="F310" s="33"/>
      <c r="G310" s="33"/>
      <c r="H310" s="22">
        <f>SUM(H303:H309)</f>
        <v>0</v>
      </c>
      <c r="I310" s="24"/>
    </row>
    <row r="311" spans="1:9" ht="12.75" customHeight="1" x14ac:dyDescent="0.2">
      <c r="A311" s="25" t="s">
        <v>525</v>
      </c>
      <c r="B311" s="10" t="s">
        <v>526</v>
      </c>
      <c r="C311" s="26"/>
      <c r="D311" s="26"/>
      <c r="E311" s="27"/>
      <c r="F311" s="28"/>
      <c r="G311" s="28"/>
      <c r="H311" s="27"/>
      <c r="I311" s="14"/>
    </row>
    <row r="312" spans="1:9" ht="12.75" customHeight="1" x14ac:dyDescent="0.2">
      <c r="A312" s="59" t="s">
        <v>527</v>
      </c>
      <c r="B312" s="15" t="s">
        <v>528</v>
      </c>
      <c r="C312" s="16"/>
      <c r="D312" s="16"/>
      <c r="E312" s="17">
        <f t="shared" si="20"/>
        <v>0</v>
      </c>
      <c r="F312" s="18"/>
      <c r="G312" s="18"/>
      <c r="H312" s="19"/>
      <c r="I312" s="123"/>
    </row>
    <row r="313" spans="1:9" ht="12.75" customHeight="1" x14ac:dyDescent="0.2">
      <c r="A313" s="59" t="s">
        <v>529</v>
      </c>
      <c r="B313" s="15" t="s">
        <v>530</v>
      </c>
      <c r="C313" s="16"/>
      <c r="D313" s="16"/>
      <c r="E313" s="17">
        <f t="shared" si="20"/>
        <v>0</v>
      </c>
      <c r="F313" s="18"/>
      <c r="G313" s="18"/>
      <c r="H313" s="19"/>
      <c r="I313" s="123"/>
    </row>
    <row r="314" spans="1:9" ht="12.75" customHeight="1" x14ac:dyDescent="0.2">
      <c r="A314" s="59" t="s">
        <v>531</v>
      </c>
      <c r="B314" s="15" t="s">
        <v>532</v>
      </c>
      <c r="C314" s="16"/>
      <c r="D314" s="16"/>
      <c r="E314" s="17">
        <f t="shared" si="20"/>
        <v>0</v>
      </c>
      <c r="F314" s="18"/>
      <c r="G314" s="18"/>
      <c r="H314" s="19"/>
      <c r="I314" s="123"/>
    </row>
    <row r="315" spans="1:9" ht="12.75" customHeight="1" x14ac:dyDescent="0.2">
      <c r="A315" s="59" t="s">
        <v>533</v>
      </c>
      <c r="B315" s="15" t="s">
        <v>534</v>
      </c>
      <c r="C315" s="16"/>
      <c r="D315" s="16"/>
      <c r="E315" s="17">
        <f t="shared" si="20"/>
        <v>0</v>
      </c>
      <c r="F315" s="18"/>
      <c r="G315" s="18"/>
      <c r="H315" s="19"/>
      <c r="I315" s="123"/>
    </row>
    <row r="316" spans="1:9" ht="12.75" customHeight="1" x14ac:dyDescent="0.2">
      <c r="A316" s="59" t="s">
        <v>535</v>
      </c>
      <c r="B316" s="15" t="s">
        <v>536</v>
      </c>
      <c r="C316" s="16"/>
      <c r="D316" s="16"/>
      <c r="E316" s="17">
        <f t="shared" si="20"/>
        <v>0</v>
      </c>
      <c r="F316" s="18"/>
      <c r="G316" s="18"/>
      <c r="H316" s="19"/>
      <c r="I316" s="123"/>
    </row>
    <row r="317" spans="1:9" ht="12.75" customHeight="1" x14ac:dyDescent="0.2">
      <c r="A317" s="59" t="s">
        <v>537</v>
      </c>
      <c r="B317" s="15" t="s">
        <v>538</v>
      </c>
      <c r="C317" s="16"/>
      <c r="D317" s="16"/>
      <c r="E317" s="17">
        <f t="shared" si="20"/>
        <v>0</v>
      </c>
      <c r="F317" s="138">
        <f>IFERROR(H317/E317,0)</f>
        <v>0</v>
      </c>
      <c r="G317" s="124"/>
      <c r="H317" s="16"/>
      <c r="I317" s="32" t="s">
        <v>1182</v>
      </c>
    </row>
    <row r="318" spans="1:9" ht="12.75" customHeight="1" x14ac:dyDescent="0.2">
      <c r="A318" s="59" t="s">
        <v>539</v>
      </c>
      <c r="B318" s="15" t="s">
        <v>489</v>
      </c>
      <c r="C318" s="16"/>
      <c r="D318" s="16"/>
      <c r="E318" s="17">
        <f t="shared" si="20"/>
        <v>0</v>
      </c>
      <c r="F318" s="41">
        <v>1</v>
      </c>
      <c r="G318" s="41">
        <v>0.65</v>
      </c>
      <c r="H318" s="17">
        <f>E318*F318*G318</f>
        <v>0</v>
      </c>
      <c r="I318" s="24" t="s">
        <v>490</v>
      </c>
    </row>
    <row r="319" spans="1:9" ht="12.75" customHeight="1" x14ac:dyDescent="0.2">
      <c r="A319" s="59" t="s">
        <v>540</v>
      </c>
      <c r="B319" s="15" t="s">
        <v>492</v>
      </c>
      <c r="C319" s="16"/>
      <c r="D319" s="16"/>
      <c r="E319" s="17">
        <f t="shared" si="20"/>
        <v>0</v>
      </c>
      <c r="F319" s="41">
        <v>1</v>
      </c>
      <c r="G319" s="41">
        <v>0.65</v>
      </c>
      <c r="H319" s="17">
        <f>E319*F319*G319</f>
        <v>0</v>
      </c>
      <c r="I319" s="24" t="s">
        <v>490</v>
      </c>
    </row>
    <row r="320" spans="1:9" ht="12.75" customHeight="1" x14ac:dyDescent="0.2">
      <c r="A320" s="59" t="s">
        <v>541</v>
      </c>
      <c r="B320" s="15" t="s">
        <v>542</v>
      </c>
      <c r="C320" s="16"/>
      <c r="D320" s="16"/>
      <c r="E320" s="17">
        <f t="shared" si="20"/>
        <v>0</v>
      </c>
      <c r="F320" s="18"/>
      <c r="G320" s="18"/>
      <c r="H320" s="19">
        <f>E320*F320*G320</f>
        <v>0</v>
      </c>
      <c r="I320" s="123"/>
    </row>
    <row r="321" spans="1:9" ht="12.75" customHeight="1" x14ac:dyDescent="0.2">
      <c r="A321" s="59" t="s">
        <v>543</v>
      </c>
      <c r="B321" s="15" t="s">
        <v>73</v>
      </c>
      <c r="C321" s="16"/>
      <c r="D321" s="16"/>
      <c r="E321" s="17">
        <f t="shared" si="20"/>
        <v>0</v>
      </c>
      <c r="F321" s="18"/>
      <c r="G321" s="18"/>
      <c r="H321" s="19"/>
      <c r="I321" s="123"/>
    </row>
    <row r="322" spans="1:9" ht="12.75" customHeight="1" x14ac:dyDescent="0.2">
      <c r="A322" s="59" t="s">
        <v>544</v>
      </c>
      <c r="B322" s="15" t="s">
        <v>14</v>
      </c>
      <c r="C322" s="16"/>
      <c r="D322" s="16"/>
      <c r="E322" s="17">
        <f t="shared" si="20"/>
        <v>0</v>
      </c>
      <c r="F322" s="138">
        <f>IFERROR(H322/E322,0)</f>
        <v>0</v>
      </c>
      <c r="G322" s="124"/>
      <c r="H322" s="116"/>
      <c r="I322" s="35"/>
    </row>
    <row r="323" spans="1:9" ht="12.75" customHeight="1" x14ac:dyDescent="0.2">
      <c r="A323" s="20"/>
      <c r="B323" s="21" t="s">
        <v>545</v>
      </c>
      <c r="C323" s="22">
        <f>SUM(C312:C322)</f>
        <v>0</v>
      </c>
      <c r="D323" s="22">
        <f>SUM(D312:D322)</f>
        <v>0</v>
      </c>
      <c r="E323" s="22">
        <f t="shared" si="20"/>
        <v>0</v>
      </c>
      <c r="F323" s="33"/>
      <c r="G323" s="33"/>
      <c r="H323" s="49">
        <f>SUM(H312:H322)</f>
        <v>0</v>
      </c>
      <c r="I323" s="35"/>
    </row>
    <row r="324" spans="1:9" ht="12.75" customHeight="1" x14ac:dyDescent="0.2">
      <c r="A324" s="25" t="s">
        <v>546</v>
      </c>
      <c r="B324" s="10" t="s">
        <v>547</v>
      </c>
      <c r="C324" s="26"/>
      <c r="D324" s="26"/>
      <c r="E324" s="27"/>
      <c r="F324" s="28"/>
      <c r="G324" s="28"/>
      <c r="H324" s="27"/>
      <c r="I324" s="14"/>
    </row>
    <row r="325" spans="1:9" ht="12.75" customHeight="1" x14ac:dyDescent="0.2">
      <c r="A325" s="59" t="s">
        <v>548</v>
      </c>
      <c r="B325" s="15" t="s">
        <v>549</v>
      </c>
      <c r="C325" s="16"/>
      <c r="D325" s="16"/>
      <c r="E325" s="17">
        <f t="shared" si="20"/>
        <v>0</v>
      </c>
      <c r="F325" s="18"/>
      <c r="G325" s="18"/>
      <c r="H325" s="19"/>
      <c r="I325" s="123"/>
    </row>
    <row r="326" spans="1:9" ht="12.75" customHeight="1" x14ac:dyDescent="0.2">
      <c r="A326" s="59" t="s">
        <v>550</v>
      </c>
      <c r="B326" s="15" t="s">
        <v>551</v>
      </c>
      <c r="C326" s="16"/>
      <c r="D326" s="16"/>
      <c r="E326" s="17">
        <f t="shared" si="20"/>
        <v>0</v>
      </c>
      <c r="F326" s="29">
        <v>0.35</v>
      </c>
      <c r="G326" s="29">
        <v>0.65</v>
      </c>
      <c r="H326" s="17">
        <f>E326*F326*G326</f>
        <v>0</v>
      </c>
      <c r="I326" s="24"/>
    </row>
    <row r="327" spans="1:9" ht="12.75" customHeight="1" x14ac:dyDescent="0.2">
      <c r="A327" s="59" t="s">
        <v>552</v>
      </c>
      <c r="B327" s="15" t="s">
        <v>553</v>
      </c>
      <c r="C327" s="16"/>
      <c r="D327" s="16"/>
      <c r="E327" s="17">
        <f t="shared" si="20"/>
        <v>0</v>
      </c>
      <c r="F327" s="138">
        <f>IFERROR(H327/E327,0)</f>
        <v>0</v>
      </c>
      <c r="G327" s="124"/>
      <c r="H327" s="31"/>
      <c r="I327" s="32" t="s">
        <v>1182</v>
      </c>
    </row>
    <row r="328" spans="1:9" ht="12.75" customHeight="1" x14ac:dyDescent="0.2">
      <c r="A328" s="59" t="s">
        <v>554</v>
      </c>
      <c r="B328" s="15" t="s">
        <v>555</v>
      </c>
      <c r="C328" s="16"/>
      <c r="D328" s="16"/>
      <c r="E328" s="17">
        <f t="shared" si="20"/>
        <v>0</v>
      </c>
      <c r="F328" s="18"/>
      <c r="G328" s="18"/>
      <c r="H328" s="19"/>
      <c r="I328" s="123"/>
    </row>
    <row r="329" spans="1:9" ht="12.75" customHeight="1" x14ac:dyDescent="0.2">
      <c r="A329" s="59" t="s">
        <v>556</v>
      </c>
      <c r="B329" s="51" t="s">
        <v>557</v>
      </c>
      <c r="C329" s="16"/>
      <c r="D329" s="16"/>
      <c r="E329" s="17">
        <f t="shared" ref="E329:E392" si="23">SUM(C329-D329)</f>
        <v>0</v>
      </c>
      <c r="F329" s="18"/>
      <c r="G329" s="18"/>
      <c r="H329" s="19"/>
      <c r="I329" s="123"/>
    </row>
    <row r="330" spans="1:9" ht="12.75" customHeight="1" x14ac:dyDescent="0.2">
      <c r="A330" s="59" t="s">
        <v>558</v>
      </c>
      <c r="B330" s="51" t="s">
        <v>559</v>
      </c>
      <c r="C330" s="16"/>
      <c r="D330" s="16"/>
      <c r="E330" s="17">
        <f t="shared" si="23"/>
        <v>0</v>
      </c>
      <c r="F330" s="18"/>
      <c r="G330" s="18"/>
      <c r="H330" s="19"/>
      <c r="I330" s="123"/>
    </row>
    <row r="331" spans="1:9" ht="13.5" customHeight="1" x14ac:dyDescent="0.2">
      <c r="A331" s="59" t="s">
        <v>560</v>
      </c>
      <c r="B331" s="51" t="s">
        <v>561</v>
      </c>
      <c r="C331" s="16"/>
      <c r="D331" s="16"/>
      <c r="E331" s="17">
        <f t="shared" si="23"/>
        <v>0</v>
      </c>
      <c r="F331" s="18"/>
      <c r="G331" s="18"/>
      <c r="H331" s="19"/>
      <c r="I331" s="123"/>
    </row>
    <row r="332" spans="1:9" ht="12.75" customHeight="1" x14ac:dyDescent="0.2">
      <c r="A332" s="59" t="s">
        <v>562</v>
      </c>
      <c r="B332" s="15" t="s">
        <v>563</v>
      </c>
      <c r="C332" s="16"/>
      <c r="D332" s="16"/>
      <c r="E332" s="17">
        <f t="shared" si="23"/>
        <v>0</v>
      </c>
      <c r="F332" s="29">
        <v>1</v>
      </c>
      <c r="G332" s="29">
        <v>0.65</v>
      </c>
      <c r="H332" s="17">
        <f>E332*F332*G332</f>
        <v>0</v>
      </c>
      <c r="I332" s="24" t="s">
        <v>564</v>
      </c>
    </row>
    <row r="333" spans="1:9" ht="12.75" customHeight="1" x14ac:dyDescent="0.2">
      <c r="A333" s="59" t="s">
        <v>565</v>
      </c>
      <c r="B333" s="15" t="s">
        <v>73</v>
      </c>
      <c r="C333" s="16"/>
      <c r="D333" s="16"/>
      <c r="E333" s="17">
        <f t="shared" si="23"/>
        <v>0</v>
      </c>
      <c r="F333" s="18"/>
      <c r="G333" s="18"/>
      <c r="H333" s="19"/>
      <c r="I333" s="123"/>
    </row>
    <row r="334" spans="1:9" ht="12.75" customHeight="1" x14ac:dyDescent="0.2">
      <c r="A334" s="59" t="s">
        <v>566</v>
      </c>
      <c r="B334" s="15" t="s">
        <v>14</v>
      </c>
      <c r="C334" s="16"/>
      <c r="D334" s="16"/>
      <c r="E334" s="17">
        <f t="shared" si="23"/>
        <v>0</v>
      </c>
      <c r="F334" s="138">
        <f>IFERROR(H334/E334,0)</f>
        <v>0</v>
      </c>
      <c r="G334" s="124"/>
      <c r="H334" s="116"/>
      <c r="I334" s="35"/>
    </row>
    <row r="335" spans="1:9" ht="12.75" customHeight="1" x14ac:dyDescent="0.2">
      <c r="A335" s="20"/>
      <c r="B335" s="21" t="s">
        <v>567</v>
      </c>
      <c r="C335" s="22">
        <f>SUM(C325:C334)</f>
        <v>0</v>
      </c>
      <c r="D335" s="22">
        <f>SUM(D325:D334)</f>
        <v>0</v>
      </c>
      <c r="E335" s="22">
        <f t="shared" si="23"/>
        <v>0</v>
      </c>
      <c r="F335" s="33"/>
      <c r="G335" s="33"/>
      <c r="H335" s="22">
        <f>SUM(H325:H334)</f>
        <v>0</v>
      </c>
      <c r="I335" s="24"/>
    </row>
    <row r="336" spans="1:9" ht="12.75" customHeight="1" x14ac:dyDescent="0.2">
      <c r="A336" s="25" t="s">
        <v>568</v>
      </c>
      <c r="B336" s="10" t="s">
        <v>569</v>
      </c>
      <c r="C336" s="26"/>
      <c r="D336" s="26"/>
      <c r="E336" s="27"/>
      <c r="F336" s="28"/>
      <c r="G336" s="28"/>
      <c r="H336" s="27"/>
      <c r="I336" s="14"/>
    </row>
    <row r="337" spans="1:9" ht="12.75" customHeight="1" x14ac:dyDescent="0.2">
      <c r="A337" s="59" t="s">
        <v>570</v>
      </c>
      <c r="B337" s="15" t="s">
        <v>571</v>
      </c>
      <c r="C337" s="16"/>
      <c r="D337" s="16"/>
      <c r="E337" s="17">
        <f t="shared" si="23"/>
        <v>0</v>
      </c>
      <c r="F337" s="18"/>
      <c r="G337" s="18"/>
      <c r="H337" s="19"/>
      <c r="I337" s="123"/>
    </row>
    <row r="338" spans="1:9" ht="12.75" customHeight="1" x14ac:dyDescent="0.2">
      <c r="A338" s="59" t="s">
        <v>572</v>
      </c>
      <c r="B338" s="15" t="s">
        <v>573</v>
      </c>
      <c r="C338" s="16"/>
      <c r="D338" s="16"/>
      <c r="E338" s="17">
        <f t="shared" si="23"/>
        <v>0</v>
      </c>
      <c r="F338" s="18"/>
      <c r="G338" s="18"/>
      <c r="H338" s="19"/>
      <c r="I338" s="123"/>
    </row>
    <row r="339" spans="1:9" ht="12.75" customHeight="1" x14ac:dyDescent="0.2">
      <c r="A339" s="59" t="s">
        <v>574</v>
      </c>
      <c r="B339" s="15" t="s">
        <v>575</v>
      </c>
      <c r="C339" s="16"/>
      <c r="D339" s="16"/>
      <c r="E339" s="17">
        <f t="shared" si="23"/>
        <v>0</v>
      </c>
      <c r="F339" s="18"/>
      <c r="G339" s="18"/>
      <c r="H339" s="19"/>
      <c r="I339" s="123"/>
    </row>
    <row r="340" spans="1:9" ht="12.75" customHeight="1" x14ac:dyDescent="0.2">
      <c r="A340" s="59" t="s">
        <v>576</v>
      </c>
      <c r="B340" s="15" t="s">
        <v>577</v>
      </c>
      <c r="C340" s="16"/>
      <c r="D340" s="16"/>
      <c r="E340" s="17">
        <f t="shared" si="23"/>
        <v>0</v>
      </c>
      <c r="F340" s="18"/>
      <c r="G340" s="18"/>
      <c r="H340" s="19"/>
      <c r="I340" s="123"/>
    </row>
    <row r="341" spans="1:9" ht="12.75" customHeight="1" x14ac:dyDescent="0.2">
      <c r="A341" s="59" t="s">
        <v>578</v>
      </c>
      <c r="B341" s="15" t="s">
        <v>579</v>
      </c>
      <c r="C341" s="16"/>
      <c r="D341" s="16"/>
      <c r="E341" s="17">
        <f t="shared" si="23"/>
        <v>0</v>
      </c>
      <c r="F341" s="18"/>
      <c r="G341" s="18"/>
      <c r="H341" s="19"/>
      <c r="I341" s="123"/>
    </row>
    <row r="342" spans="1:9" ht="12.75" customHeight="1" x14ac:dyDescent="0.2">
      <c r="A342" s="59" t="s">
        <v>580</v>
      </c>
      <c r="B342" s="15" t="s">
        <v>581</v>
      </c>
      <c r="C342" s="16"/>
      <c r="D342" s="16"/>
      <c r="E342" s="17">
        <f t="shared" si="23"/>
        <v>0</v>
      </c>
      <c r="F342" s="18"/>
      <c r="G342" s="18"/>
      <c r="H342" s="19"/>
      <c r="I342" s="123"/>
    </row>
    <row r="343" spans="1:9" ht="12.75" customHeight="1" x14ac:dyDescent="0.2">
      <c r="A343" s="59" t="s">
        <v>582</v>
      </c>
      <c r="B343" s="15" t="s">
        <v>583</v>
      </c>
      <c r="C343" s="16"/>
      <c r="D343" s="16"/>
      <c r="E343" s="17">
        <f t="shared" si="23"/>
        <v>0</v>
      </c>
      <c r="F343" s="18"/>
      <c r="G343" s="18"/>
      <c r="H343" s="19"/>
      <c r="I343" s="123"/>
    </row>
    <row r="344" spans="1:9" ht="12.75" customHeight="1" x14ac:dyDescent="0.2">
      <c r="A344" s="59" t="s">
        <v>584</v>
      </c>
      <c r="B344" s="15" t="s">
        <v>14</v>
      </c>
      <c r="C344" s="16"/>
      <c r="D344" s="16"/>
      <c r="E344" s="17">
        <f t="shared" si="23"/>
        <v>0</v>
      </c>
      <c r="F344" s="138">
        <f>IFERROR(H344/E344,0)</f>
        <v>0</v>
      </c>
      <c r="G344" s="124"/>
      <c r="H344" s="116"/>
      <c r="I344" s="35"/>
    </row>
    <row r="345" spans="1:9" ht="12.75" customHeight="1" x14ac:dyDescent="0.2">
      <c r="A345" s="20"/>
      <c r="B345" s="21" t="s">
        <v>585</v>
      </c>
      <c r="C345" s="22">
        <f>SUM(C337:C344)</f>
        <v>0</v>
      </c>
      <c r="D345" s="22">
        <f>SUM(D337:D344)</f>
        <v>0</v>
      </c>
      <c r="E345" s="22">
        <f t="shared" si="23"/>
        <v>0</v>
      </c>
      <c r="F345" s="33"/>
      <c r="G345" s="33"/>
      <c r="H345" s="22">
        <f>SUM(H337:H344)</f>
        <v>0</v>
      </c>
      <c r="I345" s="24"/>
    </row>
    <row r="346" spans="1:9" ht="13.5" customHeight="1" x14ac:dyDescent="0.2">
      <c r="A346" s="25" t="s">
        <v>586</v>
      </c>
      <c r="B346" s="10" t="s">
        <v>587</v>
      </c>
      <c r="C346" s="26"/>
      <c r="D346" s="26"/>
      <c r="E346" s="27"/>
      <c r="F346" s="28"/>
      <c r="G346" s="28"/>
      <c r="H346" s="27"/>
      <c r="I346" s="14"/>
    </row>
    <row r="347" spans="1:9" ht="12.75" customHeight="1" x14ac:dyDescent="0.2">
      <c r="A347" s="59" t="s">
        <v>588</v>
      </c>
      <c r="B347" s="15" t="s">
        <v>589</v>
      </c>
      <c r="C347" s="16"/>
      <c r="D347" s="16"/>
      <c r="E347" s="17">
        <f t="shared" si="23"/>
        <v>0</v>
      </c>
      <c r="F347" s="18"/>
      <c r="G347" s="18"/>
      <c r="H347" s="19"/>
      <c r="I347" s="123"/>
    </row>
    <row r="348" spans="1:9" ht="12.75" customHeight="1" x14ac:dyDescent="0.2">
      <c r="A348" s="59" t="s">
        <v>590</v>
      </c>
      <c r="B348" s="15" t="s">
        <v>591</v>
      </c>
      <c r="C348" s="16"/>
      <c r="D348" s="16"/>
      <c r="E348" s="17">
        <f t="shared" si="23"/>
        <v>0</v>
      </c>
      <c r="F348" s="18"/>
      <c r="G348" s="18"/>
      <c r="H348" s="19"/>
      <c r="I348" s="123"/>
    </row>
    <row r="349" spans="1:9" ht="12.75" customHeight="1" x14ac:dyDescent="0.2">
      <c r="A349" s="59" t="s">
        <v>592</v>
      </c>
      <c r="B349" s="15" t="s">
        <v>593</v>
      </c>
      <c r="C349" s="16"/>
      <c r="D349" s="16"/>
      <c r="E349" s="17">
        <f t="shared" si="23"/>
        <v>0</v>
      </c>
      <c r="F349" s="18"/>
      <c r="G349" s="18"/>
      <c r="H349" s="19"/>
      <c r="I349" s="123"/>
    </row>
    <row r="350" spans="1:9" ht="12.75" customHeight="1" x14ac:dyDescent="0.2">
      <c r="A350" s="59" t="s">
        <v>594</v>
      </c>
      <c r="B350" s="15" t="s">
        <v>595</v>
      </c>
      <c r="C350" s="16"/>
      <c r="D350" s="16"/>
      <c r="E350" s="17">
        <f t="shared" si="23"/>
        <v>0</v>
      </c>
      <c r="F350" s="18"/>
      <c r="G350" s="18"/>
      <c r="H350" s="19"/>
      <c r="I350" s="123"/>
    </row>
    <row r="351" spans="1:9" ht="12.75" customHeight="1" x14ac:dyDescent="0.2">
      <c r="A351" s="59" t="s">
        <v>596</v>
      </c>
      <c r="B351" s="15" t="s">
        <v>597</v>
      </c>
      <c r="C351" s="16"/>
      <c r="D351" s="16"/>
      <c r="E351" s="17">
        <f t="shared" si="23"/>
        <v>0</v>
      </c>
      <c r="F351" s="18"/>
      <c r="G351" s="18"/>
      <c r="H351" s="19"/>
      <c r="I351" s="123"/>
    </row>
    <row r="352" spans="1:9" ht="12.75" customHeight="1" x14ac:dyDescent="0.2">
      <c r="A352" s="59" t="s">
        <v>598</v>
      </c>
      <c r="B352" s="51" t="s">
        <v>599</v>
      </c>
      <c r="C352" s="16"/>
      <c r="D352" s="16"/>
      <c r="E352" s="17">
        <f t="shared" si="23"/>
        <v>0</v>
      </c>
      <c r="F352" s="18"/>
      <c r="G352" s="18"/>
      <c r="H352" s="19"/>
      <c r="I352" s="123"/>
    </row>
    <row r="353" spans="1:9" ht="12.75" customHeight="1" x14ac:dyDescent="0.2">
      <c r="A353" s="59" t="s">
        <v>600</v>
      </c>
      <c r="B353" s="15" t="s">
        <v>601</v>
      </c>
      <c r="C353" s="16"/>
      <c r="D353" s="16"/>
      <c r="E353" s="17">
        <f t="shared" si="23"/>
        <v>0</v>
      </c>
      <c r="F353" s="18"/>
      <c r="G353" s="18"/>
      <c r="H353" s="19"/>
      <c r="I353" s="123"/>
    </row>
    <row r="354" spans="1:9" ht="12.75" customHeight="1" x14ac:dyDescent="0.2">
      <c r="A354" s="59" t="s">
        <v>602</v>
      </c>
      <c r="B354" s="15" t="s">
        <v>364</v>
      </c>
      <c r="C354" s="16"/>
      <c r="D354" s="16"/>
      <c r="E354" s="17">
        <f t="shared" si="23"/>
        <v>0</v>
      </c>
      <c r="F354" s="29">
        <v>1</v>
      </c>
      <c r="G354" s="29">
        <v>0.65</v>
      </c>
      <c r="H354" s="17">
        <f>E354*F354*G354</f>
        <v>0</v>
      </c>
      <c r="I354" s="32" t="s">
        <v>1182</v>
      </c>
    </row>
    <row r="355" spans="1:9" ht="12.75" customHeight="1" x14ac:dyDescent="0.2">
      <c r="A355" s="59" t="s">
        <v>603</v>
      </c>
      <c r="B355" s="15" t="s">
        <v>604</v>
      </c>
      <c r="C355" s="16"/>
      <c r="D355" s="16"/>
      <c r="E355" s="17">
        <f t="shared" si="23"/>
        <v>0</v>
      </c>
      <c r="F355" s="29">
        <v>1</v>
      </c>
      <c r="G355" s="29">
        <v>0.65</v>
      </c>
      <c r="H355" s="17">
        <f>E355*F355*G355</f>
        <v>0</v>
      </c>
      <c r="I355" s="32" t="s">
        <v>1182</v>
      </c>
    </row>
    <row r="356" spans="1:9" ht="12.75" customHeight="1" x14ac:dyDescent="0.2">
      <c r="A356" s="59" t="s">
        <v>605</v>
      </c>
      <c r="B356" s="15" t="s">
        <v>606</v>
      </c>
      <c r="C356" s="16"/>
      <c r="D356" s="16"/>
      <c r="E356" s="17">
        <f t="shared" si="23"/>
        <v>0</v>
      </c>
      <c r="F356" s="18"/>
      <c r="G356" s="18"/>
      <c r="H356" s="19"/>
      <c r="I356" s="123"/>
    </row>
    <row r="357" spans="1:9" ht="12.75" customHeight="1" x14ac:dyDescent="0.2">
      <c r="A357" s="59" t="s">
        <v>607</v>
      </c>
      <c r="B357" s="15" t="s">
        <v>608</v>
      </c>
      <c r="C357" s="16"/>
      <c r="D357" s="16"/>
      <c r="E357" s="17">
        <f t="shared" si="23"/>
        <v>0</v>
      </c>
      <c r="F357" s="18"/>
      <c r="G357" s="18"/>
      <c r="H357" s="19"/>
      <c r="I357" s="123"/>
    </row>
    <row r="358" spans="1:9" ht="12.75" customHeight="1" x14ac:dyDescent="0.2">
      <c r="A358" s="59" t="s">
        <v>609</v>
      </c>
      <c r="B358" s="15" t="s">
        <v>610</v>
      </c>
      <c r="C358" s="16"/>
      <c r="D358" s="16"/>
      <c r="E358" s="17">
        <f t="shared" si="23"/>
        <v>0</v>
      </c>
      <c r="F358" s="18"/>
      <c r="G358" s="18"/>
      <c r="H358" s="19"/>
      <c r="I358" s="123"/>
    </row>
    <row r="359" spans="1:9" ht="12.75" customHeight="1" x14ac:dyDescent="0.2">
      <c r="A359" s="59" t="s">
        <v>611</v>
      </c>
      <c r="B359" s="15" t="s">
        <v>612</v>
      </c>
      <c r="C359" s="16"/>
      <c r="D359" s="16"/>
      <c r="E359" s="17">
        <f t="shared" si="23"/>
        <v>0</v>
      </c>
      <c r="F359" s="18"/>
      <c r="G359" s="18"/>
      <c r="H359" s="19"/>
      <c r="I359" s="123"/>
    </row>
    <row r="360" spans="1:9" ht="12.75" customHeight="1" x14ac:dyDescent="0.2">
      <c r="A360" s="59" t="s">
        <v>613</v>
      </c>
      <c r="B360" s="15" t="s">
        <v>614</v>
      </c>
      <c r="C360" s="16"/>
      <c r="D360" s="16"/>
      <c r="E360" s="17">
        <f t="shared" si="23"/>
        <v>0</v>
      </c>
      <c r="F360" s="18"/>
      <c r="G360" s="18"/>
      <c r="H360" s="19"/>
      <c r="I360" s="123"/>
    </row>
    <row r="361" spans="1:9" ht="12.75" customHeight="1" x14ac:dyDescent="0.2">
      <c r="A361" s="59" t="s">
        <v>615</v>
      </c>
      <c r="B361" s="15" t="s">
        <v>14</v>
      </c>
      <c r="C361" s="16"/>
      <c r="D361" s="16"/>
      <c r="E361" s="17">
        <f t="shared" si="23"/>
        <v>0</v>
      </c>
      <c r="F361" s="138">
        <f>IFERROR(H361/E361,0)</f>
        <v>0</v>
      </c>
      <c r="G361" s="124"/>
      <c r="H361" s="116"/>
      <c r="I361" s="35"/>
    </row>
    <row r="362" spans="1:9" ht="12.75" customHeight="1" x14ac:dyDescent="0.2">
      <c r="A362" s="20"/>
      <c r="B362" s="21" t="s">
        <v>616</v>
      </c>
      <c r="C362" s="22">
        <f>SUM(C347:C361)</f>
        <v>0</v>
      </c>
      <c r="D362" s="22">
        <f>SUM(D347:D361)</f>
        <v>0</v>
      </c>
      <c r="E362" s="22">
        <f t="shared" si="23"/>
        <v>0</v>
      </c>
      <c r="F362" s="33"/>
      <c r="G362" s="33"/>
      <c r="H362" s="22">
        <f>SUM(H347:H361)</f>
        <v>0</v>
      </c>
      <c r="I362" s="24"/>
    </row>
    <row r="363" spans="1:9" ht="12.75" customHeight="1" x14ac:dyDescent="0.2">
      <c r="A363" s="25" t="s">
        <v>617</v>
      </c>
      <c r="B363" s="10" t="s">
        <v>618</v>
      </c>
      <c r="C363" s="26"/>
      <c r="D363" s="26"/>
      <c r="E363" s="27"/>
      <c r="F363" s="28"/>
      <c r="G363" s="28"/>
      <c r="H363" s="27"/>
      <c r="I363" s="14"/>
    </row>
    <row r="364" spans="1:9" ht="12.75" customHeight="1" x14ac:dyDescent="0.2">
      <c r="A364" s="59" t="s">
        <v>619</v>
      </c>
      <c r="B364" s="15" t="s">
        <v>620</v>
      </c>
      <c r="C364" s="16"/>
      <c r="D364" s="16"/>
      <c r="E364" s="17">
        <f t="shared" si="23"/>
        <v>0</v>
      </c>
      <c r="F364" s="18"/>
      <c r="G364" s="18"/>
      <c r="H364" s="19"/>
      <c r="I364" s="123"/>
    </row>
    <row r="365" spans="1:9" ht="12.75" customHeight="1" x14ac:dyDescent="0.2">
      <c r="A365" s="59" t="s">
        <v>621</v>
      </c>
      <c r="B365" s="15" t="s">
        <v>622</v>
      </c>
      <c r="C365" s="16"/>
      <c r="D365" s="16"/>
      <c r="E365" s="17">
        <f t="shared" si="23"/>
        <v>0</v>
      </c>
      <c r="F365" s="18"/>
      <c r="G365" s="18"/>
      <c r="H365" s="19"/>
      <c r="I365" s="123"/>
    </row>
    <row r="366" spans="1:9" ht="12.75" customHeight="1" x14ac:dyDescent="0.2">
      <c r="A366" s="59" t="s">
        <v>623</v>
      </c>
      <c r="B366" s="15" t="s">
        <v>624</v>
      </c>
      <c r="C366" s="16"/>
      <c r="D366" s="16"/>
      <c r="E366" s="17">
        <f t="shared" si="23"/>
        <v>0</v>
      </c>
      <c r="F366" s="18"/>
      <c r="G366" s="18"/>
      <c r="H366" s="19"/>
      <c r="I366" s="123"/>
    </row>
    <row r="367" spans="1:9" ht="12.75" customHeight="1" x14ac:dyDescent="0.2">
      <c r="A367" s="59" t="s">
        <v>625</v>
      </c>
      <c r="B367" s="15" t="s">
        <v>626</v>
      </c>
      <c r="C367" s="16"/>
      <c r="D367" s="16"/>
      <c r="E367" s="17">
        <f t="shared" si="23"/>
        <v>0</v>
      </c>
      <c r="F367" s="18"/>
      <c r="G367" s="18"/>
      <c r="H367" s="19"/>
      <c r="I367" s="123"/>
    </row>
    <row r="368" spans="1:9" ht="12.75" customHeight="1" x14ac:dyDescent="0.2">
      <c r="A368" s="59" t="s">
        <v>627</v>
      </c>
      <c r="B368" s="15" t="s">
        <v>628</v>
      </c>
      <c r="C368" s="16"/>
      <c r="D368" s="16"/>
      <c r="E368" s="17">
        <f t="shared" si="23"/>
        <v>0</v>
      </c>
      <c r="F368" s="18"/>
      <c r="G368" s="18"/>
      <c r="H368" s="19"/>
      <c r="I368" s="123"/>
    </row>
    <row r="369" spans="1:9" ht="12.75" customHeight="1" x14ac:dyDescent="0.2">
      <c r="A369" s="59" t="s">
        <v>629</v>
      </c>
      <c r="B369" s="15" t="s">
        <v>14</v>
      </c>
      <c r="C369" s="16"/>
      <c r="D369" s="16"/>
      <c r="E369" s="17">
        <f t="shared" si="23"/>
        <v>0</v>
      </c>
      <c r="F369" s="138">
        <f>IFERROR(H369/E369,0)</f>
        <v>0</v>
      </c>
      <c r="G369" s="124"/>
      <c r="H369" s="116"/>
      <c r="I369" s="35"/>
    </row>
    <row r="370" spans="1:9" ht="12.75" customHeight="1" x14ac:dyDescent="0.2">
      <c r="A370" s="20"/>
      <c r="B370" s="21" t="s">
        <v>630</v>
      </c>
      <c r="C370" s="22">
        <f>SUM(C364:C369)</f>
        <v>0</v>
      </c>
      <c r="D370" s="22">
        <f>SUM(D364:D369)</f>
        <v>0</v>
      </c>
      <c r="E370" s="22">
        <f t="shared" si="23"/>
        <v>0</v>
      </c>
      <c r="F370" s="33"/>
      <c r="G370" s="33"/>
      <c r="H370" s="22">
        <f>SUM(H364:H369)</f>
        <v>0</v>
      </c>
      <c r="I370" s="24"/>
    </row>
    <row r="371" spans="1:9" ht="12.75" customHeight="1" x14ac:dyDescent="0.2">
      <c r="A371" s="25" t="s">
        <v>631</v>
      </c>
      <c r="B371" s="10" t="s">
        <v>632</v>
      </c>
      <c r="C371" s="26"/>
      <c r="D371" s="26"/>
      <c r="E371" s="27"/>
      <c r="F371" s="28"/>
      <c r="G371" s="28"/>
      <c r="H371" s="27"/>
      <c r="I371" s="14"/>
    </row>
    <row r="372" spans="1:9" ht="12.75" customHeight="1" x14ac:dyDescent="0.2">
      <c r="A372" s="59" t="s">
        <v>633</v>
      </c>
      <c r="B372" s="15" t="s">
        <v>634</v>
      </c>
      <c r="C372" s="16"/>
      <c r="D372" s="16"/>
      <c r="E372" s="17">
        <f t="shared" si="23"/>
        <v>0</v>
      </c>
      <c r="F372" s="18"/>
      <c r="G372" s="18"/>
      <c r="H372" s="19"/>
      <c r="I372" s="123"/>
    </row>
    <row r="373" spans="1:9" ht="12.75" customHeight="1" x14ac:dyDescent="0.2">
      <c r="A373" s="59" t="s">
        <v>635</v>
      </c>
      <c r="B373" s="15" t="s">
        <v>636</v>
      </c>
      <c r="C373" s="16"/>
      <c r="D373" s="16"/>
      <c r="E373" s="17">
        <f t="shared" si="23"/>
        <v>0</v>
      </c>
      <c r="F373" s="18"/>
      <c r="G373" s="18"/>
      <c r="H373" s="19"/>
      <c r="I373" s="123"/>
    </row>
    <row r="374" spans="1:9" ht="12.75" customHeight="1" x14ac:dyDescent="0.2">
      <c r="A374" s="59" t="s">
        <v>637</v>
      </c>
      <c r="B374" s="15" t="s">
        <v>638</v>
      </c>
      <c r="C374" s="16"/>
      <c r="D374" s="16"/>
      <c r="E374" s="17">
        <f t="shared" si="23"/>
        <v>0</v>
      </c>
      <c r="F374" s="18"/>
      <c r="G374" s="18"/>
      <c r="H374" s="19"/>
      <c r="I374" s="123"/>
    </row>
    <row r="375" spans="1:9" ht="12.75" customHeight="1" x14ac:dyDescent="0.2">
      <c r="A375" s="59" t="s">
        <v>639</v>
      </c>
      <c r="B375" s="15" t="s">
        <v>640</v>
      </c>
      <c r="C375" s="16"/>
      <c r="D375" s="16"/>
      <c r="E375" s="17">
        <f t="shared" si="23"/>
        <v>0</v>
      </c>
      <c r="F375" s="18"/>
      <c r="G375" s="18"/>
      <c r="H375" s="19"/>
      <c r="I375" s="123"/>
    </row>
    <row r="376" spans="1:9" ht="12.75" customHeight="1" x14ac:dyDescent="0.2">
      <c r="A376" s="59" t="s">
        <v>641</v>
      </c>
      <c r="B376" s="15" t="s">
        <v>642</v>
      </c>
      <c r="C376" s="16"/>
      <c r="D376" s="16"/>
      <c r="E376" s="17">
        <f t="shared" si="23"/>
        <v>0</v>
      </c>
      <c r="F376" s="18"/>
      <c r="G376" s="18"/>
      <c r="H376" s="19"/>
      <c r="I376" s="123"/>
    </row>
    <row r="377" spans="1:9" ht="12.75" customHeight="1" x14ac:dyDescent="0.2">
      <c r="A377" s="59" t="s">
        <v>643</v>
      </c>
      <c r="B377" s="15" t="s">
        <v>14</v>
      </c>
      <c r="C377" s="16"/>
      <c r="D377" s="16"/>
      <c r="E377" s="17">
        <f t="shared" si="23"/>
        <v>0</v>
      </c>
      <c r="F377" s="138">
        <f>IFERROR(H377/E377,0)</f>
        <v>0</v>
      </c>
      <c r="G377" s="124"/>
      <c r="H377" s="116"/>
      <c r="I377" s="35"/>
    </row>
    <row r="378" spans="1:9" ht="12.75" customHeight="1" x14ac:dyDescent="0.2">
      <c r="A378" s="20"/>
      <c r="B378" s="21" t="s">
        <v>644</v>
      </c>
      <c r="C378" s="22">
        <f>SUM(C372:C377)</f>
        <v>0</v>
      </c>
      <c r="D378" s="22">
        <f>SUM(D372:D377)</f>
        <v>0</v>
      </c>
      <c r="E378" s="22">
        <f t="shared" si="23"/>
        <v>0</v>
      </c>
      <c r="F378" s="33"/>
      <c r="G378" s="33"/>
      <c r="H378" s="22">
        <f>SUM(H372:H377)</f>
        <v>0</v>
      </c>
      <c r="I378" s="24"/>
    </row>
    <row r="379" spans="1:9" ht="12.75" customHeight="1" x14ac:dyDescent="0.2">
      <c r="A379" s="25" t="s">
        <v>645</v>
      </c>
      <c r="B379" s="10" t="s">
        <v>646</v>
      </c>
      <c r="C379" s="26"/>
      <c r="D379" s="26"/>
      <c r="E379" s="27"/>
      <c r="F379" s="28"/>
      <c r="G379" s="28"/>
      <c r="H379" s="27"/>
      <c r="I379" s="14"/>
    </row>
    <row r="380" spans="1:9" ht="12.75" customHeight="1" x14ac:dyDescent="0.2">
      <c r="A380" s="59" t="s">
        <v>647</v>
      </c>
      <c r="B380" s="15" t="s">
        <v>648</v>
      </c>
      <c r="C380" s="16"/>
      <c r="D380" s="16"/>
      <c r="E380" s="17">
        <f t="shared" si="23"/>
        <v>0</v>
      </c>
      <c r="F380" s="18"/>
      <c r="G380" s="18"/>
      <c r="H380" s="19"/>
      <c r="I380" s="123"/>
    </row>
    <row r="381" spans="1:9" ht="12.75" customHeight="1" x14ac:dyDescent="0.2">
      <c r="A381" s="59" t="s">
        <v>649</v>
      </c>
      <c r="B381" s="15" t="s">
        <v>650</v>
      </c>
      <c r="C381" s="16"/>
      <c r="D381" s="16"/>
      <c r="E381" s="17">
        <f t="shared" si="23"/>
        <v>0</v>
      </c>
      <c r="F381" s="18"/>
      <c r="G381" s="18"/>
      <c r="H381" s="19"/>
      <c r="I381" s="123"/>
    </row>
    <row r="382" spans="1:9" ht="12.75" customHeight="1" x14ac:dyDescent="0.2">
      <c r="A382" s="59" t="s">
        <v>651</v>
      </c>
      <c r="B382" s="15" t="s">
        <v>652</v>
      </c>
      <c r="C382" s="16"/>
      <c r="D382" s="16"/>
      <c r="E382" s="17">
        <f t="shared" si="23"/>
        <v>0</v>
      </c>
      <c r="F382" s="18"/>
      <c r="G382" s="18"/>
      <c r="H382" s="19"/>
      <c r="I382" s="123"/>
    </row>
    <row r="383" spans="1:9" ht="12.75" customHeight="1" x14ac:dyDescent="0.2">
      <c r="A383" s="59" t="s">
        <v>653</v>
      </c>
      <c r="B383" s="15" t="s">
        <v>654</v>
      </c>
      <c r="C383" s="16"/>
      <c r="D383" s="16"/>
      <c r="E383" s="17">
        <f t="shared" si="23"/>
        <v>0</v>
      </c>
      <c r="F383" s="138">
        <f t="shared" ref="F383:F384" si="24">IFERROR(H383/E383,0)</f>
        <v>0</v>
      </c>
      <c r="G383" s="124"/>
      <c r="H383" s="31"/>
      <c r="I383" s="32" t="s">
        <v>1182</v>
      </c>
    </row>
    <row r="384" spans="1:9" ht="12.75" customHeight="1" x14ac:dyDescent="0.2">
      <c r="A384" s="59" t="s">
        <v>655</v>
      </c>
      <c r="B384" s="15" t="s">
        <v>14</v>
      </c>
      <c r="C384" s="16"/>
      <c r="D384" s="16"/>
      <c r="E384" s="17">
        <f t="shared" si="23"/>
        <v>0</v>
      </c>
      <c r="F384" s="138">
        <f t="shared" si="24"/>
        <v>0</v>
      </c>
      <c r="G384" s="124"/>
      <c r="H384" s="116"/>
      <c r="I384" s="35"/>
    </row>
    <row r="385" spans="1:9" ht="12.75" customHeight="1" x14ac:dyDescent="0.2">
      <c r="A385" s="20"/>
      <c r="B385" s="21" t="s">
        <v>656</v>
      </c>
      <c r="C385" s="22">
        <f>SUM(C380:C384)</f>
        <v>0</v>
      </c>
      <c r="D385" s="22">
        <f>SUM(D380:D384)</f>
        <v>0</v>
      </c>
      <c r="E385" s="22">
        <f t="shared" si="23"/>
        <v>0</v>
      </c>
      <c r="F385" s="33"/>
      <c r="G385" s="33"/>
      <c r="H385" s="22">
        <f>SUM(H380:H384)</f>
        <v>0</v>
      </c>
      <c r="I385" s="24"/>
    </row>
    <row r="386" spans="1:9" ht="12.75" customHeight="1" x14ac:dyDescent="0.2">
      <c r="A386" s="25" t="s">
        <v>657</v>
      </c>
      <c r="B386" s="10" t="s">
        <v>658</v>
      </c>
      <c r="C386" s="26"/>
      <c r="D386" s="26"/>
      <c r="E386" s="27"/>
      <c r="F386" s="28"/>
      <c r="G386" s="28"/>
      <c r="H386" s="27"/>
      <c r="I386" s="14"/>
    </row>
    <row r="387" spans="1:9" ht="12.75" customHeight="1" x14ac:dyDescent="0.2">
      <c r="A387" s="59" t="s">
        <v>659</v>
      </c>
      <c r="B387" s="15" t="s">
        <v>648</v>
      </c>
      <c r="C387" s="16"/>
      <c r="D387" s="16"/>
      <c r="E387" s="17">
        <f t="shared" si="23"/>
        <v>0</v>
      </c>
      <c r="F387" s="18"/>
      <c r="G387" s="18"/>
      <c r="H387" s="19"/>
      <c r="I387" s="123"/>
    </row>
    <row r="388" spans="1:9" ht="12.75" customHeight="1" x14ac:dyDescent="0.2">
      <c r="A388" s="59" t="s">
        <v>660</v>
      </c>
      <c r="B388" s="15" t="s">
        <v>650</v>
      </c>
      <c r="C388" s="16"/>
      <c r="D388" s="16"/>
      <c r="E388" s="17">
        <f t="shared" si="23"/>
        <v>0</v>
      </c>
      <c r="F388" s="18"/>
      <c r="G388" s="18"/>
      <c r="H388" s="19"/>
      <c r="I388" s="123"/>
    </row>
    <row r="389" spans="1:9" ht="12.75" customHeight="1" x14ac:dyDescent="0.2">
      <c r="A389" s="59" t="s">
        <v>661</v>
      </c>
      <c r="B389" s="15" t="s">
        <v>662</v>
      </c>
      <c r="C389" s="16"/>
      <c r="D389" s="16"/>
      <c r="E389" s="17">
        <f t="shared" si="23"/>
        <v>0</v>
      </c>
      <c r="F389" s="18"/>
      <c r="G389" s="18"/>
      <c r="H389" s="19"/>
      <c r="I389" s="123"/>
    </row>
    <row r="390" spans="1:9" ht="12.75" customHeight="1" x14ac:dyDescent="0.2">
      <c r="A390" s="59" t="s">
        <v>663</v>
      </c>
      <c r="B390" s="15" t="s">
        <v>654</v>
      </c>
      <c r="C390" s="16"/>
      <c r="D390" s="16"/>
      <c r="E390" s="17">
        <f t="shared" si="23"/>
        <v>0</v>
      </c>
      <c r="F390" s="138">
        <f>IFERROR(H390/E390,0)</f>
        <v>0</v>
      </c>
      <c r="G390" s="124"/>
      <c r="H390" s="31"/>
      <c r="I390" s="32" t="s">
        <v>1182</v>
      </c>
    </row>
    <row r="391" spans="1:9" ht="12.75" customHeight="1" x14ac:dyDescent="0.2">
      <c r="A391" s="59" t="s">
        <v>664</v>
      </c>
      <c r="B391" s="15" t="s">
        <v>665</v>
      </c>
      <c r="C391" s="16"/>
      <c r="D391" s="16"/>
      <c r="E391" s="17">
        <f t="shared" si="23"/>
        <v>0</v>
      </c>
      <c r="F391" s="18"/>
      <c r="G391" s="18"/>
      <c r="H391" s="19"/>
      <c r="I391" s="123"/>
    </row>
    <row r="392" spans="1:9" ht="12.75" customHeight="1" x14ac:dyDescent="0.2">
      <c r="A392" s="59" t="s">
        <v>666</v>
      </c>
      <c r="B392" s="15" t="s">
        <v>667</v>
      </c>
      <c r="C392" s="16"/>
      <c r="D392" s="16"/>
      <c r="E392" s="17">
        <f t="shared" si="23"/>
        <v>0</v>
      </c>
      <c r="F392" s="18"/>
      <c r="G392" s="18"/>
      <c r="H392" s="19"/>
      <c r="I392" s="123"/>
    </row>
    <row r="393" spans="1:9" ht="12.75" customHeight="1" x14ac:dyDescent="0.2">
      <c r="A393" s="59" t="s">
        <v>668</v>
      </c>
      <c r="B393" s="15" t="s">
        <v>669</v>
      </c>
      <c r="C393" s="16"/>
      <c r="D393" s="16"/>
      <c r="E393" s="17">
        <f>SUM(C393-D393)</f>
        <v>0</v>
      </c>
      <c r="F393" s="138">
        <f>IFERROR(H393/E393,0)</f>
        <v>0</v>
      </c>
      <c r="G393" s="124"/>
      <c r="H393" s="31"/>
      <c r="I393" s="32" t="s">
        <v>1182</v>
      </c>
    </row>
    <row r="394" spans="1:9" ht="12.75" customHeight="1" x14ac:dyDescent="0.2">
      <c r="A394" s="59" t="s">
        <v>670</v>
      </c>
      <c r="B394" s="15" t="s">
        <v>671</v>
      </c>
      <c r="C394" s="16"/>
      <c r="D394" s="16"/>
      <c r="E394" s="17">
        <f>SUM(C394-D394)</f>
        <v>0</v>
      </c>
      <c r="F394" s="125"/>
      <c r="G394" s="125"/>
      <c r="H394" s="19"/>
      <c r="I394" s="123"/>
    </row>
    <row r="395" spans="1:9" ht="12.75" customHeight="1" x14ac:dyDescent="0.2">
      <c r="A395" s="59" t="s">
        <v>672</v>
      </c>
      <c r="B395" s="15" t="s">
        <v>14</v>
      </c>
      <c r="C395" s="16"/>
      <c r="D395" s="16"/>
      <c r="E395" s="17">
        <f>SUM(C395-D395)</f>
        <v>0</v>
      </c>
      <c r="F395" s="138">
        <f>IFERROR(H395/E395,0)</f>
        <v>0</v>
      </c>
      <c r="G395" s="124"/>
      <c r="H395" s="116"/>
      <c r="I395" s="35"/>
    </row>
    <row r="396" spans="1:9" ht="12.75" customHeight="1" x14ac:dyDescent="0.2">
      <c r="A396" s="20"/>
      <c r="B396" s="21" t="s">
        <v>673</v>
      </c>
      <c r="C396" s="22">
        <f>SUM(C387:C395)</f>
        <v>0</v>
      </c>
      <c r="D396" s="22">
        <f>SUM(D387:D395)</f>
        <v>0</v>
      </c>
      <c r="E396" s="22">
        <f>SUM(C396-D396)</f>
        <v>0</v>
      </c>
      <c r="F396" s="33"/>
      <c r="G396" s="33"/>
      <c r="H396" s="22">
        <f>SUM(H387:H395)</f>
        <v>0</v>
      </c>
      <c r="I396" s="24"/>
    </row>
    <row r="397" spans="1:9" ht="12.75" customHeight="1" x14ac:dyDescent="0.2">
      <c r="A397" s="25" t="s">
        <v>674</v>
      </c>
      <c r="B397" s="10" t="s">
        <v>675</v>
      </c>
      <c r="C397" s="26"/>
      <c r="D397" s="26"/>
      <c r="E397" s="27"/>
      <c r="F397" s="28"/>
      <c r="G397" s="28"/>
      <c r="H397" s="27"/>
      <c r="I397" s="14"/>
    </row>
    <row r="398" spans="1:9" ht="12.75" customHeight="1" x14ac:dyDescent="0.2">
      <c r="A398" s="59" t="s">
        <v>676</v>
      </c>
      <c r="B398" s="15" t="s">
        <v>648</v>
      </c>
      <c r="C398" s="16"/>
      <c r="D398" s="16"/>
      <c r="E398" s="17">
        <f t="shared" ref="E398:E461" si="25">SUM(C398-D398)</f>
        <v>0</v>
      </c>
      <c r="F398" s="18"/>
      <c r="G398" s="18"/>
      <c r="H398" s="55"/>
      <c r="I398" s="18"/>
    </row>
    <row r="399" spans="1:9" ht="12.75" customHeight="1" x14ac:dyDescent="0.2">
      <c r="A399" s="59" t="s">
        <v>677</v>
      </c>
      <c r="B399" s="15" t="s">
        <v>650</v>
      </c>
      <c r="C399" s="16"/>
      <c r="D399" s="16"/>
      <c r="E399" s="17">
        <f t="shared" si="25"/>
        <v>0</v>
      </c>
      <c r="F399" s="18"/>
      <c r="G399" s="18"/>
      <c r="H399" s="19"/>
      <c r="I399" s="123"/>
    </row>
    <row r="400" spans="1:9" ht="12.75" customHeight="1" x14ac:dyDescent="0.2">
      <c r="A400" s="59" t="s">
        <v>678</v>
      </c>
      <c r="B400" s="15" t="s">
        <v>679</v>
      </c>
      <c r="C400" s="16"/>
      <c r="D400" s="16"/>
      <c r="E400" s="17">
        <f t="shared" si="25"/>
        <v>0</v>
      </c>
      <c r="F400" s="18"/>
      <c r="G400" s="18"/>
      <c r="H400" s="19"/>
      <c r="I400" s="123"/>
    </row>
    <row r="401" spans="1:9" ht="12.75" customHeight="1" x14ac:dyDescent="0.2">
      <c r="A401" s="59" t="s">
        <v>680</v>
      </c>
      <c r="B401" s="15" t="s">
        <v>681</v>
      </c>
      <c r="C401" s="16"/>
      <c r="D401" s="16"/>
      <c r="E401" s="17">
        <f t="shared" si="25"/>
        <v>0</v>
      </c>
      <c r="F401" s="18"/>
      <c r="G401" s="18"/>
      <c r="H401" s="19"/>
      <c r="I401" s="123"/>
    </row>
    <row r="402" spans="1:9" ht="12.75" customHeight="1" x14ac:dyDescent="0.2">
      <c r="A402" s="59" t="s">
        <v>682</v>
      </c>
      <c r="B402" s="15" t="s">
        <v>14</v>
      </c>
      <c r="C402" s="16"/>
      <c r="D402" s="16"/>
      <c r="E402" s="17">
        <f t="shared" si="25"/>
        <v>0</v>
      </c>
      <c r="F402" s="138">
        <f>IFERROR(H402/E402,0)</f>
        <v>0</v>
      </c>
      <c r="G402" s="124"/>
      <c r="H402" s="116"/>
      <c r="I402" s="35"/>
    </row>
    <row r="403" spans="1:9" ht="12.75" customHeight="1" x14ac:dyDescent="0.2">
      <c r="A403" s="20"/>
      <c r="B403" s="21" t="s">
        <v>683</v>
      </c>
      <c r="C403" s="22">
        <f>SUM(C398:C402)</f>
        <v>0</v>
      </c>
      <c r="D403" s="22">
        <f>SUM(D398:D402)</f>
        <v>0</v>
      </c>
      <c r="E403" s="22">
        <f t="shared" si="25"/>
        <v>0</v>
      </c>
      <c r="F403" s="33"/>
      <c r="G403" s="33"/>
      <c r="H403" s="22">
        <f>SUM(H398:H402)</f>
        <v>0</v>
      </c>
      <c r="I403" s="24"/>
    </row>
    <row r="404" spans="1:9" ht="12.75" customHeight="1" x14ac:dyDescent="0.2">
      <c r="A404" s="25" t="s">
        <v>684</v>
      </c>
      <c r="B404" s="10" t="s">
        <v>685</v>
      </c>
      <c r="C404" s="26"/>
      <c r="D404" s="26"/>
      <c r="E404" s="27"/>
      <c r="F404" s="28"/>
      <c r="G404" s="28"/>
      <c r="H404" s="27"/>
      <c r="I404" s="14"/>
    </row>
    <row r="405" spans="1:9" ht="12.75" customHeight="1" x14ac:dyDescent="0.2">
      <c r="A405" s="59" t="s">
        <v>686</v>
      </c>
      <c r="B405" s="15" t="s">
        <v>648</v>
      </c>
      <c r="C405" s="16"/>
      <c r="D405" s="16"/>
      <c r="E405" s="17">
        <f t="shared" si="25"/>
        <v>0</v>
      </c>
      <c r="F405" s="138">
        <f>IFERROR(H405/E405,0)</f>
        <v>0</v>
      </c>
      <c r="G405" s="124"/>
      <c r="H405" s="31"/>
      <c r="I405" s="32" t="s">
        <v>1188</v>
      </c>
    </row>
    <row r="406" spans="1:9" ht="12.75" customHeight="1" x14ac:dyDescent="0.2">
      <c r="A406" s="59" t="s">
        <v>687</v>
      </c>
      <c r="B406" s="15" t="s">
        <v>650</v>
      </c>
      <c r="C406" s="16"/>
      <c r="D406" s="16"/>
      <c r="E406" s="17">
        <f t="shared" si="25"/>
        <v>0</v>
      </c>
      <c r="F406" s="18"/>
      <c r="G406" s="18"/>
      <c r="H406" s="19"/>
      <c r="I406" s="123"/>
    </row>
    <row r="407" spans="1:9" ht="12.75" customHeight="1" x14ac:dyDescent="0.2">
      <c r="A407" s="59" t="s">
        <v>688</v>
      </c>
      <c r="B407" s="15" t="s">
        <v>689</v>
      </c>
      <c r="C407" s="16"/>
      <c r="D407" s="16"/>
      <c r="E407" s="17">
        <f t="shared" si="25"/>
        <v>0</v>
      </c>
      <c r="F407" s="138">
        <f>IFERROR(H407/E407,0)</f>
        <v>0</v>
      </c>
      <c r="G407" s="124"/>
      <c r="H407" s="31"/>
      <c r="I407" s="32" t="s">
        <v>1182</v>
      </c>
    </row>
    <row r="408" spans="1:9" ht="12.75" customHeight="1" x14ac:dyDescent="0.2">
      <c r="A408" s="59" t="s">
        <v>690</v>
      </c>
      <c r="B408" s="15" t="s">
        <v>691</v>
      </c>
      <c r="C408" s="16"/>
      <c r="D408" s="16"/>
      <c r="E408" s="17">
        <f t="shared" si="25"/>
        <v>0</v>
      </c>
      <c r="F408" s="18"/>
      <c r="G408" s="18"/>
      <c r="H408" s="19"/>
      <c r="I408" s="123"/>
    </row>
    <row r="409" spans="1:9" ht="12.75" customHeight="1" x14ac:dyDescent="0.2">
      <c r="A409" s="59" t="s">
        <v>692</v>
      </c>
      <c r="B409" s="15" t="s">
        <v>693</v>
      </c>
      <c r="C409" s="16"/>
      <c r="D409" s="16"/>
      <c r="E409" s="17">
        <f t="shared" si="25"/>
        <v>0</v>
      </c>
      <c r="F409" s="41">
        <v>1</v>
      </c>
      <c r="G409" s="41">
        <v>0.65</v>
      </c>
      <c r="H409" s="40">
        <f>G409*F409*E409</f>
        <v>0</v>
      </c>
      <c r="I409" s="39" t="s">
        <v>694</v>
      </c>
    </row>
    <row r="410" spans="1:9" ht="12.75" customHeight="1" x14ac:dyDescent="0.2">
      <c r="A410" s="59" t="s">
        <v>695</v>
      </c>
      <c r="B410" s="15" t="s">
        <v>696</v>
      </c>
      <c r="C410" s="16"/>
      <c r="D410" s="16"/>
      <c r="E410" s="17">
        <f t="shared" si="25"/>
        <v>0</v>
      </c>
      <c r="F410" s="18"/>
      <c r="G410" s="18"/>
      <c r="H410" s="19"/>
      <c r="I410" s="123"/>
    </row>
    <row r="411" spans="1:9" ht="12.75" customHeight="1" x14ac:dyDescent="0.2">
      <c r="A411" s="59" t="s">
        <v>697</v>
      </c>
      <c r="B411" s="15" t="s">
        <v>14</v>
      </c>
      <c r="C411" s="16"/>
      <c r="D411" s="16"/>
      <c r="E411" s="17">
        <f t="shared" si="25"/>
        <v>0</v>
      </c>
      <c r="F411" s="138">
        <f>IFERROR(H411/E411,0)</f>
        <v>0</v>
      </c>
      <c r="G411" s="124"/>
      <c r="H411" s="116"/>
      <c r="I411" s="35"/>
    </row>
    <row r="412" spans="1:9" ht="12.75" customHeight="1" x14ac:dyDescent="0.2">
      <c r="A412" s="20"/>
      <c r="B412" s="21" t="s">
        <v>698</v>
      </c>
      <c r="C412" s="22">
        <f>SUM(C405:C411)</f>
        <v>0</v>
      </c>
      <c r="D412" s="22">
        <f>SUM(D405:D411)</f>
        <v>0</v>
      </c>
      <c r="E412" s="22">
        <f t="shared" si="25"/>
        <v>0</v>
      </c>
      <c r="F412" s="33"/>
      <c r="G412" s="33"/>
      <c r="H412" s="49">
        <f>SUM(H405:H411)</f>
        <v>0</v>
      </c>
      <c r="I412" s="35"/>
    </row>
    <row r="413" spans="1:9" ht="12.75" customHeight="1" x14ac:dyDescent="0.2">
      <c r="A413" s="25" t="s">
        <v>699</v>
      </c>
      <c r="B413" s="10" t="s">
        <v>700</v>
      </c>
      <c r="C413" s="26"/>
      <c r="D413" s="26"/>
      <c r="E413" s="27"/>
      <c r="F413" s="28"/>
      <c r="G413" s="28"/>
      <c r="H413" s="27"/>
      <c r="I413" s="14"/>
    </row>
    <row r="414" spans="1:9" ht="12.75" customHeight="1" x14ac:dyDescent="0.2">
      <c r="A414" s="59" t="s">
        <v>701</v>
      </c>
      <c r="B414" s="15" t="s">
        <v>648</v>
      </c>
      <c r="C414" s="16"/>
      <c r="D414" s="16"/>
      <c r="E414" s="17">
        <f t="shared" si="25"/>
        <v>0</v>
      </c>
      <c r="F414" s="18"/>
      <c r="G414" s="18"/>
      <c r="H414" s="19"/>
      <c r="I414" s="123"/>
    </row>
    <row r="415" spans="1:9" ht="12.75" customHeight="1" x14ac:dyDescent="0.2">
      <c r="A415" s="59" t="s">
        <v>702</v>
      </c>
      <c r="B415" s="15" t="s">
        <v>650</v>
      </c>
      <c r="C415" s="16"/>
      <c r="D415" s="16"/>
      <c r="E415" s="17">
        <f t="shared" si="25"/>
        <v>0</v>
      </c>
      <c r="F415" s="18"/>
      <c r="G415" s="18"/>
      <c r="H415" s="19"/>
      <c r="I415" s="123"/>
    </row>
    <row r="416" spans="1:9" ht="12.75" customHeight="1" x14ac:dyDescent="0.2">
      <c r="A416" s="59" t="s">
        <v>703</v>
      </c>
      <c r="B416" s="15" t="s">
        <v>652</v>
      </c>
      <c r="C416" s="16"/>
      <c r="D416" s="16"/>
      <c r="E416" s="17">
        <f t="shared" si="25"/>
        <v>0</v>
      </c>
      <c r="F416" s="18"/>
      <c r="G416" s="18"/>
      <c r="H416" s="19"/>
      <c r="I416" s="123"/>
    </row>
    <row r="417" spans="1:9" ht="12.75" customHeight="1" x14ac:dyDescent="0.2">
      <c r="A417" s="59" t="s">
        <v>704</v>
      </c>
      <c r="B417" s="15" t="s">
        <v>705</v>
      </c>
      <c r="C417" s="16"/>
      <c r="D417" s="16"/>
      <c r="E417" s="17">
        <f t="shared" si="25"/>
        <v>0</v>
      </c>
      <c r="F417" s="18"/>
      <c r="G417" s="18"/>
      <c r="H417" s="19"/>
      <c r="I417" s="123"/>
    </row>
    <row r="418" spans="1:9" ht="12.75" customHeight="1" x14ac:dyDescent="0.2">
      <c r="A418" s="59" t="s">
        <v>706</v>
      </c>
      <c r="B418" s="15" t="s">
        <v>707</v>
      </c>
      <c r="C418" s="16"/>
      <c r="D418" s="16"/>
      <c r="E418" s="17">
        <f t="shared" si="25"/>
        <v>0</v>
      </c>
      <c r="F418" s="138">
        <f t="shared" ref="F418:F419" si="26">IFERROR(H418/E418,0)</f>
        <v>0</v>
      </c>
      <c r="G418" s="124"/>
      <c r="H418" s="31"/>
      <c r="I418" s="32" t="s">
        <v>1182</v>
      </c>
    </row>
    <row r="419" spans="1:9" ht="12.75" customHeight="1" x14ac:dyDescent="0.2">
      <c r="A419" s="59" t="s">
        <v>708</v>
      </c>
      <c r="B419" s="15" t="s">
        <v>14</v>
      </c>
      <c r="C419" s="16"/>
      <c r="D419" s="16"/>
      <c r="E419" s="17">
        <f t="shared" si="25"/>
        <v>0</v>
      </c>
      <c r="F419" s="138">
        <f t="shared" si="26"/>
        <v>0</v>
      </c>
      <c r="G419" s="124"/>
      <c r="H419" s="116"/>
      <c r="I419" s="35"/>
    </row>
    <row r="420" spans="1:9" ht="12.75" customHeight="1" x14ac:dyDescent="0.2">
      <c r="A420" s="20"/>
      <c r="B420" s="21" t="s">
        <v>709</v>
      </c>
      <c r="C420" s="22">
        <f>SUM(C414:C419)</f>
        <v>0</v>
      </c>
      <c r="D420" s="22">
        <f>SUM(D414:D419)</f>
        <v>0</v>
      </c>
      <c r="E420" s="22">
        <f t="shared" si="25"/>
        <v>0</v>
      </c>
      <c r="F420" s="33"/>
      <c r="G420" s="33"/>
      <c r="H420" s="22">
        <f>SUM(H414:H419)</f>
        <v>0</v>
      </c>
      <c r="I420" s="24"/>
    </row>
    <row r="421" spans="1:9" ht="12.75" customHeight="1" x14ac:dyDescent="0.2">
      <c r="A421" s="25" t="s">
        <v>710</v>
      </c>
      <c r="B421" s="10" t="s">
        <v>711</v>
      </c>
      <c r="C421" s="26"/>
      <c r="D421" s="26"/>
      <c r="E421" s="27"/>
      <c r="F421" s="28"/>
      <c r="G421" s="28"/>
      <c r="H421" s="27"/>
      <c r="I421" s="14"/>
    </row>
    <row r="422" spans="1:9" ht="12.75" customHeight="1" x14ac:dyDescent="0.2">
      <c r="A422" s="59" t="s">
        <v>712</v>
      </c>
      <c r="B422" s="15" t="s">
        <v>713</v>
      </c>
      <c r="C422" s="16"/>
      <c r="D422" s="16"/>
      <c r="E422" s="17">
        <f t="shared" si="25"/>
        <v>0</v>
      </c>
      <c r="F422" s="18"/>
      <c r="G422" s="18"/>
      <c r="H422" s="19"/>
      <c r="I422" s="123"/>
    </row>
    <row r="423" spans="1:9" ht="12.75" customHeight="1" x14ac:dyDescent="0.2">
      <c r="A423" s="59" t="s">
        <v>714</v>
      </c>
      <c r="B423" s="15" t="s">
        <v>715</v>
      </c>
      <c r="C423" s="16"/>
      <c r="D423" s="16"/>
      <c r="E423" s="17">
        <f t="shared" si="25"/>
        <v>0</v>
      </c>
      <c r="F423" s="18"/>
      <c r="G423" s="18"/>
      <c r="H423" s="19"/>
      <c r="I423" s="123"/>
    </row>
    <row r="424" spans="1:9" ht="12.75" customHeight="1" x14ac:dyDescent="0.2">
      <c r="A424" s="59" t="s">
        <v>716</v>
      </c>
      <c r="B424" s="15" t="s">
        <v>717</v>
      </c>
      <c r="C424" s="16"/>
      <c r="D424" s="16"/>
      <c r="E424" s="17">
        <f t="shared" si="25"/>
        <v>0</v>
      </c>
      <c r="F424" s="18"/>
      <c r="G424" s="18"/>
      <c r="H424" s="19"/>
      <c r="I424" s="123"/>
    </row>
    <row r="425" spans="1:9" ht="12.75" customHeight="1" x14ac:dyDescent="0.2">
      <c r="A425" s="59" t="s">
        <v>718</v>
      </c>
      <c r="B425" s="15" t="s">
        <v>719</v>
      </c>
      <c r="C425" s="16"/>
      <c r="D425" s="16"/>
      <c r="E425" s="17">
        <f t="shared" si="25"/>
        <v>0</v>
      </c>
      <c r="F425" s="18"/>
      <c r="G425" s="18"/>
      <c r="H425" s="19"/>
      <c r="I425" s="123"/>
    </row>
    <row r="426" spans="1:9" ht="12.75" customHeight="1" x14ac:dyDescent="0.2">
      <c r="A426" s="59" t="s">
        <v>720</v>
      </c>
      <c r="B426" s="15" t="s">
        <v>721</v>
      </c>
      <c r="C426" s="16"/>
      <c r="D426" s="16"/>
      <c r="E426" s="17">
        <f t="shared" si="25"/>
        <v>0</v>
      </c>
      <c r="F426" s="18"/>
      <c r="G426" s="18"/>
      <c r="H426" s="19"/>
      <c r="I426" s="123"/>
    </row>
    <row r="427" spans="1:9" ht="12.75" customHeight="1" x14ac:dyDescent="0.2">
      <c r="A427" s="59" t="s">
        <v>722</v>
      </c>
      <c r="B427" s="15" t="s">
        <v>675</v>
      </c>
      <c r="C427" s="16"/>
      <c r="D427" s="16"/>
      <c r="E427" s="17">
        <f t="shared" si="25"/>
        <v>0</v>
      </c>
      <c r="F427" s="18"/>
      <c r="G427" s="18"/>
      <c r="H427" s="19"/>
      <c r="I427" s="123"/>
    </row>
    <row r="428" spans="1:9" ht="12.75" customHeight="1" x14ac:dyDescent="0.2">
      <c r="A428" s="59" t="s">
        <v>723</v>
      </c>
      <c r="B428" s="15" t="s">
        <v>705</v>
      </c>
      <c r="C428" s="16"/>
      <c r="D428" s="16"/>
      <c r="E428" s="17">
        <f t="shared" si="25"/>
        <v>0</v>
      </c>
      <c r="F428" s="18"/>
      <c r="G428" s="18"/>
      <c r="H428" s="19"/>
      <c r="I428" s="123"/>
    </row>
    <row r="429" spans="1:9" ht="12.75" customHeight="1" x14ac:dyDescent="0.2">
      <c r="A429" s="59" t="s">
        <v>724</v>
      </c>
      <c r="B429" s="15" t="s">
        <v>14</v>
      </c>
      <c r="C429" s="16"/>
      <c r="D429" s="16"/>
      <c r="E429" s="17">
        <f t="shared" si="25"/>
        <v>0</v>
      </c>
      <c r="F429" s="138">
        <f>IFERROR(H429/E429,0)</f>
        <v>0</v>
      </c>
      <c r="G429" s="124"/>
      <c r="H429" s="116"/>
      <c r="I429" s="35"/>
    </row>
    <row r="430" spans="1:9" ht="12.75" customHeight="1" x14ac:dyDescent="0.2">
      <c r="A430" s="20"/>
      <c r="B430" s="21" t="s">
        <v>725</v>
      </c>
      <c r="C430" s="22">
        <f>SUM(C422:C429)</f>
        <v>0</v>
      </c>
      <c r="D430" s="22">
        <f>SUM(D422:D429)</f>
        <v>0</v>
      </c>
      <c r="E430" s="22">
        <f t="shared" si="25"/>
        <v>0</v>
      </c>
      <c r="F430" s="33"/>
      <c r="G430" s="33"/>
      <c r="H430" s="22">
        <f>SUM(H422:H429)</f>
        <v>0</v>
      </c>
      <c r="I430" s="24"/>
    </row>
    <row r="431" spans="1:9" ht="12.75" customHeight="1" x14ac:dyDescent="0.2">
      <c r="A431" s="25" t="s">
        <v>726</v>
      </c>
      <c r="B431" s="10" t="s">
        <v>727</v>
      </c>
      <c r="C431" s="26"/>
      <c r="D431" s="26"/>
      <c r="E431" s="27"/>
      <c r="F431" s="28"/>
      <c r="G431" s="28"/>
      <c r="H431" s="27"/>
      <c r="I431" s="14"/>
    </row>
    <row r="432" spans="1:9" ht="12.75" customHeight="1" x14ac:dyDescent="0.2">
      <c r="A432" s="59" t="s">
        <v>728</v>
      </c>
      <c r="B432" s="15" t="s">
        <v>729</v>
      </c>
      <c r="C432" s="16"/>
      <c r="D432" s="16"/>
      <c r="E432" s="17">
        <f t="shared" si="25"/>
        <v>0</v>
      </c>
      <c r="F432" s="18"/>
      <c r="G432" s="18"/>
      <c r="H432" s="19"/>
      <c r="I432" s="123"/>
    </row>
    <row r="433" spans="1:9" ht="12.75" customHeight="1" x14ac:dyDescent="0.2">
      <c r="A433" s="59" t="s">
        <v>730</v>
      </c>
      <c r="B433" s="15" t="s">
        <v>731</v>
      </c>
      <c r="C433" s="16"/>
      <c r="D433" s="16"/>
      <c r="E433" s="17">
        <f t="shared" si="25"/>
        <v>0</v>
      </c>
      <c r="F433" s="18"/>
      <c r="G433" s="18"/>
      <c r="H433" s="19"/>
      <c r="I433" s="123"/>
    </row>
    <row r="434" spans="1:9" ht="12.75" customHeight="1" x14ac:dyDescent="0.2">
      <c r="A434" s="59" t="s">
        <v>732</v>
      </c>
      <c r="B434" s="15" t="s">
        <v>733</v>
      </c>
      <c r="C434" s="16"/>
      <c r="D434" s="16"/>
      <c r="E434" s="17">
        <f t="shared" si="25"/>
        <v>0</v>
      </c>
      <c r="F434" s="29">
        <v>0.2</v>
      </c>
      <c r="G434" s="29">
        <v>0.65</v>
      </c>
      <c r="H434" s="17">
        <f t="shared" ref="H434:H440" si="27">E434*F434*G434</f>
        <v>0</v>
      </c>
      <c r="I434" s="24" t="s">
        <v>734</v>
      </c>
    </row>
    <row r="435" spans="1:9" ht="12.75" customHeight="1" x14ac:dyDescent="0.2">
      <c r="A435" s="59" t="s">
        <v>735</v>
      </c>
      <c r="B435" s="15" t="s">
        <v>736</v>
      </c>
      <c r="C435" s="16"/>
      <c r="D435" s="16"/>
      <c r="E435" s="17">
        <f t="shared" si="25"/>
        <v>0</v>
      </c>
      <c r="F435" s="29">
        <v>0.2</v>
      </c>
      <c r="G435" s="29">
        <v>0.65</v>
      </c>
      <c r="H435" s="17">
        <f t="shared" si="27"/>
        <v>0</v>
      </c>
      <c r="I435" s="24" t="s">
        <v>734</v>
      </c>
    </row>
    <row r="436" spans="1:9" ht="12.75" customHeight="1" x14ac:dyDescent="0.2">
      <c r="A436" s="59" t="s">
        <v>737</v>
      </c>
      <c r="B436" s="15" t="s">
        <v>738</v>
      </c>
      <c r="C436" s="16"/>
      <c r="D436" s="16"/>
      <c r="E436" s="17">
        <f t="shared" si="25"/>
        <v>0</v>
      </c>
      <c r="F436" s="29">
        <v>0.2</v>
      </c>
      <c r="G436" s="29">
        <v>0.65</v>
      </c>
      <c r="H436" s="17">
        <f t="shared" si="27"/>
        <v>0</v>
      </c>
      <c r="I436" s="24" t="s">
        <v>734</v>
      </c>
    </row>
    <row r="437" spans="1:9" ht="12.75" customHeight="1" x14ac:dyDescent="0.2">
      <c r="A437" s="59" t="s">
        <v>739</v>
      </c>
      <c r="B437" s="15" t="s">
        <v>351</v>
      </c>
      <c r="C437" s="16"/>
      <c r="D437" s="16"/>
      <c r="E437" s="17">
        <f t="shared" si="25"/>
        <v>0</v>
      </c>
      <c r="F437" s="29">
        <v>0.2</v>
      </c>
      <c r="G437" s="29">
        <v>0.65</v>
      </c>
      <c r="H437" s="17">
        <f t="shared" si="27"/>
        <v>0</v>
      </c>
      <c r="I437" s="24" t="s">
        <v>734</v>
      </c>
    </row>
    <row r="438" spans="1:9" ht="12.75" customHeight="1" x14ac:dyDescent="0.2">
      <c r="A438" s="59" t="s">
        <v>740</v>
      </c>
      <c r="B438" s="15" t="s">
        <v>741</v>
      </c>
      <c r="C438" s="16"/>
      <c r="D438" s="16"/>
      <c r="E438" s="17">
        <f t="shared" si="25"/>
        <v>0</v>
      </c>
      <c r="F438" s="29">
        <v>0.2</v>
      </c>
      <c r="G438" s="29">
        <v>0.65</v>
      </c>
      <c r="H438" s="17">
        <f t="shared" si="27"/>
        <v>0</v>
      </c>
      <c r="I438" s="24" t="s">
        <v>734</v>
      </c>
    </row>
    <row r="439" spans="1:9" ht="12.75" customHeight="1" x14ac:dyDescent="0.2">
      <c r="A439" s="59" t="s">
        <v>742</v>
      </c>
      <c r="B439" s="15" t="s">
        <v>743</v>
      </c>
      <c r="C439" s="16"/>
      <c r="D439" s="16"/>
      <c r="E439" s="17">
        <f t="shared" si="25"/>
        <v>0</v>
      </c>
      <c r="F439" s="29">
        <v>0.2</v>
      </c>
      <c r="G439" s="29">
        <v>0.65</v>
      </c>
      <c r="H439" s="17">
        <f t="shared" si="27"/>
        <v>0</v>
      </c>
      <c r="I439" s="24" t="s">
        <v>734</v>
      </c>
    </row>
    <row r="440" spans="1:9" ht="12.75" customHeight="1" x14ac:dyDescent="0.2">
      <c r="A440" s="59" t="s">
        <v>744</v>
      </c>
      <c r="B440" s="15" t="s">
        <v>745</v>
      </c>
      <c r="C440" s="16"/>
      <c r="D440" s="16"/>
      <c r="E440" s="17">
        <f t="shared" si="25"/>
        <v>0</v>
      </c>
      <c r="F440" s="29">
        <v>0.2</v>
      </c>
      <c r="G440" s="29">
        <v>0.65</v>
      </c>
      <c r="H440" s="17">
        <f t="shared" si="27"/>
        <v>0</v>
      </c>
      <c r="I440" s="24" t="s">
        <v>734</v>
      </c>
    </row>
    <row r="441" spans="1:9" ht="12.75" customHeight="1" x14ac:dyDescent="0.2">
      <c r="A441" s="59" t="s">
        <v>746</v>
      </c>
      <c r="B441" s="15" t="s">
        <v>747</v>
      </c>
      <c r="C441" s="16"/>
      <c r="D441" s="16"/>
      <c r="E441" s="17">
        <f t="shared" si="25"/>
        <v>0</v>
      </c>
      <c r="F441" s="18"/>
      <c r="G441" s="18"/>
      <c r="H441" s="19"/>
      <c r="I441" s="123"/>
    </row>
    <row r="442" spans="1:9" ht="12.75" customHeight="1" x14ac:dyDescent="0.2">
      <c r="A442" s="59" t="s">
        <v>748</v>
      </c>
      <c r="B442" s="15" t="s">
        <v>749</v>
      </c>
      <c r="C442" s="16"/>
      <c r="D442" s="16"/>
      <c r="E442" s="17">
        <f t="shared" si="25"/>
        <v>0</v>
      </c>
      <c r="F442" s="29">
        <v>0.2</v>
      </c>
      <c r="G442" s="29">
        <v>0.65</v>
      </c>
      <c r="H442" s="17">
        <f>E442*F442*G442</f>
        <v>0</v>
      </c>
      <c r="I442" s="24" t="s">
        <v>734</v>
      </c>
    </row>
    <row r="443" spans="1:9" ht="12.75" customHeight="1" x14ac:dyDescent="0.2">
      <c r="A443" s="59" t="s">
        <v>750</v>
      </c>
      <c r="B443" s="15" t="s">
        <v>751</v>
      </c>
      <c r="C443" s="16"/>
      <c r="D443" s="16"/>
      <c r="E443" s="17">
        <f t="shared" si="25"/>
        <v>0</v>
      </c>
      <c r="F443" s="18"/>
      <c r="G443" s="18"/>
      <c r="H443" s="19"/>
      <c r="I443" s="123"/>
    </row>
    <row r="444" spans="1:9" ht="12.75" customHeight="1" x14ac:dyDescent="0.2">
      <c r="A444" s="59" t="s">
        <v>752</v>
      </c>
      <c r="B444" s="15" t="s">
        <v>753</v>
      </c>
      <c r="C444" s="16"/>
      <c r="D444" s="16"/>
      <c r="E444" s="17">
        <f t="shared" si="25"/>
        <v>0</v>
      </c>
      <c r="F444" s="18"/>
      <c r="G444" s="18"/>
      <c r="H444" s="19"/>
      <c r="I444" s="123"/>
    </row>
    <row r="445" spans="1:9" ht="12.75" customHeight="1" x14ac:dyDescent="0.2">
      <c r="A445" s="59" t="s">
        <v>754</v>
      </c>
      <c r="B445" s="15" t="s">
        <v>755</v>
      </c>
      <c r="C445" s="16"/>
      <c r="D445" s="16"/>
      <c r="E445" s="17">
        <f t="shared" si="25"/>
        <v>0</v>
      </c>
      <c r="F445" s="18"/>
      <c r="G445" s="18"/>
      <c r="H445" s="19"/>
      <c r="I445" s="123"/>
    </row>
    <row r="446" spans="1:9" ht="12.75" customHeight="1" x14ac:dyDescent="0.2">
      <c r="A446" s="59" t="s">
        <v>756</v>
      </c>
      <c r="B446" s="15" t="s">
        <v>757</v>
      </c>
      <c r="C446" s="16"/>
      <c r="D446" s="16"/>
      <c r="E446" s="17">
        <f t="shared" si="25"/>
        <v>0</v>
      </c>
      <c r="F446" s="29">
        <v>0.2</v>
      </c>
      <c r="G446" s="29">
        <v>0.65</v>
      </c>
      <c r="H446" s="17">
        <f>E446*F446*G446</f>
        <v>0</v>
      </c>
      <c r="I446" s="24" t="s">
        <v>734</v>
      </c>
    </row>
    <row r="447" spans="1:9" ht="12.75" customHeight="1" x14ac:dyDescent="0.2">
      <c r="A447" s="59" t="s">
        <v>758</v>
      </c>
      <c r="B447" s="15" t="s">
        <v>14</v>
      </c>
      <c r="C447" s="16"/>
      <c r="D447" s="16"/>
      <c r="E447" s="17">
        <f t="shared" si="25"/>
        <v>0</v>
      </c>
      <c r="F447" s="138">
        <f>IFERROR(H447/E447,0)</f>
        <v>0</v>
      </c>
      <c r="G447" s="124"/>
      <c r="H447" s="116"/>
      <c r="I447" s="35"/>
    </row>
    <row r="448" spans="1:9" ht="12.75" customHeight="1" x14ac:dyDescent="0.2">
      <c r="A448" s="20"/>
      <c r="B448" s="21" t="s">
        <v>759</v>
      </c>
      <c r="C448" s="22">
        <f>SUM(C432:C447)</f>
        <v>0</v>
      </c>
      <c r="D448" s="22">
        <f>SUM(D432:D447)</f>
        <v>0</v>
      </c>
      <c r="E448" s="22">
        <f t="shared" si="25"/>
        <v>0</v>
      </c>
      <c r="F448" s="33"/>
      <c r="G448" s="33"/>
      <c r="H448" s="22">
        <f>SUM(H432:H447)</f>
        <v>0</v>
      </c>
      <c r="I448" s="24"/>
    </row>
    <row r="449" spans="1:9" ht="12.75" customHeight="1" x14ac:dyDescent="0.2">
      <c r="A449" s="25" t="s">
        <v>760</v>
      </c>
      <c r="B449" s="10" t="s">
        <v>1165</v>
      </c>
      <c r="C449" s="26"/>
      <c r="D449" s="26"/>
      <c r="E449" s="27"/>
      <c r="F449" s="28"/>
      <c r="G449" s="28"/>
      <c r="H449" s="27"/>
      <c r="I449" s="14"/>
    </row>
    <row r="450" spans="1:9" ht="12.75" customHeight="1" x14ac:dyDescent="0.2">
      <c r="A450" s="59" t="s">
        <v>761</v>
      </c>
      <c r="B450" s="15" t="s">
        <v>762</v>
      </c>
      <c r="C450" s="16"/>
      <c r="D450" s="16"/>
      <c r="E450" s="17">
        <f t="shared" si="25"/>
        <v>0</v>
      </c>
      <c r="F450" s="29">
        <v>0.2</v>
      </c>
      <c r="G450" s="29">
        <v>0.65</v>
      </c>
      <c r="H450" s="17">
        <f t="shared" ref="H450:H458" si="28">E450*F450*G450</f>
        <v>0</v>
      </c>
      <c r="I450" s="24" t="s">
        <v>734</v>
      </c>
    </row>
    <row r="451" spans="1:9" ht="12.75" customHeight="1" x14ac:dyDescent="0.2">
      <c r="A451" s="59" t="s">
        <v>763</v>
      </c>
      <c r="B451" s="15" t="s">
        <v>764</v>
      </c>
      <c r="C451" s="16"/>
      <c r="D451" s="16"/>
      <c r="E451" s="17">
        <f t="shared" si="25"/>
        <v>0</v>
      </c>
      <c r="F451" s="29">
        <v>0.2</v>
      </c>
      <c r="G451" s="29">
        <v>0.65</v>
      </c>
      <c r="H451" s="17">
        <f t="shared" si="28"/>
        <v>0</v>
      </c>
      <c r="I451" s="24" t="s">
        <v>734</v>
      </c>
    </row>
    <row r="452" spans="1:9" ht="12.75" customHeight="1" x14ac:dyDescent="0.2">
      <c r="A452" s="59" t="s">
        <v>765</v>
      </c>
      <c r="B452" s="15" t="s">
        <v>736</v>
      </c>
      <c r="C452" s="16"/>
      <c r="D452" s="16"/>
      <c r="E452" s="17">
        <f t="shared" si="25"/>
        <v>0</v>
      </c>
      <c r="F452" s="29">
        <v>0.2</v>
      </c>
      <c r="G452" s="29">
        <v>0.65</v>
      </c>
      <c r="H452" s="17">
        <f t="shared" si="28"/>
        <v>0</v>
      </c>
      <c r="I452" s="24" t="s">
        <v>734</v>
      </c>
    </row>
    <row r="453" spans="1:9" ht="12.75" customHeight="1" x14ac:dyDescent="0.2">
      <c r="A453" s="59" t="s">
        <v>766</v>
      </c>
      <c r="B453" s="15" t="s">
        <v>767</v>
      </c>
      <c r="C453" s="16"/>
      <c r="D453" s="16"/>
      <c r="E453" s="17">
        <f t="shared" si="25"/>
        <v>0</v>
      </c>
      <c r="F453" s="29">
        <v>0.2</v>
      </c>
      <c r="G453" s="29">
        <v>0.65</v>
      </c>
      <c r="H453" s="17">
        <f t="shared" si="28"/>
        <v>0</v>
      </c>
      <c r="I453" s="24" t="s">
        <v>734</v>
      </c>
    </row>
    <row r="454" spans="1:9" ht="12.75" customHeight="1" x14ac:dyDescent="0.2">
      <c r="A454" s="59" t="s">
        <v>768</v>
      </c>
      <c r="B454" s="15" t="s">
        <v>769</v>
      </c>
      <c r="C454" s="16"/>
      <c r="D454" s="16"/>
      <c r="E454" s="17">
        <f t="shared" si="25"/>
        <v>0</v>
      </c>
      <c r="F454" s="29">
        <v>0.2</v>
      </c>
      <c r="G454" s="29">
        <v>0.65</v>
      </c>
      <c r="H454" s="17">
        <f t="shared" si="28"/>
        <v>0</v>
      </c>
      <c r="I454" s="24" t="s">
        <v>734</v>
      </c>
    </row>
    <row r="455" spans="1:9" ht="12.75" customHeight="1" x14ac:dyDescent="0.2">
      <c r="A455" s="59" t="s">
        <v>770</v>
      </c>
      <c r="B455" s="15" t="s">
        <v>771</v>
      </c>
      <c r="C455" s="16"/>
      <c r="D455" s="16"/>
      <c r="E455" s="17">
        <f t="shared" si="25"/>
        <v>0</v>
      </c>
      <c r="F455" s="29">
        <v>0.2</v>
      </c>
      <c r="G455" s="29">
        <v>0.65</v>
      </c>
      <c r="H455" s="17">
        <f t="shared" si="28"/>
        <v>0</v>
      </c>
      <c r="I455" s="24" t="s">
        <v>734</v>
      </c>
    </row>
    <row r="456" spans="1:9" ht="12.75" customHeight="1" x14ac:dyDescent="0.2">
      <c r="A456" s="59" t="s">
        <v>772</v>
      </c>
      <c r="B456" s="15" t="s">
        <v>773</v>
      </c>
      <c r="C456" s="16"/>
      <c r="D456" s="16"/>
      <c r="E456" s="17">
        <f t="shared" si="25"/>
        <v>0</v>
      </c>
      <c r="F456" s="29">
        <v>0.2</v>
      </c>
      <c r="G456" s="29">
        <v>0.65</v>
      </c>
      <c r="H456" s="17">
        <f t="shared" si="28"/>
        <v>0</v>
      </c>
      <c r="I456" s="24" t="s">
        <v>734</v>
      </c>
    </row>
    <row r="457" spans="1:9" ht="12.75" customHeight="1" x14ac:dyDescent="0.2">
      <c r="A457" s="59" t="s">
        <v>774</v>
      </c>
      <c r="B457" s="15" t="s">
        <v>775</v>
      </c>
      <c r="C457" s="16"/>
      <c r="D457" s="16"/>
      <c r="E457" s="17">
        <f t="shared" si="25"/>
        <v>0</v>
      </c>
      <c r="F457" s="29">
        <v>0.2</v>
      </c>
      <c r="G457" s="29">
        <v>0.65</v>
      </c>
      <c r="H457" s="17">
        <f t="shared" si="28"/>
        <v>0</v>
      </c>
      <c r="I457" s="24" t="s">
        <v>734</v>
      </c>
    </row>
    <row r="458" spans="1:9" ht="12.75" customHeight="1" x14ac:dyDescent="0.2">
      <c r="A458" s="59" t="s">
        <v>776</v>
      </c>
      <c r="B458" s="15" t="s">
        <v>14</v>
      </c>
      <c r="C458" s="16"/>
      <c r="D458" s="16"/>
      <c r="E458" s="17">
        <f t="shared" si="25"/>
        <v>0</v>
      </c>
      <c r="F458" s="34">
        <v>0.2</v>
      </c>
      <c r="G458" s="34">
        <v>0.65</v>
      </c>
      <c r="H458" s="36">
        <f t="shared" si="28"/>
        <v>0</v>
      </c>
      <c r="I458" s="35" t="s">
        <v>734</v>
      </c>
    </row>
    <row r="459" spans="1:9" ht="12.75" customHeight="1" x14ac:dyDescent="0.2">
      <c r="A459" s="20"/>
      <c r="B459" s="21" t="s">
        <v>777</v>
      </c>
      <c r="C459" s="22">
        <f>SUM(C450:C458)</f>
        <v>0</v>
      </c>
      <c r="D459" s="22">
        <f>SUM(D450:D458)</f>
        <v>0</v>
      </c>
      <c r="E459" s="22">
        <f t="shared" si="25"/>
        <v>0</v>
      </c>
      <c r="F459" s="33"/>
      <c r="G459" s="33"/>
      <c r="H459" s="22">
        <f>SUM(H450:H458)</f>
        <v>0</v>
      </c>
      <c r="I459" s="24"/>
    </row>
    <row r="460" spans="1:9" ht="12.75" customHeight="1" x14ac:dyDescent="0.2">
      <c r="A460" s="25" t="s">
        <v>778</v>
      </c>
      <c r="B460" s="10" t="s">
        <v>779</v>
      </c>
      <c r="C460" s="26"/>
      <c r="D460" s="26"/>
      <c r="E460" s="27"/>
      <c r="F460" s="28"/>
      <c r="G460" s="28"/>
      <c r="H460" s="27"/>
      <c r="I460" s="14"/>
    </row>
    <row r="461" spans="1:9" ht="12.75" customHeight="1" x14ac:dyDescent="0.2">
      <c r="A461" s="59" t="s">
        <v>780</v>
      </c>
      <c r="B461" s="15" t="s">
        <v>781</v>
      </c>
      <c r="C461" s="16"/>
      <c r="D461" s="16"/>
      <c r="E461" s="17">
        <f t="shared" si="25"/>
        <v>0</v>
      </c>
      <c r="F461" s="18"/>
      <c r="G461" s="18"/>
      <c r="H461" s="19"/>
      <c r="I461" s="123"/>
    </row>
    <row r="462" spans="1:9" ht="12.75" customHeight="1" x14ac:dyDescent="0.2">
      <c r="A462" s="59" t="s">
        <v>782</v>
      </c>
      <c r="B462" s="15" t="s">
        <v>783</v>
      </c>
      <c r="C462" s="16"/>
      <c r="D462" s="16"/>
      <c r="E462" s="17">
        <f t="shared" ref="E462:E525" si="29">SUM(C462-D462)</f>
        <v>0</v>
      </c>
      <c r="F462" s="18"/>
      <c r="G462" s="18"/>
      <c r="H462" s="19"/>
      <c r="I462" s="123"/>
    </row>
    <row r="463" spans="1:9" ht="12.75" customHeight="1" x14ac:dyDescent="0.2">
      <c r="A463" s="59" t="s">
        <v>784</v>
      </c>
      <c r="B463" s="15" t="s">
        <v>785</v>
      </c>
      <c r="C463" s="16"/>
      <c r="D463" s="16"/>
      <c r="E463" s="17">
        <f t="shared" si="29"/>
        <v>0</v>
      </c>
      <c r="F463" s="18"/>
      <c r="G463" s="18"/>
      <c r="H463" s="19"/>
      <c r="I463" s="123"/>
    </row>
    <row r="464" spans="1:9" ht="12.75" customHeight="1" x14ac:dyDescent="0.2">
      <c r="A464" s="59" t="s">
        <v>786</v>
      </c>
      <c r="B464" s="15" t="s">
        <v>787</v>
      </c>
      <c r="C464" s="16"/>
      <c r="D464" s="16"/>
      <c r="E464" s="17">
        <f t="shared" si="29"/>
        <v>0</v>
      </c>
      <c r="F464" s="29">
        <v>0.2</v>
      </c>
      <c r="G464" s="29">
        <v>0.65</v>
      </c>
      <c r="H464" s="17">
        <f>E464*F464*G464</f>
        <v>0</v>
      </c>
      <c r="I464" s="24" t="s">
        <v>734</v>
      </c>
    </row>
    <row r="465" spans="1:9" ht="12.75" customHeight="1" x14ac:dyDescent="0.2">
      <c r="A465" s="59" t="s">
        <v>788</v>
      </c>
      <c r="B465" s="15" t="s">
        <v>650</v>
      </c>
      <c r="C465" s="16"/>
      <c r="D465" s="16"/>
      <c r="E465" s="17">
        <f t="shared" si="29"/>
        <v>0</v>
      </c>
      <c r="F465" s="18"/>
      <c r="G465" s="18"/>
      <c r="H465" s="19"/>
      <c r="I465" s="123"/>
    </row>
    <row r="466" spans="1:9" ht="12.75" customHeight="1" x14ac:dyDescent="0.2">
      <c r="A466" s="59" t="s">
        <v>789</v>
      </c>
      <c r="B466" s="15" t="s">
        <v>790</v>
      </c>
      <c r="C466" s="16"/>
      <c r="D466" s="16"/>
      <c r="E466" s="17">
        <f t="shared" si="29"/>
        <v>0</v>
      </c>
      <c r="F466" s="29">
        <v>0.2</v>
      </c>
      <c r="G466" s="29">
        <v>0.65</v>
      </c>
      <c r="H466" s="17">
        <f>E466*F466*G466</f>
        <v>0</v>
      </c>
      <c r="I466" s="24" t="s">
        <v>734</v>
      </c>
    </row>
    <row r="467" spans="1:9" ht="12.75" customHeight="1" x14ac:dyDescent="0.2">
      <c r="A467" s="59" t="s">
        <v>791</v>
      </c>
      <c r="B467" s="15" t="s">
        <v>705</v>
      </c>
      <c r="C467" s="16"/>
      <c r="D467" s="16"/>
      <c r="E467" s="17">
        <f t="shared" si="29"/>
        <v>0</v>
      </c>
      <c r="F467" s="18"/>
      <c r="G467" s="18"/>
      <c r="H467" s="19"/>
      <c r="I467" s="123"/>
    </row>
    <row r="468" spans="1:9" ht="12.75" customHeight="1" x14ac:dyDescent="0.2">
      <c r="A468" s="59" t="s">
        <v>792</v>
      </c>
      <c r="B468" s="15" t="s">
        <v>14</v>
      </c>
      <c r="C468" s="16"/>
      <c r="D468" s="16"/>
      <c r="E468" s="17">
        <f t="shared" si="29"/>
        <v>0</v>
      </c>
      <c r="F468" s="138">
        <f>IFERROR(H468/E468,0)</f>
        <v>0</v>
      </c>
      <c r="G468" s="124"/>
      <c r="H468" s="116"/>
      <c r="I468" s="35"/>
    </row>
    <row r="469" spans="1:9" ht="12.75" customHeight="1" x14ac:dyDescent="0.2">
      <c r="A469" s="20"/>
      <c r="B469" s="21" t="s">
        <v>793</v>
      </c>
      <c r="C469" s="22">
        <f>SUM(C461:C468)</f>
        <v>0</v>
      </c>
      <c r="D469" s="22">
        <f>SUM(D461:D468)</f>
        <v>0</v>
      </c>
      <c r="E469" s="22">
        <f t="shared" si="29"/>
        <v>0</v>
      </c>
      <c r="F469" s="33"/>
      <c r="G469" s="33"/>
      <c r="H469" s="22">
        <f>SUM(H461:H468)</f>
        <v>0</v>
      </c>
      <c r="I469" s="24"/>
    </row>
    <row r="470" spans="1:9" ht="12.75" customHeight="1" x14ac:dyDescent="0.2">
      <c r="A470" s="25" t="s">
        <v>794</v>
      </c>
      <c r="B470" s="10" t="s">
        <v>795</v>
      </c>
      <c r="C470" s="26"/>
      <c r="D470" s="26"/>
      <c r="E470" s="27"/>
      <c r="F470" s="28"/>
      <c r="G470" s="28"/>
      <c r="H470" s="27"/>
      <c r="I470" s="14"/>
    </row>
    <row r="471" spans="1:9" ht="12.75" customHeight="1" x14ac:dyDescent="0.2">
      <c r="A471" s="59" t="s">
        <v>796</v>
      </c>
      <c r="B471" s="15" t="s">
        <v>781</v>
      </c>
      <c r="C471" s="16"/>
      <c r="D471" s="16"/>
      <c r="E471" s="17">
        <f t="shared" si="29"/>
        <v>0</v>
      </c>
      <c r="F471" s="18"/>
      <c r="G471" s="18"/>
      <c r="H471" s="19"/>
      <c r="I471" s="123"/>
    </row>
    <row r="472" spans="1:9" ht="12.75" customHeight="1" x14ac:dyDescent="0.2">
      <c r="A472" s="59" t="s">
        <v>797</v>
      </c>
      <c r="B472" s="15" t="s">
        <v>783</v>
      </c>
      <c r="C472" s="16"/>
      <c r="D472" s="16"/>
      <c r="E472" s="17">
        <f t="shared" si="29"/>
        <v>0</v>
      </c>
      <c r="F472" s="18"/>
      <c r="G472" s="18"/>
      <c r="H472" s="19"/>
      <c r="I472" s="123"/>
    </row>
    <row r="473" spans="1:9" ht="12.75" customHeight="1" x14ac:dyDescent="0.2">
      <c r="A473" s="59" t="s">
        <v>798</v>
      </c>
      <c r="B473" s="15" t="s">
        <v>785</v>
      </c>
      <c r="C473" s="16"/>
      <c r="D473" s="16"/>
      <c r="E473" s="17">
        <f t="shared" si="29"/>
        <v>0</v>
      </c>
      <c r="F473" s="18"/>
      <c r="G473" s="18"/>
      <c r="H473" s="19"/>
      <c r="I473" s="123"/>
    </row>
    <row r="474" spans="1:9" ht="12.75" customHeight="1" x14ac:dyDescent="0.2">
      <c r="A474" s="59" t="s">
        <v>799</v>
      </c>
      <c r="B474" s="15" t="s">
        <v>800</v>
      </c>
      <c r="C474" s="16"/>
      <c r="D474" s="16"/>
      <c r="E474" s="17">
        <f t="shared" si="29"/>
        <v>0</v>
      </c>
      <c r="F474" s="29">
        <v>0.2</v>
      </c>
      <c r="G474" s="29">
        <v>0.65</v>
      </c>
      <c r="H474" s="17">
        <f>E474*F474*G474</f>
        <v>0</v>
      </c>
      <c r="I474" s="24" t="s">
        <v>734</v>
      </c>
    </row>
    <row r="475" spans="1:9" ht="12.75" customHeight="1" x14ac:dyDescent="0.2">
      <c r="A475" s="59" t="s">
        <v>801</v>
      </c>
      <c r="B475" s="15" t="s">
        <v>650</v>
      </c>
      <c r="C475" s="16"/>
      <c r="D475" s="16"/>
      <c r="E475" s="17">
        <f t="shared" si="29"/>
        <v>0</v>
      </c>
      <c r="F475" s="18"/>
      <c r="G475" s="18"/>
      <c r="H475" s="19"/>
      <c r="I475" s="123"/>
    </row>
    <row r="476" spans="1:9" ht="12.75" customHeight="1" x14ac:dyDescent="0.2">
      <c r="A476" s="59" t="s">
        <v>802</v>
      </c>
      <c r="B476" s="15" t="s">
        <v>14</v>
      </c>
      <c r="C476" s="16"/>
      <c r="D476" s="16"/>
      <c r="E476" s="17">
        <f t="shared" si="29"/>
        <v>0</v>
      </c>
      <c r="F476" s="138">
        <f>IFERROR(H476/E476,0)</f>
        <v>0</v>
      </c>
      <c r="G476" s="124"/>
      <c r="H476" s="116"/>
      <c r="I476" s="35"/>
    </row>
    <row r="477" spans="1:9" ht="12.75" customHeight="1" x14ac:dyDescent="0.2">
      <c r="A477" s="20"/>
      <c r="B477" s="21" t="s">
        <v>803</v>
      </c>
      <c r="C477" s="22">
        <f>SUM(C471:C476)</f>
        <v>0</v>
      </c>
      <c r="D477" s="22">
        <f>SUM(D471:D476)</f>
        <v>0</v>
      </c>
      <c r="E477" s="22">
        <f t="shared" si="29"/>
        <v>0</v>
      </c>
      <c r="F477" s="33"/>
      <c r="G477" s="33"/>
      <c r="H477" s="22">
        <f>SUM(H471:H476)</f>
        <v>0</v>
      </c>
      <c r="I477" s="24"/>
    </row>
    <row r="478" spans="1:9" ht="12.75" customHeight="1" x14ac:dyDescent="0.2">
      <c r="A478" s="25" t="s">
        <v>804</v>
      </c>
      <c r="B478" s="10" t="s">
        <v>805</v>
      </c>
      <c r="C478" s="26"/>
      <c r="D478" s="26"/>
      <c r="E478" s="27"/>
      <c r="F478" s="28"/>
      <c r="G478" s="28"/>
      <c r="H478" s="27"/>
      <c r="I478" s="14"/>
    </row>
    <row r="479" spans="1:9" ht="12.75" customHeight="1" x14ac:dyDescent="0.2">
      <c r="A479" s="59" t="s">
        <v>806</v>
      </c>
      <c r="B479" s="15" t="s">
        <v>807</v>
      </c>
      <c r="C479" s="16"/>
      <c r="D479" s="16"/>
      <c r="E479" s="17">
        <f t="shared" si="29"/>
        <v>0</v>
      </c>
      <c r="F479" s="18"/>
      <c r="G479" s="18"/>
      <c r="H479" s="19"/>
      <c r="I479" s="123"/>
    </row>
    <row r="480" spans="1:9" ht="12.75" customHeight="1" x14ac:dyDescent="0.2">
      <c r="A480" s="59" t="s">
        <v>808</v>
      </c>
      <c r="B480" s="15" t="s">
        <v>783</v>
      </c>
      <c r="C480" s="16"/>
      <c r="D480" s="16"/>
      <c r="E480" s="17">
        <f t="shared" si="29"/>
        <v>0</v>
      </c>
      <c r="F480" s="18"/>
      <c r="G480" s="18"/>
      <c r="H480" s="19"/>
      <c r="I480" s="123"/>
    </row>
    <row r="481" spans="1:9" ht="12.75" customHeight="1" x14ac:dyDescent="0.2">
      <c r="A481" s="59" t="s">
        <v>809</v>
      </c>
      <c r="B481" s="15" t="s">
        <v>785</v>
      </c>
      <c r="C481" s="16"/>
      <c r="D481" s="16"/>
      <c r="E481" s="17">
        <f t="shared" si="29"/>
        <v>0</v>
      </c>
      <c r="F481" s="18"/>
      <c r="G481" s="18"/>
      <c r="H481" s="19"/>
      <c r="I481" s="123"/>
    </row>
    <row r="482" spans="1:9" ht="12.75" customHeight="1" x14ac:dyDescent="0.2">
      <c r="A482" s="59" t="s">
        <v>810</v>
      </c>
      <c r="B482" s="15" t="s">
        <v>811</v>
      </c>
      <c r="C482" s="16"/>
      <c r="D482" s="16"/>
      <c r="E482" s="17">
        <f t="shared" si="29"/>
        <v>0</v>
      </c>
      <c r="F482" s="29">
        <v>0.2</v>
      </c>
      <c r="G482" s="29">
        <v>0.65</v>
      </c>
      <c r="H482" s="17">
        <f>E482*F482*G482</f>
        <v>0</v>
      </c>
      <c r="I482" s="24" t="s">
        <v>734</v>
      </c>
    </row>
    <row r="483" spans="1:9" ht="12.75" customHeight="1" x14ac:dyDescent="0.2">
      <c r="A483" s="59" t="s">
        <v>812</v>
      </c>
      <c r="B483" s="15" t="s">
        <v>813</v>
      </c>
      <c r="C483" s="16"/>
      <c r="D483" s="16"/>
      <c r="E483" s="17">
        <f t="shared" si="29"/>
        <v>0</v>
      </c>
      <c r="F483" s="18"/>
      <c r="G483" s="18"/>
      <c r="H483" s="19"/>
      <c r="I483" s="123"/>
    </row>
    <row r="484" spans="1:9" ht="12.75" customHeight="1" x14ac:dyDescent="0.2">
      <c r="A484" s="59" t="s">
        <v>814</v>
      </c>
      <c r="B484" s="15" t="s">
        <v>650</v>
      </c>
      <c r="C484" s="16"/>
      <c r="D484" s="16"/>
      <c r="E484" s="17">
        <f t="shared" si="29"/>
        <v>0</v>
      </c>
      <c r="F484" s="18"/>
      <c r="G484" s="18"/>
      <c r="H484" s="19"/>
      <c r="I484" s="123"/>
    </row>
    <row r="485" spans="1:9" ht="12.75" customHeight="1" x14ac:dyDescent="0.2">
      <c r="A485" s="59" t="s">
        <v>815</v>
      </c>
      <c r="B485" s="15" t="s">
        <v>14</v>
      </c>
      <c r="C485" s="16"/>
      <c r="D485" s="16"/>
      <c r="E485" s="17">
        <f t="shared" si="29"/>
        <v>0</v>
      </c>
      <c r="F485" s="138">
        <f>IFERROR(H485/E485,0)</f>
        <v>0</v>
      </c>
      <c r="G485" s="124"/>
      <c r="H485" s="116"/>
      <c r="I485" s="35"/>
    </row>
    <row r="486" spans="1:9" ht="12.75" customHeight="1" x14ac:dyDescent="0.2">
      <c r="A486" s="20"/>
      <c r="B486" s="21" t="s">
        <v>816</v>
      </c>
      <c r="C486" s="22">
        <f>SUM(C479:C485)</f>
        <v>0</v>
      </c>
      <c r="D486" s="22">
        <f>SUM(D479:D485)</f>
        <v>0</v>
      </c>
      <c r="E486" s="22">
        <f t="shared" si="29"/>
        <v>0</v>
      </c>
      <c r="F486" s="33"/>
      <c r="G486" s="33"/>
      <c r="H486" s="22">
        <f>SUM(H479:H485)</f>
        <v>0</v>
      </c>
      <c r="I486" s="24"/>
    </row>
    <row r="487" spans="1:9" ht="12.75" customHeight="1" x14ac:dyDescent="0.2">
      <c r="A487" s="25" t="s">
        <v>817</v>
      </c>
      <c r="B487" s="10" t="s">
        <v>818</v>
      </c>
      <c r="C487" s="26"/>
      <c r="D487" s="26"/>
      <c r="E487" s="27"/>
      <c r="F487" s="28"/>
      <c r="G487" s="28"/>
      <c r="H487" s="27"/>
      <c r="I487" s="14"/>
    </row>
    <row r="488" spans="1:9" ht="12.75" customHeight="1" x14ac:dyDescent="0.2">
      <c r="A488" s="59" t="s">
        <v>819</v>
      </c>
      <c r="B488" s="15" t="s">
        <v>781</v>
      </c>
      <c r="C488" s="16"/>
      <c r="D488" s="16"/>
      <c r="E488" s="17">
        <f t="shared" si="29"/>
        <v>0</v>
      </c>
      <c r="F488" s="18"/>
      <c r="G488" s="18"/>
      <c r="H488" s="19"/>
      <c r="I488" s="123"/>
    </row>
    <row r="489" spans="1:9" ht="12.75" customHeight="1" x14ac:dyDescent="0.2">
      <c r="A489" s="59" t="s">
        <v>820</v>
      </c>
      <c r="B489" s="15" t="s">
        <v>783</v>
      </c>
      <c r="C489" s="16"/>
      <c r="D489" s="16"/>
      <c r="E489" s="17">
        <f t="shared" si="29"/>
        <v>0</v>
      </c>
      <c r="F489" s="18"/>
      <c r="G489" s="18"/>
      <c r="H489" s="19"/>
      <c r="I489" s="123"/>
    </row>
    <row r="490" spans="1:9" ht="12.75" customHeight="1" x14ac:dyDescent="0.2">
      <c r="A490" s="59" t="s">
        <v>821</v>
      </c>
      <c r="B490" s="15" t="s">
        <v>822</v>
      </c>
      <c r="C490" s="16"/>
      <c r="D490" s="16"/>
      <c r="E490" s="17">
        <f t="shared" si="29"/>
        <v>0</v>
      </c>
      <c r="F490" s="18"/>
      <c r="G490" s="18"/>
      <c r="H490" s="19"/>
      <c r="I490" s="123"/>
    </row>
    <row r="491" spans="1:9" ht="12.75" customHeight="1" x14ac:dyDescent="0.2">
      <c r="A491" s="59" t="s">
        <v>823</v>
      </c>
      <c r="B491" s="15" t="s">
        <v>824</v>
      </c>
      <c r="C491" s="16"/>
      <c r="D491" s="16"/>
      <c r="E491" s="17">
        <f t="shared" si="29"/>
        <v>0</v>
      </c>
      <c r="F491" s="18"/>
      <c r="G491" s="18"/>
      <c r="H491" s="19"/>
      <c r="I491" s="123"/>
    </row>
    <row r="492" spans="1:9" ht="12.75" customHeight="1" x14ac:dyDescent="0.2">
      <c r="A492" s="59" t="s">
        <v>825</v>
      </c>
      <c r="B492" s="15" t="s">
        <v>650</v>
      </c>
      <c r="C492" s="16"/>
      <c r="D492" s="16"/>
      <c r="E492" s="17">
        <f t="shared" si="29"/>
        <v>0</v>
      </c>
      <c r="F492" s="18"/>
      <c r="G492" s="18"/>
      <c r="H492" s="19"/>
      <c r="I492" s="123"/>
    </row>
    <row r="493" spans="1:9" ht="12.75" customHeight="1" x14ac:dyDescent="0.2">
      <c r="A493" s="59" t="s">
        <v>826</v>
      </c>
      <c r="B493" s="15" t="s">
        <v>14</v>
      </c>
      <c r="C493" s="16"/>
      <c r="D493" s="16"/>
      <c r="E493" s="17">
        <f t="shared" si="29"/>
        <v>0</v>
      </c>
      <c r="F493" s="138">
        <f>IFERROR(H493/E493,0)</f>
        <v>0</v>
      </c>
      <c r="G493" s="124"/>
      <c r="H493" s="116"/>
      <c r="I493" s="35"/>
    </row>
    <row r="494" spans="1:9" ht="12.75" customHeight="1" x14ac:dyDescent="0.2">
      <c r="A494" s="20"/>
      <c r="B494" s="21" t="s">
        <v>827</v>
      </c>
      <c r="C494" s="22">
        <f>SUM(C488:C493)</f>
        <v>0</v>
      </c>
      <c r="D494" s="22">
        <f>SUM(D488:D493)</f>
        <v>0</v>
      </c>
      <c r="E494" s="22">
        <f t="shared" si="29"/>
        <v>0</v>
      </c>
      <c r="F494" s="33"/>
      <c r="G494" s="33"/>
      <c r="H494" s="22">
        <f>SUM(H488:H493)</f>
        <v>0</v>
      </c>
      <c r="I494" s="24"/>
    </row>
    <row r="495" spans="1:9" ht="12.75" customHeight="1" x14ac:dyDescent="0.2">
      <c r="A495" s="25" t="s">
        <v>828</v>
      </c>
      <c r="B495" s="10" t="s">
        <v>829</v>
      </c>
      <c r="C495" s="26"/>
      <c r="D495" s="26"/>
      <c r="E495" s="53"/>
      <c r="F495" s="54"/>
      <c r="G495" s="54"/>
      <c r="H495" s="53"/>
      <c r="I495" s="14"/>
    </row>
    <row r="496" spans="1:9" ht="12.75" customHeight="1" x14ac:dyDescent="0.2">
      <c r="A496" s="59" t="s">
        <v>830</v>
      </c>
      <c r="B496" s="15" t="s">
        <v>831</v>
      </c>
      <c r="C496" s="16"/>
      <c r="D496" s="16"/>
      <c r="E496" s="17">
        <f t="shared" si="29"/>
        <v>0</v>
      </c>
      <c r="F496" s="34">
        <v>1</v>
      </c>
      <c r="G496" s="34">
        <v>1</v>
      </c>
      <c r="H496" s="40">
        <f>G496*F496*E496</f>
        <v>0</v>
      </c>
      <c r="I496" s="35"/>
    </row>
    <row r="497" spans="1:9" ht="12.75" customHeight="1" x14ac:dyDescent="0.2">
      <c r="A497" s="59" t="s">
        <v>832</v>
      </c>
      <c r="B497" s="15" t="s">
        <v>39</v>
      </c>
      <c r="C497" s="16"/>
      <c r="D497" s="16"/>
      <c r="E497" s="17">
        <f t="shared" si="29"/>
        <v>0</v>
      </c>
      <c r="F497" s="138">
        <f>IFERROR(H497/E497,0)</f>
        <v>0</v>
      </c>
      <c r="G497" s="124"/>
      <c r="H497" s="31"/>
      <c r="I497" s="32" t="s">
        <v>1183</v>
      </c>
    </row>
    <row r="498" spans="1:9" ht="12.75" customHeight="1" x14ac:dyDescent="0.2">
      <c r="A498" s="59" t="s">
        <v>833</v>
      </c>
      <c r="B498" s="15" t="s">
        <v>834</v>
      </c>
      <c r="C498" s="16"/>
      <c r="D498" s="16"/>
      <c r="E498" s="17">
        <f t="shared" si="29"/>
        <v>0</v>
      </c>
      <c r="F498" s="18"/>
      <c r="G498" s="18"/>
      <c r="H498" s="19"/>
      <c r="I498" s="123"/>
    </row>
    <row r="499" spans="1:9" ht="12.75" customHeight="1" x14ac:dyDescent="0.2">
      <c r="A499" s="59">
        <v>4925</v>
      </c>
      <c r="B499" s="15" t="s">
        <v>587</v>
      </c>
      <c r="C499" s="16"/>
      <c r="D499" s="16"/>
      <c r="E499" s="17">
        <f t="shared" si="29"/>
        <v>0</v>
      </c>
      <c r="F499" s="18"/>
      <c r="G499" s="18"/>
      <c r="H499" s="19"/>
      <c r="I499" s="123"/>
    </row>
    <row r="500" spans="1:9" ht="12.75" customHeight="1" x14ac:dyDescent="0.2">
      <c r="A500" s="59" t="s">
        <v>835</v>
      </c>
      <c r="B500" s="15" t="s">
        <v>836</v>
      </c>
      <c r="C500" s="16"/>
      <c r="D500" s="16"/>
      <c r="E500" s="17">
        <f t="shared" si="29"/>
        <v>0</v>
      </c>
      <c r="F500" s="18"/>
      <c r="G500" s="18"/>
      <c r="H500" s="19"/>
      <c r="I500" s="123"/>
    </row>
    <row r="501" spans="1:9" ht="12.75" customHeight="1" x14ac:dyDescent="0.2">
      <c r="A501" s="59" t="s">
        <v>837</v>
      </c>
      <c r="B501" s="15" t="s">
        <v>838</v>
      </c>
      <c r="C501" s="16"/>
      <c r="D501" s="16"/>
      <c r="E501" s="17">
        <f t="shared" si="29"/>
        <v>0</v>
      </c>
      <c r="F501" s="18"/>
      <c r="G501" s="18"/>
      <c r="H501" s="19"/>
      <c r="I501" s="123"/>
    </row>
    <row r="502" spans="1:9" ht="12.75" customHeight="1" x14ac:dyDescent="0.2">
      <c r="A502" s="59" t="s">
        <v>839</v>
      </c>
      <c r="B502" s="15" t="s">
        <v>840</v>
      </c>
      <c r="C502" s="16"/>
      <c r="D502" s="16"/>
      <c r="E502" s="17">
        <f t="shared" si="29"/>
        <v>0</v>
      </c>
      <c r="F502" s="29">
        <v>0.15</v>
      </c>
      <c r="G502" s="29">
        <v>0.65</v>
      </c>
      <c r="H502" s="17">
        <f>E502*F502*G502</f>
        <v>0</v>
      </c>
      <c r="I502" s="24"/>
    </row>
    <row r="503" spans="1:9" ht="12.75" customHeight="1" x14ac:dyDescent="0.2">
      <c r="A503" s="59" t="s">
        <v>841</v>
      </c>
      <c r="B503" s="15" t="s">
        <v>842</v>
      </c>
      <c r="C503" s="16"/>
      <c r="D503" s="16"/>
      <c r="E503" s="17">
        <f t="shared" si="29"/>
        <v>0</v>
      </c>
      <c r="F503" s="29">
        <v>0.2</v>
      </c>
      <c r="G503" s="29">
        <v>0.65</v>
      </c>
      <c r="H503" s="17">
        <f>E503*F503*G503</f>
        <v>0</v>
      </c>
      <c r="I503" s="24"/>
    </row>
    <row r="504" spans="1:9" ht="12.75" customHeight="1" x14ac:dyDescent="0.2">
      <c r="A504" s="59" t="s">
        <v>843</v>
      </c>
      <c r="B504" s="15" t="s">
        <v>14</v>
      </c>
      <c r="C504" s="16"/>
      <c r="D504" s="16"/>
      <c r="E504" s="17">
        <f t="shared" si="29"/>
        <v>0</v>
      </c>
      <c r="F504" s="138">
        <f>IFERROR(H504/E504,0)</f>
        <v>0</v>
      </c>
      <c r="G504" s="124"/>
      <c r="H504" s="116"/>
      <c r="I504" s="35"/>
    </row>
    <row r="505" spans="1:9" ht="12.75" customHeight="1" x14ac:dyDescent="0.2">
      <c r="A505" s="20"/>
      <c r="B505" s="21" t="s">
        <v>844</v>
      </c>
      <c r="C505" s="22">
        <f>SUM(C496:C504)</f>
        <v>0</v>
      </c>
      <c r="D505" s="22">
        <f>SUM(D496:D504)</f>
        <v>0</v>
      </c>
      <c r="E505" s="22">
        <f t="shared" si="29"/>
        <v>0</v>
      </c>
      <c r="F505" s="33"/>
      <c r="G505" s="33"/>
      <c r="H505" s="22">
        <f>SUM(H496:H504)</f>
        <v>0</v>
      </c>
      <c r="I505" s="24"/>
    </row>
    <row r="506" spans="1:9" ht="12.75" customHeight="1" x14ac:dyDescent="0.2">
      <c r="A506" s="25" t="s">
        <v>845</v>
      </c>
      <c r="B506" s="10" t="s">
        <v>846</v>
      </c>
      <c r="C506" s="26"/>
      <c r="D506" s="26"/>
      <c r="E506" s="27"/>
      <c r="F506" s="28"/>
      <c r="G506" s="28"/>
      <c r="H506" s="27"/>
      <c r="I506" s="14"/>
    </row>
    <row r="507" spans="1:9" ht="12.75" customHeight="1" x14ac:dyDescent="0.2">
      <c r="A507" s="59" t="s">
        <v>847</v>
      </c>
      <c r="B507" s="15" t="s">
        <v>848</v>
      </c>
      <c r="C507" s="16"/>
      <c r="D507" s="16"/>
      <c r="E507" s="17">
        <f t="shared" si="29"/>
        <v>0</v>
      </c>
      <c r="F507" s="18"/>
      <c r="G507" s="18"/>
      <c r="H507" s="19"/>
      <c r="I507" s="123"/>
    </row>
    <row r="508" spans="1:9" ht="12.75" customHeight="1" x14ac:dyDescent="0.2">
      <c r="A508" s="59" t="s">
        <v>849</v>
      </c>
      <c r="B508" s="15" t="s">
        <v>850</v>
      </c>
      <c r="C508" s="16"/>
      <c r="D508" s="16"/>
      <c r="E508" s="17">
        <f t="shared" si="29"/>
        <v>0</v>
      </c>
      <c r="F508" s="18"/>
      <c r="G508" s="18"/>
      <c r="H508" s="55"/>
      <c r="I508" s="18"/>
    </row>
    <row r="509" spans="1:9" ht="12.75" customHeight="1" x14ac:dyDescent="0.2">
      <c r="A509" s="59" t="s">
        <v>851</v>
      </c>
      <c r="B509" s="15" t="s">
        <v>852</v>
      </c>
      <c r="C509" s="16"/>
      <c r="D509" s="16"/>
      <c r="E509" s="17">
        <f t="shared" si="29"/>
        <v>0</v>
      </c>
      <c r="F509" s="34">
        <v>0.2</v>
      </c>
      <c r="G509" s="34">
        <v>0.65</v>
      </c>
      <c r="H509" s="40">
        <f>G509*F509*E509</f>
        <v>0</v>
      </c>
      <c r="I509" s="35"/>
    </row>
    <row r="510" spans="1:9" ht="12.75" customHeight="1" x14ac:dyDescent="0.2">
      <c r="A510" s="59">
        <v>5035</v>
      </c>
      <c r="B510" s="15" t="s">
        <v>853</v>
      </c>
      <c r="C510" s="16"/>
      <c r="D510" s="16"/>
      <c r="E510" s="17">
        <f t="shared" si="29"/>
        <v>0</v>
      </c>
      <c r="F510" s="34">
        <v>0.15</v>
      </c>
      <c r="G510" s="34">
        <v>0.65</v>
      </c>
      <c r="H510" s="40">
        <f>G510*F510*E510</f>
        <v>0</v>
      </c>
      <c r="I510" s="35"/>
    </row>
    <row r="511" spans="1:9" ht="12.75" customHeight="1" x14ac:dyDescent="0.2">
      <c r="A511" s="59">
        <v>5040</v>
      </c>
      <c r="B511" s="15" t="s">
        <v>854</v>
      </c>
      <c r="C511" s="16"/>
      <c r="D511" s="16"/>
      <c r="E511" s="17">
        <f t="shared" si="29"/>
        <v>0</v>
      </c>
      <c r="F511" s="34">
        <v>0.2</v>
      </c>
      <c r="G511" s="34">
        <v>0.65</v>
      </c>
      <c r="H511" s="40">
        <f>G511*F511*E511</f>
        <v>0</v>
      </c>
      <c r="I511" s="35"/>
    </row>
    <row r="512" spans="1:9" ht="12.75" customHeight="1" x14ac:dyDescent="0.2">
      <c r="A512" s="59" t="s">
        <v>855</v>
      </c>
      <c r="B512" s="15" t="s">
        <v>856</v>
      </c>
      <c r="C512" s="16"/>
      <c r="D512" s="16"/>
      <c r="E512" s="17">
        <f t="shared" si="29"/>
        <v>0</v>
      </c>
      <c r="F512" s="34">
        <v>0.2</v>
      </c>
      <c r="G512" s="34">
        <v>0.65</v>
      </c>
      <c r="H512" s="40">
        <f>G512*F512*E512</f>
        <v>0</v>
      </c>
      <c r="I512" s="35"/>
    </row>
    <row r="513" spans="1:9" ht="12.75" customHeight="1" x14ac:dyDescent="0.2">
      <c r="A513" s="59" t="s">
        <v>857</v>
      </c>
      <c r="B513" s="15" t="s">
        <v>14</v>
      </c>
      <c r="C513" s="16"/>
      <c r="D513" s="16"/>
      <c r="E513" s="17">
        <f t="shared" si="29"/>
        <v>0</v>
      </c>
      <c r="F513" s="138">
        <f>IFERROR(H513/E513,0)</f>
        <v>0</v>
      </c>
      <c r="G513" s="124"/>
      <c r="H513" s="116"/>
      <c r="I513" s="117" t="s">
        <v>1182</v>
      </c>
    </row>
    <row r="514" spans="1:9" ht="12.75" customHeight="1" x14ac:dyDescent="0.2">
      <c r="A514" s="20"/>
      <c r="B514" s="21" t="s">
        <v>858</v>
      </c>
      <c r="C514" s="22">
        <f>SUM(C507:C513)</f>
        <v>0</v>
      </c>
      <c r="D514" s="22">
        <f>SUM(D507:D513)</f>
        <v>0</v>
      </c>
      <c r="E514" s="22">
        <f t="shared" si="29"/>
        <v>0</v>
      </c>
      <c r="F514" s="33"/>
      <c r="G514" s="33"/>
      <c r="H514" s="49">
        <f>SUM(H507:H513)</f>
        <v>0</v>
      </c>
      <c r="I514" s="35"/>
    </row>
    <row r="515" spans="1:9" ht="12.75" customHeight="1" x14ac:dyDescent="0.2">
      <c r="A515" s="25" t="s">
        <v>859</v>
      </c>
      <c r="B515" s="10" t="s">
        <v>860</v>
      </c>
      <c r="C515" s="26"/>
      <c r="D515" s="26"/>
      <c r="E515" s="27"/>
      <c r="F515" s="28"/>
      <c r="G515" s="28"/>
      <c r="H515" s="27"/>
      <c r="I515" s="14"/>
    </row>
    <row r="516" spans="1:9" ht="12.75" customHeight="1" x14ac:dyDescent="0.2">
      <c r="A516" s="59" t="s">
        <v>861</v>
      </c>
      <c r="B516" s="15" t="s">
        <v>862</v>
      </c>
      <c r="C516" s="16"/>
      <c r="D516" s="16"/>
      <c r="E516" s="17">
        <f t="shared" si="29"/>
        <v>0</v>
      </c>
      <c r="F516" s="18"/>
      <c r="G516" s="18"/>
      <c r="H516" s="19"/>
      <c r="I516" s="123"/>
    </row>
    <row r="517" spans="1:9" ht="12.75" customHeight="1" x14ac:dyDescent="0.2">
      <c r="A517" s="59" t="s">
        <v>863</v>
      </c>
      <c r="B517" s="15" t="s">
        <v>840</v>
      </c>
      <c r="C517" s="16"/>
      <c r="D517" s="16"/>
      <c r="E517" s="17">
        <f t="shared" si="29"/>
        <v>0</v>
      </c>
      <c r="F517" s="34">
        <v>0.15</v>
      </c>
      <c r="G517" s="34">
        <v>0.65</v>
      </c>
      <c r="H517" s="40">
        <f t="shared" ref="H517:H528" si="30">G517*F517*E517</f>
        <v>0</v>
      </c>
      <c r="I517" s="35"/>
    </row>
    <row r="518" spans="1:9" ht="12.75" customHeight="1" x14ac:dyDescent="0.2">
      <c r="A518" s="59" t="s">
        <v>864</v>
      </c>
      <c r="B518" s="15" t="s">
        <v>865</v>
      </c>
      <c r="C518" s="16"/>
      <c r="D518" s="16"/>
      <c r="E518" s="17">
        <f t="shared" si="29"/>
        <v>0</v>
      </c>
      <c r="F518" s="34">
        <v>0.15</v>
      </c>
      <c r="G518" s="34">
        <v>0.65</v>
      </c>
      <c r="H518" s="40">
        <f t="shared" si="30"/>
        <v>0</v>
      </c>
      <c r="I518" s="35"/>
    </row>
    <row r="519" spans="1:9" ht="12.75" customHeight="1" x14ac:dyDescent="0.2">
      <c r="A519" s="59" t="s">
        <v>866</v>
      </c>
      <c r="B519" s="15" t="s">
        <v>867</v>
      </c>
      <c r="C519" s="16"/>
      <c r="D519" s="16"/>
      <c r="E519" s="17">
        <f t="shared" si="29"/>
        <v>0</v>
      </c>
      <c r="F519" s="34">
        <v>0.15</v>
      </c>
      <c r="G519" s="34">
        <v>0.65</v>
      </c>
      <c r="H519" s="40">
        <f t="shared" si="30"/>
        <v>0</v>
      </c>
      <c r="I519" s="35"/>
    </row>
    <row r="520" spans="1:9" ht="12.75" customHeight="1" x14ac:dyDescent="0.2">
      <c r="A520" s="59" t="s">
        <v>868</v>
      </c>
      <c r="B520" s="15" t="s">
        <v>869</v>
      </c>
      <c r="C520" s="16"/>
      <c r="D520" s="16"/>
      <c r="E520" s="17">
        <f t="shared" si="29"/>
        <v>0</v>
      </c>
      <c r="F520" s="34">
        <v>0.2</v>
      </c>
      <c r="G520" s="34">
        <v>0.65</v>
      </c>
      <c r="H520" s="40">
        <f t="shared" si="30"/>
        <v>0</v>
      </c>
      <c r="I520" s="35"/>
    </row>
    <row r="521" spans="1:9" ht="12.75" customHeight="1" x14ac:dyDescent="0.2">
      <c r="A521" s="59" t="s">
        <v>870</v>
      </c>
      <c r="B521" s="15" t="s">
        <v>871</v>
      </c>
      <c r="C521" s="16"/>
      <c r="D521" s="16"/>
      <c r="E521" s="17">
        <f t="shared" si="29"/>
        <v>0</v>
      </c>
      <c r="F521" s="34">
        <v>0.2</v>
      </c>
      <c r="G521" s="34">
        <v>0.65</v>
      </c>
      <c r="H521" s="40">
        <f t="shared" si="30"/>
        <v>0</v>
      </c>
      <c r="I521" s="35"/>
    </row>
    <row r="522" spans="1:9" ht="12.75" customHeight="1" x14ac:dyDescent="0.2">
      <c r="A522" s="59" t="s">
        <v>872</v>
      </c>
      <c r="B522" s="15" t="s">
        <v>873</v>
      </c>
      <c r="C522" s="16"/>
      <c r="D522" s="16"/>
      <c r="E522" s="17">
        <f t="shared" si="29"/>
        <v>0</v>
      </c>
      <c r="F522" s="34">
        <v>0.15</v>
      </c>
      <c r="G522" s="34">
        <v>0.65</v>
      </c>
      <c r="H522" s="40">
        <f t="shared" si="30"/>
        <v>0</v>
      </c>
      <c r="I522" s="35"/>
    </row>
    <row r="523" spans="1:9" ht="12.75" customHeight="1" x14ac:dyDescent="0.2">
      <c r="A523" s="59" t="s">
        <v>874</v>
      </c>
      <c r="B523" s="15" t="s">
        <v>875</v>
      </c>
      <c r="C523" s="16"/>
      <c r="D523" s="16"/>
      <c r="E523" s="17">
        <f t="shared" si="29"/>
        <v>0</v>
      </c>
      <c r="F523" s="34">
        <v>0.2</v>
      </c>
      <c r="G523" s="34">
        <v>0.65</v>
      </c>
      <c r="H523" s="40">
        <f t="shared" si="30"/>
        <v>0</v>
      </c>
      <c r="I523" s="35"/>
    </row>
    <row r="524" spans="1:9" ht="12.75" customHeight="1" x14ac:dyDescent="0.2">
      <c r="A524" s="59" t="s">
        <v>876</v>
      </c>
      <c r="B524" s="15" t="s">
        <v>877</v>
      </c>
      <c r="C524" s="16"/>
      <c r="D524" s="16"/>
      <c r="E524" s="17">
        <f t="shared" si="29"/>
        <v>0</v>
      </c>
      <c r="F524" s="18"/>
      <c r="G524" s="18"/>
      <c r="H524" s="19"/>
      <c r="I524" s="123"/>
    </row>
    <row r="525" spans="1:9" ht="12.75" customHeight="1" x14ac:dyDescent="0.2">
      <c r="A525" s="59" t="s">
        <v>878</v>
      </c>
      <c r="B525" s="15" t="s">
        <v>879</v>
      </c>
      <c r="C525" s="16"/>
      <c r="D525" s="16"/>
      <c r="E525" s="17">
        <f t="shared" si="29"/>
        <v>0</v>
      </c>
      <c r="F525" s="34">
        <v>0.15</v>
      </c>
      <c r="G525" s="34">
        <v>0.65</v>
      </c>
      <c r="H525" s="40">
        <f t="shared" si="30"/>
        <v>0</v>
      </c>
      <c r="I525" s="35"/>
    </row>
    <row r="526" spans="1:9" ht="12.75" customHeight="1" x14ac:dyDescent="0.2">
      <c r="A526" s="59" t="s">
        <v>880</v>
      </c>
      <c r="B526" s="15" t="s">
        <v>881</v>
      </c>
      <c r="C526" s="16"/>
      <c r="D526" s="16"/>
      <c r="E526" s="17">
        <f t="shared" ref="E526:E532" si="31">SUM(C526-D526)</f>
        <v>0</v>
      </c>
      <c r="F526" s="34">
        <v>0.2</v>
      </c>
      <c r="G526" s="34">
        <v>0.65</v>
      </c>
      <c r="H526" s="40">
        <f t="shared" si="30"/>
        <v>0</v>
      </c>
      <c r="I526" s="35"/>
    </row>
    <row r="527" spans="1:9" ht="12.75" customHeight="1" x14ac:dyDescent="0.2">
      <c r="A527" s="59" t="s">
        <v>882</v>
      </c>
      <c r="B527" s="15" t="s">
        <v>883</v>
      </c>
      <c r="C527" s="16"/>
      <c r="D527" s="16"/>
      <c r="E527" s="17">
        <f t="shared" si="31"/>
        <v>0</v>
      </c>
      <c r="F527" s="34">
        <v>0.15</v>
      </c>
      <c r="G527" s="34">
        <v>0.65</v>
      </c>
      <c r="H527" s="40">
        <f t="shared" si="30"/>
        <v>0</v>
      </c>
      <c r="I527" s="35"/>
    </row>
    <row r="528" spans="1:9" ht="12.75" customHeight="1" x14ac:dyDescent="0.2">
      <c r="A528" s="59" t="s">
        <v>884</v>
      </c>
      <c r="B528" s="15" t="s">
        <v>885</v>
      </c>
      <c r="C528" s="16"/>
      <c r="D528" s="16"/>
      <c r="E528" s="17">
        <f t="shared" si="31"/>
        <v>0</v>
      </c>
      <c r="F528" s="34">
        <v>0.2</v>
      </c>
      <c r="G528" s="34">
        <v>0.65</v>
      </c>
      <c r="H528" s="40">
        <f t="shared" si="30"/>
        <v>0</v>
      </c>
      <c r="I528" s="35"/>
    </row>
    <row r="529" spans="1:9" ht="12.75" customHeight="1" x14ac:dyDescent="0.2">
      <c r="A529" s="59" t="s">
        <v>886</v>
      </c>
      <c r="B529" s="15" t="s">
        <v>887</v>
      </c>
      <c r="C529" s="16"/>
      <c r="D529" s="16"/>
      <c r="E529" s="17">
        <f t="shared" si="31"/>
        <v>0</v>
      </c>
      <c r="F529" s="18"/>
      <c r="G529" s="18"/>
      <c r="H529" s="19"/>
      <c r="I529" s="123"/>
    </row>
    <row r="530" spans="1:9" ht="12.75" customHeight="1" x14ac:dyDescent="0.2">
      <c r="A530" s="59" t="s">
        <v>888</v>
      </c>
      <c r="B530" s="15" t="s">
        <v>14</v>
      </c>
      <c r="C530" s="16"/>
      <c r="D530" s="16"/>
      <c r="E530" s="17">
        <f t="shared" si="31"/>
        <v>0</v>
      </c>
      <c r="F530" s="138">
        <f>IFERROR(H530/E530,0)</f>
        <v>0</v>
      </c>
      <c r="G530" s="124"/>
      <c r="H530" s="116"/>
      <c r="I530" s="117" t="s">
        <v>1182</v>
      </c>
    </row>
    <row r="531" spans="1:9" s="6" customFormat="1" ht="12.75" customHeight="1" x14ac:dyDescent="0.2">
      <c r="A531" s="20"/>
      <c r="B531" s="21" t="s">
        <v>889</v>
      </c>
      <c r="C531" s="52">
        <f>SUM(C516:C530)</f>
        <v>0</v>
      </c>
      <c r="D531" s="52">
        <f>SUM(D516:D530)</f>
        <v>0</v>
      </c>
      <c r="E531" s="52">
        <f t="shared" si="31"/>
        <v>0</v>
      </c>
      <c r="F531" s="56"/>
      <c r="G531" s="56"/>
      <c r="H531" s="52">
        <f>SUM(H516:H530)</f>
        <v>0</v>
      </c>
      <c r="I531" s="35"/>
    </row>
    <row r="532" spans="1:9" s="6" customFormat="1" ht="12.75" customHeight="1" x14ac:dyDescent="0.2">
      <c r="A532" s="43" t="s">
        <v>1172</v>
      </c>
      <c r="B532" s="44" t="s">
        <v>1173</v>
      </c>
      <c r="C532" s="52">
        <f>C531+C514+C505+C494+C486+C477+C469+C459+C448+C430+C420+C412+C403+C396+C385+C378+C370+C362+C345+C335+C323+C310+C301+C289+C274+C269+C262+C254+C243+C234+C221+C198+C186+C178+C174+C169+C163+C156+C143+C133+C111+C96</f>
        <v>0</v>
      </c>
      <c r="D532" s="52">
        <f>D531+D514+D505+D494+D486+D477+D469+D459+D448+D430+D420+D412+D403+D396+D385+D378+D370+D362+D345+D335+D323+D310+D301+D289+D274+D269+D262+D254+D243+D234+D221+D198+D186+D178+D174+D169+D163+D156+D143+D133+D111+D96</f>
        <v>0</v>
      </c>
      <c r="E532" s="22">
        <f t="shared" si="31"/>
        <v>0</v>
      </c>
      <c r="F532" s="57"/>
      <c r="G532" s="57"/>
      <c r="H532" s="52">
        <f>H531+H514+H505+H494+H486+H477+H469+H459+H448+H430+H420+H412+H403+H396+H385+H378+H370+H362+H345+H335+H323+H310+H301+H289+H274+H269+H262+H254+H243+H234+H221+H198+H186+H178+H174+H169+H163+H156+H143+H133+H111+H96</f>
        <v>0</v>
      </c>
      <c r="I532" s="39"/>
    </row>
    <row r="533" spans="1:9" s="6" customFormat="1" ht="9" customHeight="1" x14ac:dyDescent="0.2">
      <c r="A533" s="20"/>
      <c r="B533" s="45"/>
      <c r="C533" s="46"/>
      <c r="D533" s="46"/>
      <c r="E533" s="46"/>
      <c r="F533" s="47"/>
      <c r="G533" s="47"/>
      <c r="H533" s="46"/>
      <c r="I533" s="48"/>
    </row>
    <row r="534" spans="1:9" ht="12.75" customHeight="1" x14ac:dyDescent="0.2">
      <c r="A534" s="25" t="s">
        <v>890</v>
      </c>
      <c r="B534" s="10" t="s">
        <v>891</v>
      </c>
      <c r="C534" s="26"/>
      <c r="D534" s="26"/>
      <c r="E534" s="27"/>
      <c r="F534" s="28"/>
      <c r="G534" s="28"/>
      <c r="H534" s="27"/>
      <c r="I534" s="14"/>
    </row>
    <row r="535" spans="1:9" ht="12.75" customHeight="1" x14ac:dyDescent="0.2">
      <c r="A535" s="59" t="s">
        <v>892</v>
      </c>
      <c r="B535" s="15" t="s">
        <v>893</v>
      </c>
      <c r="C535" s="16"/>
      <c r="D535" s="16"/>
      <c r="E535" s="17">
        <f t="shared" ref="E535:E598" si="32">SUM(C535-D535)</f>
        <v>0</v>
      </c>
      <c r="F535" s="41">
        <v>1</v>
      </c>
      <c r="G535" s="34">
        <v>0.65</v>
      </c>
      <c r="H535" s="40">
        <f t="shared" ref="H535:H544" si="33">G535*F535*E535</f>
        <v>0</v>
      </c>
      <c r="I535" s="39" t="s">
        <v>894</v>
      </c>
    </row>
    <row r="536" spans="1:9" ht="12.75" customHeight="1" x14ac:dyDescent="0.2">
      <c r="A536" s="59" t="s">
        <v>895</v>
      </c>
      <c r="B536" s="15" t="s">
        <v>896</v>
      </c>
      <c r="C536" s="16"/>
      <c r="D536" s="16"/>
      <c r="E536" s="17">
        <f t="shared" si="32"/>
        <v>0</v>
      </c>
      <c r="F536" s="41">
        <v>1</v>
      </c>
      <c r="G536" s="34">
        <v>0.65</v>
      </c>
      <c r="H536" s="40">
        <f t="shared" si="33"/>
        <v>0</v>
      </c>
      <c r="I536" s="39" t="s">
        <v>894</v>
      </c>
    </row>
    <row r="537" spans="1:9" ht="12.75" customHeight="1" x14ac:dyDescent="0.2">
      <c r="A537" s="59" t="s">
        <v>897</v>
      </c>
      <c r="B537" s="15" t="s">
        <v>898</v>
      </c>
      <c r="C537" s="16"/>
      <c r="D537" s="16"/>
      <c r="E537" s="17">
        <f t="shared" si="32"/>
        <v>0</v>
      </c>
      <c r="F537" s="41">
        <v>1</v>
      </c>
      <c r="G537" s="34">
        <v>0.65</v>
      </c>
      <c r="H537" s="40">
        <f t="shared" si="33"/>
        <v>0</v>
      </c>
      <c r="I537" s="39" t="s">
        <v>894</v>
      </c>
    </row>
    <row r="538" spans="1:9" ht="12.75" customHeight="1" x14ac:dyDescent="0.2">
      <c r="A538" s="59" t="s">
        <v>899</v>
      </c>
      <c r="B538" s="15" t="s">
        <v>900</v>
      </c>
      <c r="C538" s="16"/>
      <c r="D538" s="16"/>
      <c r="E538" s="17">
        <f t="shared" si="32"/>
        <v>0</v>
      </c>
      <c r="F538" s="41">
        <v>1</v>
      </c>
      <c r="G538" s="34">
        <v>0.65</v>
      </c>
      <c r="H538" s="40">
        <f t="shared" si="33"/>
        <v>0</v>
      </c>
      <c r="I538" s="39" t="s">
        <v>894</v>
      </c>
    </row>
    <row r="539" spans="1:9" ht="12.75" customHeight="1" x14ac:dyDescent="0.2">
      <c r="A539" s="59" t="s">
        <v>901</v>
      </c>
      <c r="B539" s="15" t="s">
        <v>902</v>
      </c>
      <c r="C539" s="16"/>
      <c r="D539" s="16"/>
      <c r="E539" s="17">
        <f t="shared" si="32"/>
        <v>0</v>
      </c>
      <c r="F539" s="41">
        <v>1</v>
      </c>
      <c r="G539" s="34">
        <v>0.65</v>
      </c>
      <c r="H539" s="40">
        <f t="shared" si="33"/>
        <v>0</v>
      </c>
      <c r="I539" s="39" t="s">
        <v>894</v>
      </c>
    </row>
    <row r="540" spans="1:9" ht="12.75" customHeight="1" x14ac:dyDescent="0.2">
      <c r="A540" s="59" t="s">
        <v>903</v>
      </c>
      <c r="B540" s="15" t="s">
        <v>904</v>
      </c>
      <c r="C540" s="16"/>
      <c r="D540" s="16"/>
      <c r="E540" s="17">
        <f t="shared" si="32"/>
        <v>0</v>
      </c>
      <c r="F540" s="41">
        <v>1</v>
      </c>
      <c r="G540" s="34">
        <v>0.65</v>
      </c>
      <c r="H540" s="40">
        <f t="shared" si="33"/>
        <v>0</v>
      </c>
      <c r="I540" s="39" t="s">
        <v>894</v>
      </c>
    </row>
    <row r="541" spans="1:9" ht="12.75" customHeight="1" x14ac:dyDescent="0.2">
      <c r="A541" s="59" t="s">
        <v>905</v>
      </c>
      <c r="B541" s="15" t="s">
        <v>906</v>
      </c>
      <c r="C541" s="16"/>
      <c r="D541" s="16"/>
      <c r="E541" s="17">
        <f t="shared" si="32"/>
        <v>0</v>
      </c>
      <c r="F541" s="41">
        <v>1</v>
      </c>
      <c r="G541" s="34">
        <v>0.65</v>
      </c>
      <c r="H541" s="40">
        <f t="shared" si="33"/>
        <v>0</v>
      </c>
      <c r="I541" s="39" t="s">
        <v>894</v>
      </c>
    </row>
    <row r="542" spans="1:9" ht="12.75" customHeight="1" x14ac:dyDescent="0.2">
      <c r="A542" s="59" t="s">
        <v>907</v>
      </c>
      <c r="B542" s="15" t="s">
        <v>908</v>
      </c>
      <c r="C542" s="16"/>
      <c r="D542" s="16"/>
      <c r="E542" s="17">
        <f t="shared" si="32"/>
        <v>0</v>
      </c>
      <c r="F542" s="41">
        <v>1</v>
      </c>
      <c r="G542" s="34">
        <v>0.65</v>
      </c>
      <c r="H542" s="40">
        <f t="shared" si="33"/>
        <v>0</v>
      </c>
      <c r="I542" s="39" t="s">
        <v>894</v>
      </c>
    </row>
    <row r="543" spans="1:9" ht="12.75" customHeight="1" x14ac:dyDescent="0.2">
      <c r="A543" s="59" t="s">
        <v>909</v>
      </c>
      <c r="B543" s="15" t="s">
        <v>910</v>
      </c>
      <c r="C543" s="16"/>
      <c r="D543" s="16"/>
      <c r="E543" s="17">
        <f t="shared" si="32"/>
        <v>0</v>
      </c>
      <c r="F543" s="41">
        <v>1</v>
      </c>
      <c r="G543" s="34">
        <v>0.65</v>
      </c>
      <c r="H543" s="40">
        <f t="shared" si="33"/>
        <v>0</v>
      </c>
      <c r="I543" s="39" t="s">
        <v>894</v>
      </c>
    </row>
    <row r="544" spans="1:9" ht="12.75" customHeight="1" x14ac:dyDescent="0.2">
      <c r="A544" s="59" t="s">
        <v>911</v>
      </c>
      <c r="B544" s="118" t="s">
        <v>912</v>
      </c>
      <c r="C544" s="16"/>
      <c r="D544" s="16"/>
      <c r="E544" s="17">
        <f t="shared" si="32"/>
        <v>0</v>
      </c>
      <c r="F544" s="41">
        <v>1</v>
      </c>
      <c r="G544" s="34">
        <v>0.65</v>
      </c>
      <c r="H544" s="40">
        <f t="shared" si="33"/>
        <v>0</v>
      </c>
      <c r="I544" s="35"/>
    </row>
    <row r="545" spans="1:9" ht="12.75" customHeight="1" x14ac:dyDescent="0.2">
      <c r="A545" s="59" t="s">
        <v>913</v>
      </c>
      <c r="B545" s="15" t="s">
        <v>39</v>
      </c>
      <c r="C545" s="16"/>
      <c r="D545" s="16"/>
      <c r="E545" s="17">
        <f t="shared" si="32"/>
        <v>0</v>
      </c>
      <c r="F545" s="138">
        <f>IFERROR(H545/E545,0)</f>
        <v>0</v>
      </c>
      <c r="G545" s="124"/>
      <c r="H545" s="116"/>
      <c r="I545" s="32" t="s">
        <v>1181</v>
      </c>
    </row>
    <row r="546" spans="1:9" ht="12.75" customHeight="1" x14ac:dyDescent="0.2">
      <c r="A546" s="59" t="s">
        <v>914</v>
      </c>
      <c r="B546" s="15" t="s">
        <v>35</v>
      </c>
      <c r="C546" s="16"/>
      <c r="D546" s="16"/>
      <c r="E546" s="17">
        <f t="shared" si="32"/>
        <v>0</v>
      </c>
      <c r="F546" s="18"/>
      <c r="G546" s="18"/>
      <c r="H546" s="19"/>
      <c r="I546" s="123"/>
    </row>
    <row r="547" spans="1:9" ht="12.75" customHeight="1" x14ac:dyDescent="0.2">
      <c r="A547" s="59" t="s">
        <v>915</v>
      </c>
      <c r="B547" s="15" t="s">
        <v>37</v>
      </c>
      <c r="C547" s="16"/>
      <c r="D547" s="16"/>
      <c r="E547" s="17">
        <f t="shared" si="32"/>
        <v>0</v>
      </c>
      <c r="F547" s="18"/>
      <c r="G547" s="18"/>
      <c r="H547" s="19"/>
      <c r="I547" s="123"/>
    </row>
    <row r="548" spans="1:9" ht="12.75" customHeight="1" x14ac:dyDescent="0.2">
      <c r="A548" s="59" t="s">
        <v>916</v>
      </c>
      <c r="B548" s="15" t="s">
        <v>917</v>
      </c>
      <c r="C548" s="16"/>
      <c r="D548" s="16"/>
      <c r="E548" s="17">
        <f t="shared" si="32"/>
        <v>0</v>
      </c>
      <c r="F548" s="29">
        <v>1</v>
      </c>
      <c r="G548" s="29">
        <v>0.65</v>
      </c>
      <c r="H548" s="17">
        <f>E548*F548*G548</f>
        <v>0</v>
      </c>
      <c r="I548" s="24" t="s">
        <v>918</v>
      </c>
    </row>
    <row r="549" spans="1:9" ht="12.75" customHeight="1" x14ac:dyDescent="0.2">
      <c r="A549" s="59" t="s">
        <v>919</v>
      </c>
      <c r="B549" s="15" t="s">
        <v>14</v>
      </c>
      <c r="C549" s="16"/>
      <c r="D549" s="16"/>
      <c r="E549" s="17">
        <f t="shared" si="32"/>
        <v>0</v>
      </c>
      <c r="F549" s="138">
        <f>IFERROR(H549/E549,0)</f>
        <v>0</v>
      </c>
      <c r="G549" s="124"/>
      <c r="H549" s="116"/>
      <c r="I549" s="117" t="s">
        <v>1182</v>
      </c>
    </row>
    <row r="550" spans="1:9" ht="12.75" customHeight="1" x14ac:dyDescent="0.2">
      <c r="A550" s="20"/>
      <c r="B550" s="21" t="s">
        <v>920</v>
      </c>
      <c r="C550" s="22">
        <f>SUM(C535:C549)</f>
        <v>0</v>
      </c>
      <c r="D550" s="22">
        <f>SUM(D535:D549)</f>
        <v>0</v>
      </c>
      <c r="E550" s="22">
        <f t="shared" si="32"/>
        <v>0</v>
      </c>
      <c r="F550" s="33"/>
      <c r="G550" s="33"/>
      <c r="H550" s="49">
        <f>SUM(H535:H549)</f>
        <v>0</v>
      </c>
      <c r="I550" s="35"/>
    </row>
    <row r="551" spans="1:9" ht="12.75" customHeight="1" x14ac:dyDescent="0.2">
      <c r="A551" s="25" t="s">
        <v>921</v>
      </c>
      <c r="B551" s="10" t="s">
        <v>922</v>
      </c>
      <c r="C551" s="26"/>
      <c r="D551" s="26"/>
      <c r="E551" s="27"/>
      <c r="F551" s="28"/>
      <c r="G551" s="28"/>
      <c r="H551" s="27"/>
      <c r="I551" s="14"/>
    </row>
    <row r="552" spans="1:9" ht="12.75" customHeight="1" x14ac:dyDescent="0.2">
      <c r="A552" s="59" t="s">
        <v>923</v>
      </c>
      <c r="B552" s="15" t="s">
        <v>924</v>
      </c>
      <c r="C552" s="16"/>
      <c r="D552" s="16"/>
      <c r="E552" s="17">
        <f t="shared" si="32"/>
        <v>0</v>
      </c>
      <c r="F552" s="18"/>
      <c r="G552" s="18"/>
      <c r="H552" s="19"/>
      <c r="I552" s="123"/>
    </row>
    <row r="553" spans="1:9" ht="12.75" customHeight="1" x14ac:dyDescent="0.2">
      <c r="A553" s="59" t="s">
        <v>925</v>
      </c>
      <c r="B553" s="15" t="s">
        <v>926</v>
      </c>
      <c r="C553" s="16"/>
      <c r="D553" s="16"/>
      <c r="E553" s="17">
        <f t="shared" si="32"/>
        <v>0</v>
      </c>
      <c r="F553" s="18"/>
      <c r="G553" s="18"/>
      <c r="H553" s="19"/>
      <c r="I553" s="123"/>
    </row>
    <row r="554" spans="1:9" ht="12.75" customHeight="1" x14ac:dyDescent="0.2">
      <c r="A554" s="59" t="s">
        <v>927</v>
      </c>
      <c r="B554" s="15" t="s">
        <v>928</v>
      </c>
      <c r="C554" s="16"/>
      <c r="D554" s="16"/>
      <c r="E554" s="17">
        <f t="shared" si="32"/>
        <v>0</v>
      </c>
      <c r="F554" s="18"/>
      <c r="G554" s="18"/>
      <c r="H554" s="19"/>
      <c r="I554" s="123"/>
    </row>
    <row r="555" spans="1:9" ht="12.75" customHeight="1" x14ac:dyDescent="0.2">
      <c r="A555" s="59" t="s">
        <v>929</v>
      </c>
      <c r="B555" s="15" t="s">
        <v>930</v>
      </c>
      <c r="C555" s="16"/>
      <c r="D555" s="16"/>
      <c r="E555" s="17">
        <f t="shared" si="32"/>
        <v>0</v>
      </c>
      <c r="F555" s="18"/>
      <c r="G555" s="18"/>
      <c r="H555" s="19"/>
      <c r="I555" s="123"/>
    </row>
    <row r="556" spans="1:9" ht="12.75" customHeight="1" x14ac:dyDescent="0.2">
      <c r="A556" s="59" t="s">
        <v>931</v>
      </c>
      <c r="B556" s="15" t="s">
        <v>932</v>
      </c>
      <c r="C556" s="16"/>
      <c r="D556" s="16"/>
      <c r="E556" s="17">
        <f t="shared" si="32"/>
        <v>0</v>
      </c>
      <c r="F556" s="18"/>
      <c r="G556" s="18"/>
      <c r="H556" s="19"/>
      <c r="I556" s="123"/>
    </row>
    <row r="557" spans="1:9" ht="12.75" customHeight="1" x14ac:dyDescent="0.2">
      <c r="A557" s="59" t="s">
        <v>933</v>
      </c>
      <c r="B557" s="15" t="s">
        <v>483</v>
      </c>
      <c r="C557" s="16"/>
      <c r="D557" s="16"/>
      <c r="E557" s="17">
        <f t="shared" si="32"/>
        <v>0</v>
      </c>
      <c r="F557" s="29">
        <v>1</v>
      </c>
      <c r="G557" s="29">
        <v>0.65</v>
      </c>
      <c r="H557" s="40">
        <f>G557*F557*E557</f>
        <v>0</v>
      </c>
      <c r="I557" s="24"/>
    </row>
    <row r="558" spans="1:9" ht="12.75" customHeight="1" x14ac:dyDescent="0.2">
      <c r="A558" s="59" t="s">
        <v>934</v>
      </c>
      <c r="B558" s="15" t="s">
        <v>14</v>
      </c>
      <c r="C558" s="16"/>
      <c r="D558" s="16"/>
      <c r="E558" s="17">
        <f t="shared" si="32"/>
        <v>0</v>
      </c>
      <c r="F558" s="138">
        <f>IFERROR(H558/E558,0)</f>
        <v>0</v>
      </c>
      <c r="G558" s="124"/>
      <c r="H558" s="116"/>
      <c r="I558" s="35"/>
    </row>
    <row r="559" spans="1:9" ht="12.75" customHeight="1" x14ac:dyDescent="0.2">
      <c r="A559" s="20"/>
      <c r="B559" s="21" t="s">
        <v>935</v>
      </c>
      <c r="C559" s="22">
        <f>SUM(C552:C558)</f>
        <v>0</v>
      </c>
      <c r="D559" s="22">
        <f>SUM(D552:D558)</f>
        <v>0</v>
      </c>
      <c r="E559" s="22">
        <f t="shared" si="32"/>
        <v>0</v>
      </c>
      <c r="F559" s="33"/>
      <c r="G559" s="33"/>
      <c r="H559" s="22">
        <f>SUM(H552:H558)</f>
        <v>0</v>
      </c>
      <c r="I559" s="24"/>
    </row>
    <row r="560" spans="1:9" ht="12.75" customHeight="1" x14ac:dyDescent="0.2">
      <c r="A560" s="25" t="s">
        <v>936</v>
      </c>
      <c r="B560" s="10" t="s">
        <v>937</v>
      </c>
      <c r="C560" s="26"/>
      <c r="D560" s="26"/>
      <c r="E560" s="27"/>
      <c r="F560" s="28"/>
      <c r="G560" s="28"/>
      <c r="H560" s="27"/>
      <c r="I560" s="14"/>
    </row>
    <row r="561" spans="1:9" ht="12.75" customHeight="1" x14ac:dyDescent="0.2">
      <c r="A561" s="59" t="s">
        <v>938</v>
      </c>
      <c r="B561" s="15" t="s">
        <v>939</v>
      </c>
      <c r="C561" s="16"/>
      <c r="D561" s="16"/>
      <c r="E561" s="17">
        <f t="shared" si="32"/>
        <v>0</v>
      </c>
      <c r="F561" s="29">
        <v>1</v>
      </c>
      <c r="G561" s="29">
        <v>0.65</v>
      </c>
      <c r="H561" s="40">
        <f t="shared" ref="H561:H575" si="34">G561*F561*E561</f>
        <v>0</v>
      </c>
      <c r="I561" s="39" t="s">
        <v>894</v>
      </c>
    </row>
    <row r="562" spans="1:9" ht="12.75" customHeight="1" x14ac:dyDescent="0.2">
      <c r="A562" s="59" t="s">
        <v>940</v>
      </c>
      <c r="B562" s="15" t="s">
        <v>941</v>
      </c>
      <c r="C562" s="16"/>
      <c r="D562" s="16"/>
      <c r="E562" s="17">
        <f t="shared" si="32"/>
        <v>0</v>
      </c>
      <c r="F562" s="58">
        <v>0.3</v>
      </c>
      <c r="G562" s="34">
        <v>0.65</v>
      </c>
      <c r="H562" s="40">
        <f t="shared" si="34"/>
        <v>0</v>
      </c>
      <c r="I562" s="24"/>
    </row>
    <row r="563" spans="1:9" ht="12.75" customHeight="1" x14ac:dyDescent="0.2">
      <c r="A563" s="59" t="s">
        <v>942</v>
      </c>
      <c r="B563" s="15" t="s">
        <v>943</v>
      </c>
      <c r="C563" s="16"/>
      <c r="D563" s="16"/>
      <c r="E563" s="17">
        <f t="shared" si="32"/>
        <v>0</v>
      </c>
      <c r="F563" s="58">
        <v>0.15</v>
      </c>
      <c r="G563" s="34">
        <v>0.65</v>
      </c>
      <c r="H563" s="40">
        <f t="shared" si="34"/>
        <v>0</v>
      </c>
      <c r="I563" s="24"/>
    </row>
    <row r="564" spans="1:9" ht="12.75" customHeight="1" x14ac:dyDescent="0.2">
      <c r="A564" s="59" t="s">
        <v>944</v>
      </c>
      <c r="B564" s="15" t="s">
        <v>945</v>
      </c>
      <c r="C564" s="16"/>
      <c r="D564" s="16"/>
      <c r="E564" s="17">
        <f t="shared" si="32"/>
        <v>0</v>
      </c>
      <c r="F564" s="58">
        <v>0.15</v>
      </c>
      <c r="G564" s="34">
        <v>0.65</v>
      </c>
      <c r="H564" s="40">
        <f t="shared" si="34"/>
        <v>0</v>
      </c>
      <c r="I564" s="24"/>
    </row>
    <row r="565" spans="1:9" ht="12.75" customHeight="1" x14ac:dyDescent="0.2">
      <c r="A565" s="59" t="s">
        <v>946</v>
      </c>
      <c r="B565" s="15" t="s">
        <v>733</v>
      </c>
      <c r="C565" s="16"/>
      <c r="D565" s="16"/>
      <c r="E565" s="17">
        <f t="shared" si="32"/>
        <v>0</v>
      </c>
      <c r="F565" s="58">
        <v>0.15</v>
      </c>
      <c r="G565" s="34">
        <v>0.65</v>
      </c>
      <c r="H565" s="40">
        <f t="shared" si="34"/>
        <v>0</v>
      </c>
      <c r="I565" s="24"/>
    </row>
    <row r="566" spans="1:9" ht="12.75" customHeight="1" x14ac:dyDescent="0.2">
      <c r="A566" s="59" t="s">
        <v>947</v>
      </c>
      <c r="B566" s="15" t="s">
        <v>749</v>
      </c>
      <c r="C566" s="16"/>
      <c r="D566" s="16"/>
      <c r="E566" s="17">
        <f t="shared" si="32"/>
        <v>0</v>
      </c>
      <c r="F566" s="58">
        <v>0.15</v>
      </c>
      <c r="G566" s="34">
        <v>0.65</v>
      </c>
      <c r="H566" s="40">
        <f t="shared" si="34"/>
        <v>0</v>
      </c>
      <c r="I566" s="24"/>
    </row>
    <row r="567" spans="1:9" ht="12.75" customHeight="1" x14ac:dyDescent="0.2">
      <c r="A567" s="59" t="s">
        <v>948</v>
      </c>
      <c r="B567" s="15" t="s">
        <v>949</v>
      </c>
      <c r="C567" s="16"/>
      <c r="D567" s="16"/>
      <c r="E567" s="17">
        <f t="shared" si="32"/>
        <v>0</v>
      </c>
      <c r="F567" s="58">
        <v>0.15</v>
      </c>
      <c r="G567" s="34">
        <v>0.65</v>
      </c>
      <c r="H567" s="40">
        <f t="shared" si="34"/>
        <v>0</v>
      </c>
      <c r="I567" s="24"/>
    </row>
    <row r="568" spans="1:9" ht="12.75" customHeight="1" x14ac:dyDescent="0.2">
      <c r="A568" s="59" t="s">
        <v>950</v>
      </c>
      <c r="B568" s="15" t="s">
        <v>951</v>
      </c>
      <c r="C568" s="16"/>
      <c r="D568" s="16"/>
      <c r="E568" s="17">
        <f t="shared" si="32"/>
        <v>0</v>
      </c>
      <c r="F568" s="58">
        <v>0.15</v>
      </c>
      <c r="G568" s="34">
        <v>0.65</v>
      </c>
      <c r="H568" s="40">
        <f t="shared" si="34"/>
        <v>0</v>
      </c>
      <c r="I568" s="24"/>
    </row>
    <row r="569" spans="1:9" ht="12.75" customHeight="1" x14ac:dyDescent="0.2">
      <c r="A569" s="59" t="s">
        <v>952</v>
      </c>
      <c r="B569" s="15" t="s">
        <v>953</v>
      </c>
      <c r="C569" s="16"/>
      <c r="D569" s="16"/>
      <c r="E569" s="17">
        <f t="shared" si="32"/>
        <v>0</v>
      </c>
      <c r="F569" s="58">
        <v>0.15</v>
      </c>
      <c r="G569" s="34">
        <v>0.65</v>
      </c>
      <c r="H569" s="40">
        <f t="shared" si="34"/>
        <v>0</v>
      </c>
      <c r="I569" s="24"/>
    </row>
    <row r="570" spans="1:9" ht="12.75" customHeight="1" x14ac:dyDescent="0.2">
      <c r="A570" s="59" t="s">
        <v>954</v>
      </c>
      <c r="B570" s="15" t="s">
        <v>955</v>
      </c>
      <c r="C570" s="16"/>
      <c r="D570" s="16"/>
      <c r="E570" s="17">
        <f t="shared" si="32"/>
        <v>0</v>
      </c>
      <c r="F570" s="18"/>
      <c r="G570" s="18"/>
      <c r="H570" s="19"/>
      <c r="I570" s="123"/>
    </row>
    <row r="571" spans="1:9" ht="12.75" customHeight="1" x14ac:dyDescent="0.2">
      <c r="A571" s="59" t="s">
        <v>956</v>
      </c>
      <c r="B571" s="15" t="s">
        <v>957</v>
      </c>
      <c r="C571" s="16"/>
      <c r="D571" s="16"/>
      <c r="E571" s="17">
        <f t="shared" si="32"/>
        <v>0</v>
      </c>
      <c r="F571" s="41">
        <v>0.2</v>
      </c>
      <c r="G571" s="34">
        <v>0.65</v>
      </c>
      <c r="H571" s="40">
        <f t="shared" si="34"/>
        <v>0</v>
      </c>
      <c r="I571" s="39"/>
    </row>
    <row r="572" spans="1:9" ht="12.75" customHeight="1" x14ac:dyDescent="0.2">
      <c r="A572" s="59" t="s">
        <v>958</v>
      </c>
      <c r="B572" s="15" t="s">
        <v>959</v>
      </c>
      <c r="C572" s="16"/>
      <c r="D572" s="16"/>
      <c r="E572" s="17">
        <f t="shared" si="32"/>
        <v>0</v>
      </c>
      <c r="F572" s="41">
        <v>0.2</v>
      </c>
      <c r="G572" s="34">
        <v>0.65</v>
      </c>
      <c r="H572" s="40">
        <f t="shared" si="34"/>
        <v>0</v>
      </c>
      <c r="I572" s="39"/>
    </row>
    <row r="573" spans="1:9" ht="12.75" customHeight="1" x14ac:dyDescent="0.2">
      <c r="A573" s="59" t="s">
        <v>960</v>
      </c>
      <c r="B573" s="15" t="s">
        <v>961</v>
      </c>
      <c r="C573" s="16"/>
      <c r="D573" s="16"/>
      <c r="E573" s="17">
        <f t="shared" si="32"/>
        <v>0</v>
      </c>
      <c r="F573" s="41">
        <v>0.2</v>
      </c>
      <c r="G573" s="34">
        <v>0.65</v>
      </c>
      <c r="H573" s="40">
        <f t="shared" si="34"/>
        <v>0</v>
      </c>
      <c r="I573" s="39"/>
    </row>
    <row r="574" spans="1:9" ht="12.75" customHeight="1" x14ac:dyDescent="0.2">
      <c r="A574" s="59" t="s">
        <v>962</v>
      </c>
      <c r="B574" s="15" t="s">
        <v>856</v>
      </c>
      <c r="C574" s="16"/>
      <c r="D574" s="16"/>
      <c r="E574" s="17">
        <f t="shared" si="32"/>
        <v>0</v>
      </c>
      <c r="F574" s="41">
        <v>0.2</v>
      </c>
      <c r="G574" s="34">
        <v>0.65</v>
      </c>
      <c r="H574" s="40">
        <f t="shared" si="34"/>
        <v>0</v>
      </c>
      <c r="I574" s="39"/>
    </row>
    <row r="575" spans="1:9" ht="12.75" customHeight="1" x14ac:dyDescent="0.2">
      <c r="A575" s="59">
        <v>6270</v>
      </c>
      <c r="B575" s="15" t="s">
        <v>963</v>
      </c>
      <c r="C575" s="16"/>
      <c r="D575" s="16"/>
      <c r="E575" s="17">
        <f t="shared" si="32"/>
        <v>0</v>
      </c>
      <c r="F575" s="29">
        <v>1</v>
      </c>
      <c r="G575" s="29">
        <v>0.65</v>
      </c>
      <c r="H575" s="40">
        <f t="shared" si="34"/>
        <v>0</v>
      </c>
      <c r="I575" s="24"/>
    </row>
    <row r="576" spans="1:9" ht="12.75" customHeight="1" x14ac:dyDescent="0.2">
      <c r="A576" s="59" t="s">
        <v>964</v>
      </c>
      <c r="B576" s="15" t="s">
        <v>14</v>
      </c>
      <c r="C576" s="16"/>
      <c r="D576" s="16"/>
      <c r="E576" s="17">
        <f t="shared" si="32"/>
        <v>0</v>
      </c>
      <c r="F576" s="138">
        <f>IFERROR(H576/E576,0)</f>
        <v>0</v>
      </c>
      <c r="G576" s="124"/>
      <c r="H576" s="116"/>
      <c r="I576" s="117" t="s">
        <v>1182</v>
      </c>
    </row>
    <row r="577" spans="1:9" ht="12.75" customHeight="1" x14ac:dyDescent="0.2">
      <c r="A577" s="20"/>
      <c r="B577" s="21" t="s">
        <v>965</v>
      </c>
      <c r="C577" s="22">
        <f>SUM(C561:C576)</f>
        <v>0</v>
      </c>
      <c r="D577" s="22">
        <f>SUM(D561:D576)</f>
        <v>0</v>
      </c>
      <c r="E577" s="22">
        <f t="shared" si="32"/>
        <v>0</v>
      </c>
      <c r="F577" s="33"/>
      <c r="G577" s="33"/>
      <c r="H577" s="22">
        <f>SUM(H561:H576)</f>
        <v>0</v>
      </c>
      <c r="I577" s="35"/>
    </row>
    <row r="578" spans="1:9" ht="12.75" customHeight="1" x14ac:dyDescent="0.2">
      <c r="A578" s="25" t="s">
        <v>966</v>
      </c>
      <c r="B578" s="10" t="s">
        <v>967</v>
      </c>
      <c r="C578" s="26"/>
      <c r="D578" s="26"/>
      <c r="E578" s="27"/>
      <c r="F578" s="28"/>
      <c r="G578" s="28"/>
      <c r="H578" s="27"/>
      <c r="I578" s="14"/>
    </row>
    <row r="579" spans="1:9" ht="12.75" customHeight="1" x14ac:dyDescent="0.2">
      <c r="A579" s="59" t="s">
        <v>968</v>
      </c>
      <c r="B579" s="15" t="s">
        <v>969</v>
      </c>
      <c r="C579" s="16"/>
      <c r="D579" s="16"/>
      <c r="E579" s="17">
        <f t="shared" si="32"/>
        <v>0</v>
      </c>
      <c r="F579" s="29">
        <v>0.2</v>
      </c>
      <c r="G579" s="29">
        <v>0.65</v>
      </c>
      <c r="H579" s="40">
        <f>G579*F579*E579</f>
        <v>0</v>
      </c>
      <c r="I579" s="39"/>
    </row>
    <row r="580" spans="1:9" ht="12.75" customHeight="1" x14ac:dyDescent="0.2">
      <c r="A580" s="59" t="s">
        <v>970</v>
      </c>
      <c r="B580" s="15" t="s">
        <v>971</v>
      </c>
      <c r="C580" s="16"/>
      <c r="D580" s="16"/>
      <c r="E580" s="17">
        <f t="shared" si="32"/>
        <v>0</v>
      </c>
      <c r="F580" s="58">
        <v>0.2</v>
      </c>
      <c r="G580" s="34">
        <v>0.65</v>
      </c>
      <c r="H580" s="40">
        <f t="shared" ref="H580:H587" si="35">G580*F580*E580</f>
        <v>0</v>
      </c>
      <c r="I580" s="39"/>
    </row>
    <row r="581" spans="1:9" ht="12.75" customHeight="1" x14ac:dyDescent="0.2">
      <c r="A581" s="59" t="s">
        <v>972</v>
      </c>
      <c r="B581" s="15" t="s">
        <v>973</v>
      </c>
      <c r="C581" s="16"/>
      <c r="D581" s="16"/>
      <c r="E581" s="17">
        <f t="shared" si="32"/>
        <v>0</v>
      </c>
      <c r="F581" s="58">
        <v>1</v>
      </c>
      <c r="G581" s="34">
        <v>0.65</v>
      </c>
      <c r="H581" s="40">
        <f t="shared" si="35"/>
        <v>0</v>
      </c>
      <c r="I581" s="39"/>
    </row>
    <row r="582" spans="1:9" ht="12.75" customHeight="1" x14ac:dyDescent="0.2">
      <c r="A582" s="59" t="s">
        <v>974</v>
      </c>
      <c r="B582" s="15" t="s">
        <v>975</v>
      </c>
      <c r="C582" s="16"/>
      <c r="D582" s="16"/>
      <c r="E582" s="17">
        <f t="shared" si="32"/>
        <v>0</v>
      </c>
      <c r="F582" s="41">
        <v>0.15</v>
      </c>
      <c r="G582" s="34">
        <v>0.65</v>
      </c>
      <c r="H582" s="40">
        <f t="shared" si="35"/>
        <v>0</v>
      </c>
      <c r="I582" s="39"/>
    </row>
    <row r="583" spans="1:9" ht="12.75" customHeight="1" x14ac:dyDescent="0.2">
      <c r="A583" s="59" t="s">
        <v>976</v>
      </c>
      <c r="B583" s="15" t="s">
        <v>977</v>
      </c>
      <c r="C583" s="16"/>
      <c r="D583" s="16"/>
      <c r="E583" s="17">
        <f t="shared" si="32"/>
        <v>0</v>
      </c>
      <c r="F583" s="58">
        <v>0.15</v>
      </c>
      <c r="G583" s="34">
        <v>0.65</v>
      </c>
      <c r="H583" s="40">
        <f t="shared" si="35"/>
        <v>0</v>
      </c>
      <c r="I583" s="39"/>
    </row>
    <row r="584" spans="1:9" ht="12.75" customHeight="1" x14ac:dyDescent="0.2">
      <c r="A584" s="59" t="s">
        <v>978</v>
      </c>
      <c r="B584" s="15" t="s">
        <v>979</v>
      </c>
      <c r="C584" s="16"/>
      <c r="D584" s="16"/>
      <c r="E584" s="17">
        <f t="shared" si="32"/>
        <v>0</v>
      </c>
      <c r="F584" s="58">
        <v>0.15</v>
      </c>
      <c r="G584" s="34">
        <v>0.65</v>
      </c>
      <c r="H584" s="40">
        <f t="shared" si="35"/>
        <v>0</v>
      </c>
      <c r="I584" s="39"/>
    </row>
    <row r="585" spans="1:9" ht="12.75" customHeight="1" x14ac:dyDescent="0.2">
      <c r="A585" s="59" t="s">
        <v>980</v>
      </c>
      <c r="B585" s="51" t="s">
        <v>981</v>
      </c>
      <c r="C585" s="16"/>
      <c r="D585" s="16"/>
      <c r="E585" s="17">
        <f t="shared" si="32"/>
        <v>0</v>
      </c>
      <c r="F585" s="41">
        <v>0.15</v>
      </c>
      <c r="G585" s="34">
        <v>0.65</v>
      </c>
      <c r="H585" s="40">
        <f t="shared" si="35"/>
        <v>0</v>
      </c>
      <c r="I585" s="39"/>
    </row>
    <row r="586" spans="1:9" ht="12.75" customHeight="1" x14ac:dyDescent="0.2">
      <c r="A586" s="59" t="s">
        <v>982</v>
      </c>
      <c r="B586" s="15" t="s">
        <v>983</v>
      </c>
      <c r="C586" s="16"/>
      <c r="D586" s="16"/>
      <c r="E586" s="17">
        <f t="shared" si="32"/>
        <v>0</v>
      </c>
      <c r="F586" s="58">
        <v>0.5</v>
      </c>
      <c r="G586" s="34">
        <v>0.65</v>
      </c>
      <c r="H586" s="40">
        <f t="shared" si="35"/>
        <v>0</v>
      </c>
      <c r="I586" s="39"/>
    </row>
    <row r="587" spans="1:9" ht="12.75" customHeight="1" x14ac:dyDescent="0.2">
      <c r="A587" s="59" t="s">
        <v>984</v>
      </c>
      <c r="B587" s="15" t="s">
        <v>985</v>
      </c>
      <c r="C587" s="16"/>
      <c r="D587" s="16"/>
      <c r="E587" s="17">
        <f t="shared" si="32"/>
        <v>0</v>
      </c>
      <c r="F587" s="41">
        <v>0.15</v>
      </c>
      <c r="G587" s="34">
        <v>0.65</v>
      </c>
      <c r="H587" s="40">
        <f t="shared" si="35"/>
        <v>0</v>
      </c>
      <c r="I587" s="39"/>
    </row>
    <row r="588" spans="1:9" ht="12.75" customHeight="1" x14ac:dyDescent="0.2">
      <c r="A588" s="59" t="s">
        <v>986</v>
      </c>
      <c r="B588" s="15" t="s">
        <v>14</v>
      </c>
      <c r="C588" s="16"/>
      <c r="D588" s="16"/>
      <c r="E588" s="17">
        <f t="shared" si="32"/>
        <v>0</v>
      </c>
      <c r="F588" s="138">
        <f>IFERROR(H588/E588,0)</f>
        <v>0</v>
      </c>
      <c r="G588" s="124"/>
      <c r="H588" s="116"/>
      <c r="I588" s="117" t="s">
        <v>1182</v>
      </c>
    </row>
    <row r="589" spans="1:9" ht="12.75" customHeight="1" x14ac:dyDescent="0.2">
      <c r="A589" s="20"/>
      <c r="B589" s="21" t="s">
        <v>987</v>
      </c>
      <c r="C589" s="22">
        <f>SUM(C579:C588)</f>
        <v>0</v>
      </c>
      <c r="D589" s="22">
        <f>SUM(D579:D588)</f>
        <v>0</v>
      </c>
      <c r="E589" s="22">
        <f t="shared" si="32"/>
        <v>0</v>
      </c>
      <c r="F589" s="33"/>
      <c r="G589" s="33"/>
      <c r="H589" s="49">
        <f>SUM(H579:H588)</f>
        <v>0</v>
      </c>
      <c r="I589" s="35"/>
    </row>
    <row r="590" spans="1:9" ht="12.75" customHeight="1" x14ac:dyDescent="0.2">
      <c r="A590" s="25" t="s">
        <v>988</v>
      </c>
      <c r="B590" s="10" t="s">
        <v>989</v>
      </c>
      <c r="C590" s="26"/>
      <c r="D590" s="26"/>
      <c r="E590" s="27"/>
      <c r="F590" s="28"/>
      <c r="G590" s="28"/>
      <c r="H590" s="27"/>
      <c r="I590" s="14"/>
    </row>
    <row r="591" spans="1:9" ht="12.75" customHeight="1" x14ac:dyDescent="0.2">
      <c r="A591" s="59" t="s">
        <v>990</v>
      </c>
      <c r="B591" s="15" t="s">
        <v>991</v>
      </c>
      <c r="C591" s="16"/>
      <c r="D591" s="16"/>
      <c r="E591" s="17">
        <f t="shared" si="32"/>
        <v>0</v>
      </c>
      <c r="F591" s="41">
        <v>0.2</v>
      </c>
      <c r="G591" s="34">
        <v>0.65</v>
      </c>
      <c r="H591" s="40">
        <f t="shared" ref="H591:H604" si="36">G591*F591*E591</f>
        <v>0</v>
      </c>
      <c r="I591" s="39"/>
    </row>
    <row r="592" spans="1:9" ht="12.75" customHeight="1" x14ac:dyDescent="0.2">
      <c r="A592" s="59" t="s">
        <v>992</v>
      </c>
      <c r="B592" s="15" t="s">
        <v>993</v>
      </c>
      <c r="C592" s="16"/>
      <c r="D592" s="16"/>
      <c r="E592" s="17">
        <f t="shared" si="32"/>
        <v>0</v>
      </c>
      <c r="F592" s="41">
        <v>1</v>
      </c>
      <c r="G592" s="34">
        <v>0.65</v>
      </c>
      <c r="H592" s="40">
        <f t="shared" si="36"/>
        <v>0</v>
      </c>
      <c r="I592" s="24" t="s">
        <v>918</v>
      </c>
    </row>
    <row r="593" spans="1:9" ht="12.75" customHeight="1" x14ac:dyDescent="0.2">
      <c r="A593" s="59" t="s">
        <v>994</v>
      </c>
      <c r="B593" s="15" t="s">
        <v>995</v>
      </c>
      <c r="C593" s="16"/>
      <c r="D593" s="16"/>
      <c r="E593" s="17">
        <f t="shared" si="32"/>
        <v>0</v>
      </c>
      <c r="F593" s="41">
        <v>0.2</v>
      </c>
      <c r="G593" s="34">
        <v>0.65</v>
      </c>
      <c r="H593" s="40">
        <f t="shared" si="36"/>
        <v>0</v>
      </c>
      <c r="I593" s="39"/>
    </row>
    <row r="594" spans="1:9" ht="12.75" customHeight="1" x14ac:dyDescent="0.2">
      <c r="A594" s="59" t="s">
        <v>996</v>
      </c>
      <c r="B594" s="15" t="s">
        <v>997</v>
      </c>
      <c r="C594" s="16"/>
      <c r="D594" s="16"/>
      <c r="E594" s="17">
        <f t="shared" si="32"/>
        <v>0</v>
      </c>
      <c r="F594" s="41">
        <v>0.2</v>
      </c>
      <c r="G594" s="34">
        <v>0.65</v>
      </c>
      <c r="H594" s="40">
        <f t="shared" si="36"/>
        <v>0</v>
      </c>
      <c r="I594" s="39"/>
    </row>
    <row r="595" spans="1:9" ht="12.75" customHeight="1" x14ac:dyDescent="0.2">
      <c r="A595" s="59" t="s">
        <v>998</v>
      </c>
      <c r="B595" s="15" t="s">
        <v>999</v>
      </c>
      <c r="C595" s="16"/>
      <c r="D595" s="16"/>
      <c r="E595" s="17">
        <f t="shared" si="32"/>
        <v>0</v>
      </c>
      <c r="F595" s="41">
        <v>0.2</v>
      </c>
      <c r="G595" s="34">
        <v>0.65</v>
      </c>
      <c r="H595" s="40">
        <f t="shared" si="36"/>
        <v>0</v>
      </c>
      <c r="I595" s="39"/>
    </row>
    <row r="596" spans="1:9" ht="12.75" customHeight="1" x14ac:dyDescent="0.2">
      <c r="A596" s="59" t="s">
        <v>1000</v>
      </c>
      <c r="B596" s="15" t="s">
        <v>1001</v>
      </c>
      <c r="C596" s="16"/>
      <c r="D596" s="16"/>
      <c r="E596" s="17">
        <f t="shared" si="32"/>
        <v>0</v>
      </c>
      <c r="F596" s="41">
        <v>0.2</v>
      </c>
      <c r="G596" s="34">
        <v>0.65</v>
      </c>
      <c r="H596" s="40">
        <f t="shared" si="36"/>
        <v>0</v>
      </c>
      <c r="I596" s="39"/>
    </row>
    <row r="597" spans="1:9" ht="12.75" customHeight="1" x14ac:dyDescent="0.2">
      <c r="A597" s="59" t="s">
        <v>1002</v>
      </c>
      <c r="B597" s="15" t="s">
        <v>1003</v>
      </c>
      <c r="C597" s="16"/>
      <c r="D597" s="16"/>
      <c r="E597" s="17">
        <f t="shared" si="32"/>
        <v>0</v>
      </c>
      <c r="F597" s="41">
        <v>0.2</v>
      </c>
      <c r="G597" s="34">
        <v>0.65</v>
      </c>
      <c r="H597" s="40">
        <f t="shared" si="36"/>
        <v>0</v>
      </c>
      <c r="I597" s="39"/>
    </row>
    <row r="598" spans="1:9" ht="12.75" customHeight="1" x14ac:dyDescent="0.2">
      <c r="A598" s="59" t="s">
        <v>1004</v>
      </c>
      <c r="B598" s="15" t="s">
        <v>1005</v>
      </c>
      <c r="C598" s="16"/>
      <c r="D598" s="16"/>
      <c r="E598" s="17">
        <f t="shared" si="32"/>
        <v>0</v>
      </c>
      <c r="F598" s="41">
        <v>0.2</v>
      </c>
      <c r="G598" s="34">
        <v>0.65</v>
      </c>
      <c r="H598" s="40">
        <f t="shared" si="36"/>
        <v>0</v>
      </c>
      <c r="I598" s="39"/>
    </row>
    <row r="599" spans="1:9" ht="12.75" customHeight="1" x14ac:dyDescent="0.2">
      <c r="A599" s="59" t="s">
        <v>1006</v>
      </c>
      <c r="B599" s="15" t="s">
        <v>1007</v>
      </c>
      <c r="C599" s="16"/>
      <c r="D599" s="16"/>
      <c r="E599" s="17">
        <f t="shared" ref="E599:E657" si="37">SUM(C599-D599)</f>
        <v>0</v>
      </c>
      <c r="F599" s="41">
        <v>0.2</v>
      </c>
      <c r="G599" s="34">
        <v>0.65</v>
      </c>
      <c r="H599" s="40">
        <f t="shared" si="36"/>
        <v>0</v>
      </c>
      <c r="I599" s="39"/>
    </row>
    <row r="600" spans="1:9" ht="12.75" customHeight="1" x14ac:dyDescent="0.2">
      <c r="A600" s="59" t="s">
        <v>1008</v>
      </c>
      <c r="B600" s="15" t="s">
        <v>1009</v>
      </c>
      <c r="C600" s="16"/>
      <c r="D600" s="16"/>
      <c r="E600" s="17">
        <f t="shared" si="37"/>
        <v>0</v>
      </c>
      <c r="F600" s="41">
        <v>0.2</v>
      </c>
      <c r="G600" s="34">
        <v>0.65</v>
      </c>
      <c r="H600" s="40">
        <f t="shared" si="36"/>
        <v>0</v>
      </c>
      <c r="I600" s="39"/>
    </row>
    <row r="601" spans="1:9" ht="12.75" customHeight="1" x14ac:dyDescent="0.2">
      <c r="A601" s="59" t="s">
        <v>1010</v>
      </c>
      <c r="B601" s="15" t="s">
        <v>1011</v>
      </c>
      <c r="C601" s="16"/>
      <c r="D601" s="16"/>
      <c r="E601" s="17">
        <f t="shared" si="37"/>
        <v>0</v>
      </c>
      <c r="F601" s="41">
        <v>0.2</v>
      </c>
      <c r="G601" s="34">
        <v>0.65</v>
      </c>
      <c r="H601" s="40">
        <f t="shared" si="36"/>
        <v>0</v>
      </c>
      <c r="I601" s="39"/>
    </row>
    <row r="602" spans="1:9" ht="12.75" customHeight="1" x14ac:dyDescent="0.2">
      <c r="A602" s="59" t="s">
        <v>1012</v>
      </c>
      <c r="B602" s="15" t="s">
        <v>1013</v>
      </c>
      <c r="C602" s="16"/>
      <c r="D602" s="16"/>
      <c r="E602" s="17">
        <f t="shared" si="37"/>
        <v>0</v>
      </c>
      <c r="F602" s="18"/>
      <c r="G602" s="18"/>
      <c r="H602" s="19"/>
      <c r="I602" s="123"/>
    </row>
    <row r="603" spans="1:9" ht="12.75" customHeight="1" x14ac:dyDescent="0.2">
      <c r="A603" s="59" t="s">
        <v>1014</v>
      </c>
      <c r="B603" s="15" t="s">
        <v>1015</v>
      </c>
      <c r="C603" s="16"/>
      <c r="D603" s="16"/>
      <c r="E603" s="17">
        <f t="shared" si="37"/>
        <v>0</v>
      </c>
      <c r="F603" s="41">
        <v>0.2</v>
      </c>
      <c r="G603" s="34">
        <v>0.65</v>
      </c>
      <c r="H603" s="40">
        <f t="shared" si="36"/>
        <v>0</v>
      </c>
      <c r="I603" s="39"/>
    </row>
    <row r="604" spans="1:9" ht="12.75" customHeight="1" x14ac:dyDescent="0.2">
      <c r="A604" s="59" t="s">
        <v>1016</v>
      </c>
      <c r="B604" s="15" t="s">
        <v>1017</v>
      </c>
      <c r="C604" s="16"/>
      <c r="D604" s="16"/>
      <c r="E604" s="17">
        <f t="shared" si="37"/>
        <v>0</v>
      </c>
      <c r="F604" s="41">
        <v>0.2</v>
      </c>
      <c r="G604" s="34">
        <v>0.65</v>
      </c>
      <c r="H604" s="40">
        <f t="shared" si="36"/>
        <v>0</v>
      </c>
      <c r="I604" s="39"/>
    </row>
    <row r="605" spans="1:9" ht="12.75" customHeight="1" x14ac:dyDescent="0.2">
      <c r="A605" s="59" t="s">
        <v>1018</v>
      </c>
      <c r="B605" s="15" t="s">
        <v>1019</v>
      </c>
      <c r="C605" s="16"/>
      <c r="D605" s="16"/>
      <c r="E605" s="17">
        <f t="shared" si="37"/>
        <v>0</v>
      </c>
      <c r="F605" s="18"/>
      <c r="G605" s="18"/>
      <c r="H605" s="19"/>
      <c r="I605" s="123"/>
    </row>
    <row r="606" spans="1:9" ht="12.75" customHeight="1" x14ac:dyDescent="0.2">
      <c r="A606" s="59" t="s">
        <v>1020</v>
      </c>
      <c r="B606" s="15" t="s">
        <v>14</v>
      </c>
      <c r="C606" s="16"/>
      <c r="D606" s="16"/>
      <c r="E606" s="17">
        <f t="shared" si="37"/>
        <v>0</v>
      </c>
      <c r="F606" s="138">
        <f>IFERROR(H606/E606,0)</f>
        <v>0</v>
      </c>
      <c r="G606" s="124"/>
      <c r="H606" s="116"/>
      <c r="I606" s="117" t="s">
        <v>1182</v>
      </c>
    </row>
    <row r="607" spans="1:9" ht="12.75" customHeight="1" x14ac:dyDescent="0.2">
      <c r="A607" s="20"/>
      <c r="B607" s="21" t="s">
        <v>1021</v>
      </c>
      <c r="C607" s="22">
        <f>SUM(C591:C606)</f>
        <v>0</v>
      </c>
      <c r="D607" s="22">
        <f>SUM(D591:D606)</f>
        <v>0</v>
      </c>
      <c r="E607" s="22">
        <f t="shared" si="37"/>
        <v>0</v>
      </c>
      <c r="F607" s="33"/>
      <c r="G607" s="33"/>
      <c r="H607" s="49">
        <f>SUM(H591:H606)</f>
        <v>0</v>
      </c>
      <c r="I607" s="35"/>
    </row>
    <row r="608" spans="1:9" ht="12.75" customHeight="1" x14ac:dyDescent="0.2">
      <c r="A608" s="25" t="s">
        <v>1022</v>
      </c>
      <c r="B608" s="10" t="s">
        <v>1023</v>
      </c>
      <c r="C608" s="26"/>
      <c r="D608" s="26"/>
      <c r="E608" s="27"/>
      <c r="F608" s="28"/>
      <c r="G608" s="28"/>
      <c r="H608" s="27"/>
      <c r="I608" s="14"/>
    </row>
    <row r="609" spans="1:9" ht="12.75" customHeight="1" x14ac:dyDescent="0.2">
      <c r="A609" s="59" t="s">
        <v>1024</v>
      </c>
      <c r="B609" s="15" t="s">
        <v>1025</v>
      </c>
      <c r="C609" s="16"/>
      <c r="D609" s="16"/>
      <c r="E609" s="17">
        <f t="shared" si="37"/>
        <v>0</v>
      </c>
      <c r="F609" s="41">
        <v>1</v>
      </c>
      <c r="G609" s="34">
        <v>0.65</v>
      </c>
      <c r="H609" s="40">
        <f>G609*F609*E609</f>
        <v>0</v>
      </c>
      <c r="I609" s="39"/>
    </row>
    <row r="610" spans="1:9" ht="12.75" customHeight="1" x14ac:dyDescent="0.2">
      <c r="A610" s="59" t="s">
        <v>1026</v>
      </c>
      <c r="B610" s="15" t="s">
        <v>1027</v>
      </c>
      <c r="C610" s="16"/>
      <c r="D610" s="16"/>
      <c r="E610" s="17">
        <f t="shared" si="37"/>
        <v>0</v>
      </c>
      <c r="F610" s="18"/>
      <c r="G610" s="18"/>
      <c r="H610" s="19"/>
      <c r="I610" s="123"/>
    </row>
    <row r="611" spans="1:9" ht="12.75" customHeight="1" x14ac:dyDescent="0.2">
      <c r="A611" s="59" t="s">
        <v>1028</v>
      </c>
      <c r="B611" s="15" t="s">
        <v>1029</v>
      </c>
      <c r="C611" s="16"/>
      <c r="D611" s="16"/>
      <c r="E611" s="17">
        <f t="shared" si="37"/>
        <v>0</v>
      </c>
      <c r="F611" s="29">
        <v>0.15</v>
      </c>
      <c r="G611" s="29">
        <v>0.65</v>
      </c>
      <c r="H611" s="40">
        <f>G611*F611*E611</f>
        <v>0</v>
      </c>
      <c r="I611" s="24"/>
    </row>
    <row r="612" spans="1:9" ht="12.75" customHeight="1" x14ac:dyDescent="0.2">
      <c r="A612" s="59" t="s">
        <v>1030</v>
      </c>
      <c r="B612" s="15" t="s">
        <v>1031</v>
      </c>
      <c r="C612" s="16"/>
      <c r="D612" s="16"/>
      <c r="E612" s="17">
        <f t="shared" si="37"/>
        <v>0</v>
      </c>
      <c r="F612" s="41">
        <v>1</v>
      </c>
      <c r="G612" s="34">
        <v>0.65</v>
      </c>
      <c r="H612" s="40">
        <f t="shared" ref="H612:H621" si="38">G612*F612*E612</f>
        <v>0</v>
      </c>
      <c r="I612" s="39"/>
    </row>
    <row r="613" spans="1:9" ht="12.75" customHeight="1" x14ac:dyDescent="0.2">
      <c r="A613" s="59" t="s">
        <v>1032</v>
      </c>
      <c r="B613" s="15" t="s">
        <v>1033</v>
      </c>
      <c r="C613" s="16"/>
      <c r="D613" s="16"/>
      <c r="E613" s="17">
        <f t="shared" si="37"/>
        <v>0</v>
      </c>
      <c r="F613" s="41">
        <v>0.15</v>
      </c>
      <c r="G613" s="34">
        <v>0.65</v>
      </c>
      <c r="H613" s="40">
        <f t="shared" si="38"/>
        <v>0</v>
      </c>
      <c r="I613" s="39"/>
    </row>
    <row r="614" spans="1:9" ht="12.75" customHeight="1" x14ac:dyDescent="0.2">
      <c r="A614" s="59" t="s">
        <v>1034</v>
      </c>
      <c r="B614" s="15" t="s">
        <v>1035</v>
      </c>
      <c r="C614" s="16"/>
      <c r="D614" s="16"/>
      <c r="E614" s="17">
        <f t="shared" si="37"/>
        <v>0</v>
      </c>
      <c r="F614" s="41">
        <v>0.15</v>
      </c>
      <c r="G614" s="34">
        <v>0.65</v>
      </c>
      <c r="H614" s="40">
        <f t="shared" si="38"/>
        <v>0</v>
      </c>
      <c r="I614" s="39"/>
    </row>
    <row r="615" spans="1:9" ht="12.75" customHeight="1" x14ac:dyDescent="0.2">
      <c r="A615" s="59" t="s">
        <v>1036</v>
      </c>
      <c r="B615" s="15" t="s">
        <v>1037</v>
      </c>
      <c r="C615" s="16"/>
      <c r="D615" s="16"/>
      <c r="E615" s="17">
        <f t="shared" si="37"/>
        <v>0</v>
      </c>
      <c r="F615" s="41">
        <v>0.15</v>
      </c>
      <c r="G615" s="34">
        <v>0.65</v>
      </c>
      <c r="H615" s="40">
        <f t="shared" si="38"/>
        <v>0</v>
      </c>
      <c r="I615" s="39"/>
    </row>
    <row r="616" spans="1:9" ht="12.75" customHeight="1" x14ac:dyDescent="0.2">
      <c r="A616" s="59" t="s">
        <v>1038</v>
      </c>
      <c r="B616" s="15" t="s">
        <v>1039</v>
      </c>
      <c r="C616" s="16"/>
      <c r="D616" s="16"/>
      <c r="E616" s="17">
        <f t="shared" si="37"/>
        <v>0</v>
      </c>
      <c r="F616" s="41">
        <v>1</v>
      </c>
      <c r="G616" s="34">
        <v>0.65</v>
      </c>
      <c r="H616" s="40">
        <f t="shared" si="38"/>
        <v>0</v>
      </c>
      <c r="I616" s="39"/>
    </row>
    <row r="617" spans="1:9" ht="12.75" customHeight="1" x14ac:dyDescent="0.2">
      <c r="A617" s="59" t="s">
        <v>1040</v>
      </c>
      <c r="B617" s="15" t="s">
        <v>1041</v>
      </c>
      <c r="C617" s="16"/>
      <c r="D617" s="16"/>
      <c r="E617" s="17">
        <f t="shared" si="37"/>
        <v>0</v>
      </c>
      <c r="F617" s="58">
        <v>0.2</v>
      </c>
      <c r="G617" s="34">
        <v>0.65</v>
      </c>
      <c r="H617" s="40">
        <f t="shared" si="38"/>
        <v>0</v>
      </c>
      <c r="I617" s="24"/>
    </row>
    <row r="618" spans="1:9" ht="12.75" customHeight="1" x14ac:dyDescent="0.2">
      <c r="A618" s="59" t="s">
        <v>1042</v>
      </c>
      <c r="B618" s="15" t="s">
        <v>1043</v>
      </c>
      <c r="C618" s="16"/>
      <c r="D618" s="16"/>
      <c r="E618" s="17">
        <f t="shared" si="37"/>
        <v>0</v>
      </c>
      <c r="F618" s="58">
        <v>0.25</v>
      </c>
      <c r="G618" s="34">
        <v>0.65</v>
      </c>
      <c r="H618" s="40">
        <f t="shared" si="38"/>
        <v>0</v>
      </c>
      <c r="I618" s="24"/>
    </row>
    <row r="619" spans="1:9" ht="12.75" customHeight="1" x14ac:dyDescent="0.2">
      <c r="A619" s="59" t="s">
        <v>1044</v>
      </c>
      <c r="B619" s="15" t="s">
        <v>1045</v>
      </c>
      <c r="C619" s="16"/>
      <c r="D619" s="16"/>
      <c r="E619" s="17">
        <f t="shared" si="37"/>
        <v>0</v>
      </c>
      <c r="F619" s="58">
        <v>0.25</v>
      </c>
      <c r="G619" s="34">
        <v>0.65</v>
      </c>
      <c r="H619" s="40">
        <f t="shared" si="38"/>
        <v>0</v>
      </c>
      <c r="I619" s="24"/>
    </row>
    <row r="620" spans="1:9" ht="12.75" customHeight="1" x14ac:dyDescent="0.2">
      <c r="A620" s="59" t="s">
        <v>1046</v>
      </c>
      <c r="B620" s="15" t="s">
        <v>1047</v>
      </c>
      <c r="C620" s="16"/>
      <c r="D620" s="16"/>
      <c r="E620" s="17">
        <f t="shared" si="37"/>
        <v>0</v>
      </c>
      <c r="F620" s="58">
        <v>0.15</v>
      </c>
      <c r="G620" s="34">
        <v>0.65</v>
      </c>
      <c r="H620" s="40">
        <f t="shared" si="38"/>
        <v>0</v>
      </c>
      <c r="I620" s="24"/>
    </row>
    <row r="621" spans="1:9" ht="12.75" customHeight="1" x14ac:dyDescent="0.2">
      <c r="A621" s="59" t="s">
        <v>1048</v>
      </c>
      <c r="B621" s="15" t="s">
        <v>1049</v>
      </c>
      <c r="C621" s="16"/>
      <c r="D621" s="16"/>
      <c r="E621" s="17">
        <f t="shared" si="37"/>
        <v>0</v>
      </c>
      <c r="F621" s="58">
        <v>0.15</v>
      </c>
      <c r="G621" s="34">
        <v>0.65</v>
      </c>
      <c r="H621" s="40">
        <f t="shared" si="38"/>
        <v>0</v>
      </c>
      <c r="I621" s="24"/>
    </row>
    <row r="622" spans="1:9" ht="12.75" customHeight="1" x14ac:dyDescent="0.2">
      <c r="A622" s="59" t="s">
        <v>1050</v>
      </c>
      <c r="B622" s="15" t="s">
        <v>1051</v>
      </c>
      <c r="C622" s="16"/>
      <c r="D622" s="16"/>
      <c r="E622" s="17">
        <f t="shared" si="37"/>
        <v>0</v>
      </c>
      <c r="F622" s="18"/>
      <c r="G622" s="18"/>
      <c r="H622" s="19"/>
      <c r="I622" s="123"/>
    </row>
    <row r="623" spans="1:9" ht="12.75" customHeight="1" x14ac:dyDescent="0.2">
      <c r="A623" s="59" t="s">
        <v>1052</v>
      </c>
      <c r="B623" s="15" t="s">
        <v>1053</v>
      </c>
      <c r="C623" s="16"/>
      <c r="D623" s="16"/>
      <c r="E623" s="17">
        <f t="shared" si="37"/>
        <v>0</v>
      </c>
      <c r="F623" s="41">
        <v>0.2</v>
      </c>
      <c r="G623" s="34">
        <v>0.65</v>
      </c>
      <c r="H623" s="40">
        <f>G623*F623*E623</f>
        <v>0</v>
      </c>
      <c r="I623" s="39"/>
    </row>
    <row r="624" spans="1:9" ht="12.75" customHeight="1" x14ac:dyDescent="0.2">
      <c r="A624" s="59" t="s">
        <v>1054</v>
      </c>
      <c r="B624" s="15" t="s">
        <v>1055</v>
      </c>
      <c r="C624" s="16"/>
      <c r="D624" s="16"/>
      <c r="E624" s="17">
        <f t="shared" si="37"/>
        <v>0</v>
      </c>
      <c r="F624" s="41">
        <v>0.2</v>
      </c>
      <c r="G624" s="34">
        <v>0.65</v>
      </c>
      <c r="H624" s="40">
        <f>G624*F624*E624</f>
        <v>0</v>
      </c>
      <c r="I624" s="39"/>
    </row>
    <row r="625" spans="1:9" ht="12.75" customHeight="1" x14ac:dyDescent="0.2">
      <c r="A625" s="59" t="s">
        <v>1056</v>
      </c>
      <c r="B625" s="15" t="s">
        <v>1057</v>
      </c>
      <c r="C625" s="16"/>
      <c r="D625" s="16"/>
      <c r="E625" s="17">
        <f t="shared" si="37"/>
        <v>0</v>
      </c>
      <c r="F625" s="41">
        <v>0.2</v>
      </c>
      <c r="G625" s="34">
        <v>0.65</v>
      </c>
      <c r="H625" s="40">
        <f>G625*F625*E625</f>
        <v>0</v>
      </c>
      <c r="I625" s="39"/>
    </row>
    <row r="626" spans="1:9" ht="12.75" customHeight="1" x14ac:dyDescent="0.2">
      <c r="A626" s="59" t="s">
        <v>1058</v>
      </c>
      <c r="B626" s="15" t="s">
        <v>1059</v>
      </c>
      <c r="C626" s="16"/>
      <c r="D626" s="16"/>
      <c r="E626" s="17">
        <f t="shared" si="37"/>
        <v>0</v>
      </c>
      <c r="F626" s="58">
        <v>0.2</v>
      </c>
      <c r="G626" s="34">
        <v>0.65</v>
      </c>
      <c r="H626" s="40">
        <f>G626*F626*E626</f>
        <v>0</v>
      </c>
      <c r="I626" s="39"/>
    </row>
    <row r="627" spans="1:9" ht="12.75" customHeight="1" x14ac:dyDescent="0.2">
      <c r="A627" s="59" t="s">
        <v>1060</v>
      </c>
      <c r="B627" s="15" t="s">
        <v>1061</v>
      </c>
      <c r="C627" s="16"/>
      <c r="D627" s="16"/>
      <c r="E627" s="17">
        <f t="shared" si="37"/>
        <v>0</v>
      </c>
      <c r="F627" s="41">
        <v>0.2</v>
      </c>
      <c r="G627" s="34">
        <v>0.65</v>
      </c>
      <c r="H627" s="40">
        <f>G627*F627*E627</f>
        <v>0</v>
      </c>
      <c r="I627" s="39" t="s">
        <v>1062</v>
      </c>
    </row>
    <row r="628" spans="1:9" ht="12.75" customHeight="1" x14ac:dyDescent="0.2">
      <c r="A628" s="59" t="s">
        <v>1063</v>
      </c>
      <c r="B628" s="15" t="s">
        <v>14</v>
      </c>
      <c r="C628" s="16"/>
      <c r="D628" s="16"/>
      <c r="E628" s="17">
        <f t="shared" si="37"/>
        <v>0</v>
      </c>
      <c r="F628" s="138">
        <f>IFERROR(H628/E628,0)</f>
        <v>0</v>
      </c>
      <c r="G628" s="124"/>
      <c r="H628" s="116"/>
      <c r="I628" s="117" t="s">
        <v>1182</v>
      </c>
    </row>
    <row r="629" spans="1:9" ht="12.75" customHeight="1" x14ac:dyDescent="0.2">
      <c r="A629" s="20"/>
      <c r="B629" s="21" t="s">
        <v>1064</v>
      </c>
      <c r="C629" s="49">
        <f>SUM(C609:C628)</f>
        <v>0</v>
      </c>
      <c r="D629" s="49">
        <f>SUM(D609:D628)</f>
        <v>0</v>
      </c>
      <c r="E629" s="22">
        <f t="shared" si="37"/>
        <v>0</v>
      </c>
      <c r="F629" s="56"/>
      <c r="G629" s="56"/>
      <c r="H629" s="49">
        <f>SUM(H609:H628)</f>
        <v>0</v>
      </c>
      <c r="I629" s="35"/>
    </row>
    <row r="630" spans="1:9" ht="12.75" customHeight="1" x14ac:dyDescent="0.2">
      <c r="A630" s="25" t="s">
        <v>1065</v>
      </c>
      <c r="B630" s="10" t="s">
        <v>1066</v>
      </c>
      <c r="C630" s="26"/>
      <c r="D630" s="26"/>
      <c r="E630" s="27"/>
      <c r="F630" s="28"/>
      <c r="G630" s="28"/>
      <c r="H630" s="27"/>
      <c r="I630" s="14"/>
    </row>
    <row r="631" spans="1:9" ht="12.75" customHeight="1" x14ac:dyDescent="0.2">
      <c r="A631" s="59" t="s">
        <v>1067</v>
      </c>
      <c r="B631" s="15" t="s">
        <v>1167</v>
      </c>
      <c r="C631" s="16"/>
      <c r="D631" s="16"/>
      <c r="E631" s="17">
        <f t="shared" si="37"/>
        <v>0</v>
      </c>
      <c r="F631" s="18"/>
      <c r="G631" s="18"/>
      <c r="H631" s="19"/>
      <c r="I631" s="123"/>
    </row>
    <row r="632" spans="1:9" ht="12.75" customHeight="1" x14ac:dyDescent="0.2">
      <c r="A632" s="59" t="s">
        <v>1068</v>
      </c>
      <c r="B632" s="15" t="s">
        <v>1069</v>
      </c>
      <c r="C632" s="16"/>
      <c r="D632" s="16"/>
      <c r="E632" s="17">
        <f t="shared" si="37"/>
        <v>0</v>
      </c>
      <c r="F632" s="41">
        <v>1</v>
      </c>
      <c r="G632" s="34">
        <v>0.65</v>
      </c>
      <c r="H632" s="40">
        <f>G632*F632*E632</f>
        <v>0</v>
      </c>
      <c r="I632" s="39" t="s">
        <v>1070</v>
      </c>
    </row>
    <row r="633" spans="1:9" ht="12.75" customHeight="1" x14ac:dyDescent="0.2">
      <c r="A633" s="59" t="s">
        <v>1071</v>
      </c>
      <c r="B633" s="15" t="s">
        <v>1072</v>
      </c>
      <c r="C633" s="16"/>
      <c r="D633" s="16"/>
      <c r="E633" s="17">
        <f t="shared" si="37"/>
        <v>0</v>
      </c>
      <c r="F633" s="41">
        <v>1</v>
      </c>
      <c r="G633" s="34">
        <v>0.65</v>
      </c>
      <c r="H633" s="40">
        <f>G633*F633*E633</f>
        <v>0</v>
      </c>
      <c r="I633" s="39"/>
    </row>
    <row r="634" spans="1:9" ht="12.75" customHeight="1" x14ac:dyDescent="0.2">
      <c r="A634" s="59" t="s">
        <v>1073</v>
      </c>
      <c r="B634" s="15" t="s">
        <v>1074</v>
      </c>
      <c r="C634" s="16"/>
      <c r="D634" s="16"/>
      <c r="E634" s="17">
        <f t="shared" si="37"/>
        <v>0</v>
      </c>
      <c r="F634" s="41">
        <v>1</v>
      </c>
      <c r="G634" s="34">
        <v>0.65</v>
      </c>
      <c r="H634" s="40">
        <f>G634*F634*E634</f>
        <v>0</v>
      </c>
      <c r="I634" s="39"/>
    </row>
    <row r="635" spans="1:9" ht="12.75" customHeight="1" x14ac:dyDescent="0.2">
      <c r="A635" s="59" t="s">
        <v>1075</v>
      </c>
      <c r="B635" s="15" t="s">
        <v>1076</v>
      </c>
      <c r="C635" s="16"/>
      <c r="D635" s="16"/>
      <c r="E635" s="17">
        <f t="shared" si="37"/>
        <v>0</v>
      </c>
      <c r="F635" s="41">
        <v>1</v>
      </c>
      <c r="G635" s="34">
        <v>0.65</v>
      </c>
      <c r="H635" s="40">
        <f>G635*F635*E635</f>
        <v>0</v>
      </c>
      <c r="I635" s="39"/>
    </row>
    <row r="636" spans="1:9" ht="12.75" customHeight="1" x14ac:dyDescent="0.2">
      <c r="A636" s="59" t="s">
        <v>1077</v>
      </c>
      <c r="B636" s="15" t="s">
        <v>39</v>
      </c>
      <c r="C636" s="16"/>
      <c r="D636" s="16"/>
      <c r="E636" s="17">
        <f t="shared" si="37"/>
        <v>0</v>
      </c>
      <c r="F636" s="138">
        <f>IFERROR(H636/E636,0)</f>
        <v>0</v>
      </c>
      <c r="G636" s="124"/>
      <c r="H636" s="116"/>
      <c r="I636" s="32" t="s">
        <v>1183</v>
      </c>
    </row>
    <row r="637" spans="1:9" ht="12.75" customHeight="1" x14ac:dyDescent="0.2">
      <c r="A637" s="59" t="s">
        <v>1078</v>
      </c>
      <c r="B637" s="15" t="s">
        <v>729</v>
      </c>
      <c r="C637" s="16"/>
      <c r="D637" s="16"/>
      <c r="E637" s="17">
        <f t="shared" si="37"/>
        <v>0</v>
      </c>
      <c r="F637" s="18"/>
      <c r="G637" s="18"/>
      <c r="H637" s="19"/>
      <c r="I637" s="123"/>
    </row>
    <row r="638" spans="1:9" ht="12.75" customHeight="1" x14ac:dyDescent="0.2">
      <c r="A638" s="59" t="s">
        <v>1079</v>
      </c>
      <c r="B638" s="15" t="s">
        <v>35</v>
      </c>
      <c r="C638" s="16"/>
      <c r="D638" s="16"/>
      <c r="E638" s="17">
        <f t="shared" si="37"/>
        <v>0</v>
      </c>
      <c r="F638" s="18"/>
      <c r="G638" s="18"/>
      <c r="H638" s="19"/>
      <c r="I638" s="123"/>
    </row>
    <row r="639" spans="1:9" ht="12.75" customHeight="1" x14ac:dyDescent="0.2">
      <c r="A639" s="59" t="s">
        <v>1080</v>
      </c>
      <c r="B639" s="15" t="s">
        <v>37</v>
      </c>
      <c r="C639" s="16"/>
      <c r="D639" s="16"/>
      <c r="E639" s="17">
        <f t="shared" si="37"/>
        <v>0</v>
      </c>
      <c r="F639" s="18"/>
      <c r="G639" s="18"/>
      <c r="H639" s="19"/>
      <c r="I639" s="123"/>
    </row>
    <row r="640" spans="1:9" ht="12.75" customHeight="1" x14ac:dyDescent="0.2">
      <c r="A640" s="59" t="s">
        <v>1081</v>
      </c>
      <c r="B640" s="15" t="s">
        <v>1082</v>
      </c>
      <c r="C640" s="16"/>
      <c r="D640" s="16"/>
      <c r="E640" s="17">
        <f t="shared" si="37"/>
        <v>0</v>
      </c>
      <c r="F640" s="29">
        <v>0.15</v>
      </c>
      <c r="G640" s="29">
        <v>0.65</v>
      </c>
      <c r="H640" s="17">
        <f>E640*F640*G640</f>
        <v>0</v>
      </c>
      <c r="I640" s="24"/>
    </row>
    <row r="641" spans="1:9" ht="12.75" customHeight="1" x14ac:dyDescent="0.2">
      <c r="A641" s="59" t="s">
        <v>1083</v>
      </c>
      <c r="B641" s="15" t="s">
        <v>1084</v>
      </c>
      <c r="C641" s="16"/>
      <c r="D641" s="16"/>
      <c r="E641" s="17">
        <f t="shared" si="37"/>
        <v>0</v>
      </c>
      <c r="F641" s="18"/>
      <c r="G641" s="18"/>
      <c r="H641" s="19"/>
      <c r="I641" s="123"/>
    </row>
    <row r="642" spans="1:9" ht="12.75" customHeight="1" x14ac:dyDescent="0.2">
      <c r="A642" s="59" t="s">
        <v>1085</v>
      </c>
      <c r="B642" s="15" t="s">
        <v>1086</v>
      </c>
      <c r="C642" s="16"/>
      <c r="D642" s="16"/>
      <c r="E642" s="17">
        <f t="shared" si="37"/>
        <v>0</v>
      </c>
      <c r="F642" s="18"/>
      <c r="G642" s="18"/>
      <c r="H642" s="19"/>
      <c r="I642" s="123"/>
    </row>
    <row r="643" spans="1:9" ht="12.75" customHeight="1" x14ac:dyDescent="0.2">
      <c r="A643" s="59" t="s">
        <v>1087</v>
      </c>
      <c r="B643" s="15" t="s">
        <v>1088</v>
      </c>
      <c r="C643" s="16"/>
      <c r="D643" s="16"/>
      <c r="E643" s="17">
        <f t="shared" si="37"/>
        <v>0</v>
      </c>
      <c r="F643" s="138">
        <f>IFERROR(H643/E643,0)</f>
        <v>0</v>
      </c>
      <c r="G643" s="124"/>
      <c r="H643" s="116"/>
      <c r="I643" s="117" t="s">
        <v>1182</v>
      </c>
    </row>
    <row r="644" spans="1:9" ht="12.75" customHeight="1" x14ac:dyDescent="0.2">
      <c r="A644" s="20"/>
      <c r="B644" s="21" t="s">
        <v>1089</v>
      </c>
      <c r="C644" s="22">
        <f>SUM(C631:C643)</f>
        <v>0</v>
      </c>
      <c r="D644" s="22">
        <f>SUM(D631:D643)</f>
        <v>0</v>
      </c>
      <c r="E644" s="22">
        <f t="shared" si="37"/>
        <v>0</v>
      </c>
      <c r="F644" s="33"/>
      <c r="G644" s="33"/>
      <c r="H644" s="22">
        <f>SUM(H631:H643)</f>
        <v>0</v>
      </c>
      <c r="I644" s="35"/>
    </row>
    <row r="645" spans="1:9" ht="12.75" customHeight="1" x14ac:dyDescent="0.2">
      <c r="A645" s="25" t="s">
        <v>1090</v>
      </c>
      <c r="B645" s="10" t="s">
        <v>1091</v>
      </c>
      <c r="C645" s="26"/>
      <c r="D645" s="26"/>
      <c r="E645" s="27"/>
      <c r="F645" s="28"/>
      <c r="G645" s="28"/>
      <c r="H645" s="27"/>
      <c r="I645" s="14"/>
    </row>
    <row r="646" spans="1:9" ht="12.75" customHeight="1" x14ac:dyDescent="0.2">
      <c r="A646" s="59" t="s">
        <v>1092</v>
      </c>
      <c r="B646" s="51" t="s">
        <v>1093</v>
      </c>
      <c r="C646" s="16"/>
      <c r="D646" s="16"/>
      <c r="E646" s="17">
        <f t="shared" si="37"/>
        <v>0</v>
      </c>
      <c r="F646" s="29">
        <v>0.35</v>
      </c>
      <c r="G646" s="29">
        <v>0.65</v>
      </c>
      <c r="H646" s="17">
        <f>G646*F646*E646</f>
        <v>0</v>
      </c>
      <c r="I646" s="24"/>
    </row>
    <row r="647" spans="1:9" ht="12.75" customHeight="1" x14ac:dyDescent="0.2">
      <c r="A647" s="59" t="s">
        <v>1094</v>
      </c>
      <c r="B647" s="15" t="s">
        <v>1095</v>
      </c>
      <c r="C647" s="16"/>
      <c r="D647" s="16"/>
      <c r="E647" s="17">
        <f t="shared" si="37"/>
        <v>0</v>
      </c>
      <c r="F647" s="29">
        <v>0.2</v>
      </c>
      <c r="G647" s="29">
        <v>0.65</v>
      </c>
      <c r="H647" s="17">
        <f>G647*F647*E647</f>
        <v>0</v>
      </c>
      <c r="I647" s="24"/>
    </row>
    <row r="648" spans="1:9" ht="12.75" customHeight="1" x14ac:dyDescent="0.2">
      <c r="A648" s="59" t="s">
        <v>1096</v>
      </c>
      <c r="B648" s="15" t="s">
        <v>1097</v>
      </c>
      <c r="C648" s="16"/>
      <c r="D648" s="16"/>
      <c r="E648" s="17">
        <f t="shared" si="37"/>
        <v>0</v>
      </c>
      <c r="F648" s="18"/>
      <c r="G648" s="18"/>
      <c r="H648" s="55"/>
      <c r="I648" s="18"/>
    </row>
    <row r="649" spans="1:9" ht="12.75" customHeight="1" x14ac:dyDescent="0.2">
      <c r="A649" s="59" t="s">
        <v>1098</v>
      </c>
      <c r="B649" s="15" t="s">
        <v>14</v>
      </c>
      <c r="C649" s="16"/>
      <c r="D649" s="16"/>
      <c r="E649" s="17">
        <f t="shared" si="37"/>
        <v>0</v>
      </c>
      <c r="F649" s="138">
        <f>IFERROR(H649/E649,0)</f>
        <v>0</v>
      </c>
      <c r="G649" s="124"/>
      <c r="H649" s="116"/>
      <c r="I649" s="35"/>
    </row>
    <row r="650" spans="1:9" ht="12.75" customHeight="1" x14ac:dyDescent="0.2">
      <c r="A650" s="20"/>
      <c r="B650" s="21" t="s">
        <v>1099</v>
      </c>
      <c r="C650" s="22">
        <f>SUM(C646:C649)</f>
        <v>0</v>
      </c>
      <c r="D650" s="22">
        <f>SUM(D646:D649)</f>
        <v>0</v>
      </c>
      <c r="E650" s="22">
        <f>SUM(C650-D650)</f>
        <v>0</v>
      </c>
      <c r="F650" s="33"/>
      <c r="G650" s="33"/>
      <c r="H650" s="22">
        <f>SUM(H646:H649)</f>
        <v>0</v>
      </c>
      <c r="I650" s="24"/>
    </row>
    <row r="651" spans="1:9" ht="12.75" customHeight="1" x14ac:dyDescent="0.2">
      <c r="A651" s="25" t="s">
        <v>1100</v>
      </c>
      <c r="B651" s="10" t="s">
        <v>1101</v>
      </c>
      <c r="C651" s="26"/>
      <c r="D651" s="26"/>
      <c r="E651" s="27"/>
      <c r="F651" s="28"/>
      <c r="G651" s="28"/>
      <c r="H651" s="27"/>
      <c r="I651" s="14"/>
    </row>
    <row r="652" spans="1:9" ht="12.75" customHeight="1" x14ac:dyDescent="0.2">
      <c r="A652" s="59" t="s">
        <v>1102</v>
      </c>
      <c r="B652" s="15" t="s">
        <v>1101</v>
      </c>
      <c r="C652" s="16"/>
      <c r="D652" s="16"/>
      <c r="E652" s="17">
        <f t="shared" si="37"/>
        <v>0</v>
      </c>
      <c r="F652" s="29">
        <v>0.15</v>
      </c>
      <c r="G652" s="29">
        <v>0.65</v>
      </c>
      <c r="H652" s="17">
        <f>G652*F652*E652</f>
        <v>0</v>
      </c>
      <c r="I652" s="24"/>
    </row>
    <row r="653" spans="1:9" ht="12.75" customHeight="1" x14ac:dyDescent="0.2">
      <c r="A653" s="20"/>
      <c r="B653" s="21" t="s">
        <v>1103</v>
      </c>
      <c r="C653" s="22">
        <f>SUM(C652)</f>
        <v>0</v>
      </c>
      <c r="D653" s="22">
        <f>SUM(D652:D652)</f>
        <v>0</v>
      </c>
      <c r="E653" s="22">
        <f>SUM(C653-D653)</f>
        <v>0</v>
      </c>
      <c r="F653" s="33"/>
      <c r="G653" s="33"/>
      <c r="H653" s="22">
        <f>SUM(H652:H652)</f>
        <v>0</v>
      </c>
      <c r="I653" s="32"/>
    </row>
    <row r="654" spans="1:9" ht="12.75" customHeight="1" x14ac:dyDescent="0.2">
      <c r="A654" s="25" t="s">
        <v>1104</v>
      </c>
      <c r="B654" s="10" t="s">
        <v>1105</v>
      </c>
      <c r="C654" s="26"/>
      <c r="D654" s="26"/>
      <c r="E654" s="27"/>
      <c r="F654" s="28"/>
      <c r="G654" s="28"/>
      <c r="H654" s="27"/>
      <c r="I654" s="14"/>
    </row>
    <row r="655" spans="1:9" ht="12.75" customHeight="1" x14ac:dyDescent="0.2">
      <c r="A655" s="59" t="s">
        <v>1106</v>
      </c>
      <c r="B655" s="15" t="s">
        <v>1107</v>
      </c>
      <c r="C655" s="16"/>
      <c r="D655" s="16"/>
      <c r="E655" s="17">
        <f t="shared" si="37"/>
        <v>0</v>
      </c>
      <c r="F655" s="18"/>
      <c r="G655" s="18"/>
      <c r="H655" s="19"/>
      <c r="I655" s="123"/>
    </row>
    <row r="656" spans="1:9" ht="12.75" customHeight="1" x14ac:dyDescent="0.2">
      <c r="A656" s="20"/>
      <c r="B656" s="21" t="s">
        <v>1108</v>
      </c>
      <c r="C656" s="22">
        <f>SUM(C655)</f>
        <v>0</v>
      </c>
      <c r="D656" s="22">
        <f>SUM(D655)</f>
        <v>0</v>
      </c>
      <c r="E656" s="22">
        <f t="shared" si="37"/>
        <v>0</v>
      </c>
      <c r="F656" s="33"/>
      <c r="G656" s="33"/>
      <c r="H656" s="22">
        <f>SUM(H655)</f>
        <v>0</v>
      </c>
      <c r="I656" s="32"/>
    </row>
    <row r="657" spans="1:9" ht="12.75" customHeight="1" x14ac:dyDescent="0.2">
      <c r="A657" s="43" t="s">
        <v>1176</v>
      </c>
      <c r="B657" s="44" t="s">
        <v>1177</v>
      </c>
      <c r="C657" s="22">
        <f>C656+C653+C650+C644+C629+C607+C589+C577+C559+C550</f>
        <v>0</v>
      </c>
      <c r="D657" s="22">
        <f>D656+D653+D650+D644+D629+D607+D589+D577+D559+D550</f>
        <v>0</v>
      </c>
      <c r="E657" s="22">
        <f t="shared" si="37"/>
        <v>0</v>
      </c>
      <c r="F657" s="33"/>
      <c r="G657" s="33"/>
      <c r="H657" s="22">
        <f>H656+H653+H650+H644+H629+H607+H589+H577+H559+H550</f>
        <v>0</v>
      </c>
      <c r="I657" s="24"/>
    </row>
    <row r="658" spans="1:9" ht="12.75" customHeight="1" x14ac:dyDescent="0.2">
      <c r="A658" s="20"/>
      <c r="B658" s="45"/>
      <c r="C658" s="46"/>
      <c r="D658" s="46"/>
      <c r="E658" s="46"/>
      <c r="F658" s="47"/>
      <c r="G658" s="47"/>
      <c r="H658" s="46"/>
      <c r="I658" s="48"/>
    </row>
    <row r="659" spans="1:9" ht="12.75" customHeight="1" x14ac:dyDescent="0.2">
      <c r="A659" s="59"/>
      <c r="B659" s="44" t="s">
        <v>1184</v>
      </c>
      <c r="C659" s="52">
        <f>C657+C532</f>
        <v>0</v>
      </c>
      <c r="D659" s="52">
        <f>D657+D532</f>
        <v>0</v>
      </c>
      <c r="E659" s="52">
        <f>E657+E532</f>
        <v>0</v>
      </c>
      <c r="F659" s="57"/>
      <c r="G659" s="57"/>
      <c r="H659" s="52">
        <f>H657+H532</f>
        <v>0</v>
      </c>
      <c r="I659" s="39"/>
    </row>
    <row r="660" spans="1:9" ht="12.75" customHeight="1" x14ac:dyDescent="0.2">
      <c r="A660" s="20"/>
      <c r="B660" s="45"/>
      <c r="C660" s="46"/>
      <c r="D660" s="46"/>
      <c r="E660" s="46"/>
      <c r="F660" s="47"/>
      <c r="G660" s="47"/>
      <c r="H660" s="46"/>
      <c r="I660" s="48"/>
    </row>
    <row r="661" spans="1:9" ht="12.75" customHeight="1" x14ac:dyDescent="0.2">
      <c r="A661" s="25" t="s">
        <v>1109</v>
      </c>
      <c r="B661" s="10" t="s">
        <v>1110</v>
      </c>
      <c r="C661" s="26"/>
      <c r="D661" s="26"/>
      <c r="E661" s="27"/>
      <c r="F661" s="28"/>
      <c r="G661" s="28"/>
      <c r="H661" s="27"/>
      <c r="I661" s="14"/>
    </row>
    <row r="662" spans="1:9" ht="12.75" customHeight="1" x14ac:dyDescent="0.2">
      <c r="A662" s="59" t="s">
        <v>1111</v>
      </c>
      <c r="B662" s="15" t="s">
        <v>1112</v>
      </c>
      <c r="C662" s="16"/>
      <c r="D662" s="16"/>
      <c r="E662" s="17">
        <f t="shared" ref="E662:E688" si="39">SUM(C662-D662)</f>
        <v>0</v>
      </c>
      <c r="F662" s="41">
        <v>1</v>
      </c>
      <c r="G662" s="41">
        <v>0.65</v>
      </c>
      <c r="H662" s="17">
        <f>G662*F662*E662</f>
        <v>0</v>
      </c>
      <c r="I662" s="39" t="s">
        <v>1070</v>
      </c>
    </row>
    <row r="663" spans="1:9" ht="12.75" customHeight="1" x14ac:dyDescent="0.2">
      <c r="A663" s="59" t="s">
        <v>1113</v>
      </c>
      <c r="B663" s="15" t="s">
        <v>1114</v>
      </c>
      <c r="C663" s="16"/>
      <c r="D663" s="16"/>
      <c r="E663" s="17">
        <f t="shared" si="39"/>
        <v>0</v>
      </c>
      <c r="F663" s="18"/>
      <c r="G663" s="18"/>
      <c r="H663" s="19"/>
      <c r="I663" s="123"/>
    </row>
    <row r="664" spans="1:9" ht="12.75" customHeight="1" x14ac:dyDescent="0.2">
      <c r="A664" s="59" t="s">
        <v>1115</v>
      </c>
      <c r="B664" s="15" t="s">
        <v>1116</v>
      </c>
      <c r="C664" s="16"/>
      <c r="D664" s="16"/>
      <c r="E664" s="17">
        <f t="shared" si="39"/>
        <v>0</v>
      </c>
      <c r="F664" s="18"/>
      <c r="G664" s="18"/>
      <c r="H664" s="19"/>
      <c r="I664" s="123"/>
    </row>
    <row r="665" spans="1:9" ht="12.75" customHeight="1" x14ac:dyDescent="0.2">
      <c r="A665" s="59" t="s">
        <v>1117</v>
      </c>
      <c r="B665" s="15" t="s">
        <v>1118</v>
      </c>
      <c r="C665" s="16"/>
      <c r="D665" s="16"/>
      <c r="E665" s="17">
        <f t="shared" si="39"/>
        <v>0</v>
      </c>
      <c r="F665" s="18"/>
      <c r="G665" s="18"/>
      <c r="H665" s="19"/>
      <c r="I665" s="123"/>
    </row>
    <row r="666" spans="1:9" ht="12.75" customHeight="1" x14ac:dyDescent="0.2">
      <c r="A666" s="59" t="s">
        <v>1119</v>
      </c>
      <c r="B666" s="15" t="s">
        <v>55</v>
      </c>
      <c r="C666" s="16"/>
      <c r="D666" s="16"/>
      <c r="E666" s="17">
        <f t="shared" si="39"/>
        <v>0</v>
      </c>
      <c r="F666" s="18"/>
      <c r="G666" s="18"/>
      <c r="H666" s="19"/>
      <c r="I666" s="123"/>
    </row>
    <row r="667" spans="1:9" ht="12.75" customHeight="1" x14ac:dyDescent="0.2">
      <c r="A667" s="59" t="s">
        <v>1120</v>
      </c>
      <c r="B667" s="15" t="s">
        <v>1121</v>
      </c>
      <c r="C667" s="16"/>
      <c r="D667" s="16"/>
      <c r="E667" s="17">
        <f t="shared" si="39"/>
        <v>0</v>
      </c>
      <c r="F667" s="18"/>
      <c r="G667" s="18"/>
      <c r="H667" s="19"/>
      <c r="I667" s="123"/>
    </row>
    <row r="668" spans="1:9" ht="12.75" customHeight="1" x14ac:dyDescent="0.2">
      <c r="A668" s="59" t="s">
        <v>1122</v>
      </c>
      <c r="B668" s="15" t="s">
        <v>73</v>
      </c>
      <c r="C668" s="16"/>
      <c r="D668" s="16"/>
      <c r="E668" s="17">
        <f t="shared" si="39"/>
        <v>0</v>
      </c>
      <c r="F668" s="18"/>
      <c r="G668" s="18"/>
      <c r="H668" s="19"/>
      <c r="I668" s="123"/>
    </row>
    <row r="669" spans="1:9" ht="12.75" customHeight="1" x14ac:dyDescent="0.2">
      <c r="A669" s="59" t="s">
        <v>1123</v>
      </c>
      <c r="B669" s="15" t="s">
        <v>14</v>
      </c>
      <c r="C669" s="16"/>
      <c r="D669" s="16"/>
      <c r="E669" s="17">
        <f t="shared" si="39"/>
        <v>0</v>
      </c>
      <c r="F669" s="138">
        <f>IFERROR(H669/E669,0)</f>
        <v>0</v>
      </c>
      <c r="G669" s="124"/>
      <c r="H669" s="116"/>
      <c r="I669" s="35"/>
    </row>
    <row r="670" spans="1:9" ht="12.75" customHeight="1" x14ac:dyDescent="0.2">
      <c r="A670" s="20"/>
      <c r="B670" s="21" t="s">
        <v>1124</v>
      </c>
      <c r="C670" s="22">
        <f>SUM(C662:C669)</f>
        <v>0</v>
      </c>
      <c r="D670" s="22">
        <f>SUM(D662:D669)</f>
        <v>0</v>
      </c>
      <c r="E670" s="22">
        <f t="shared" si="39"/>
        <v>0</v>
      </c>
      <c r="F670" s="33"/>
      <c r="G670" s="33"/>
      <c r="H670" s="49">
        <f>SUM(H662:H669)</f>
        <v>0</v>
      </c>
      <c r="I670" s="35"/>
    </row>
    <row r="671" spans="1:9" ht="12.75" customHeight="1" x14ac:dyDescent="0.2">
      <c r="A671" s="25" t="s">
        <v>1125</v>
      </c>
      <c r="B671" s="10" t="s">
        <v>1126</v>
      </c>
      <c r="C671" s="26"/>
      <c r="D671" s="26"/>
      <c r="E671" s="27"/>
      <c r="F671" s="28"/>
      <c r="G671" s="28"/>
      <c r="H671" s="27"/>
      <c r="I671" s="14"/>
    </row>
    <row r="672" spans="1:9" ht="12.75" customHeight="1" x14ac:dyDescent="0.2">
      <c r="A672" s="59" t="s">
        <v>1127</v>
      </c>
      <c r="B672" s="51" t="s">
        <v>1128</v>
      </c>
      <c r="C672" s="16"/>
      <c r="D672" s="16"/>
      <c r="E672" s="17">
        <f t="shared" si="39"/>
        <v>0</v>
      </c>
      <c r="F672" s="18"/>
      <c r="G672" s="18"/>
      <c r="H672" s="19"/>
      <c r="I672" s="123"/>
    </row>
    <row r="673" spans="1:9" ht="12.75" customHeight="1" x14ac:dyDescent="0.2">
      <c r="A673" s="59" t="s">
        <v>1129</v>
      </c>
      <c r="B673" s="15" t="s">
        <v>1130</v>
      </c>
      <c r="C673" s="16"/>
      <c r="D673" s="16"/>
      <c r="E673" s="17">
        <f t="shared" si="39"/>
        <v>0</v>
      </c>
      <c r="F673" s="58">
        <v>1</v>
      </c>
      <c r="G673" s="34">
        <v>0.65</v>
      </c>
      <c r="H673" s="40">
        <f>G673*F673*E673</f>
        <v>0</v>
      </c>
      <c r="I673" s="39"/>
    </row>
    <row r="674" spans="1:9" ht="12.75" customHeight="1" x14ac:dyDescent="0.2">
      <c r="A674" s="59" t="s">
        <v>1131</v>
      </c>
      <c r="B674" s="15" t="s">
        <v>1132</v>
      </c>
      <c r="C674" s="16"/>
      <c r="D674" s="16"/>
      <c r="E674" s="17">
        <f t="shared" si="39"/>
        <v>0</v>
      </c>
      <c r="F674" s="58">
        <v>1</v>
      </c>
      <c r="G674" s="34">
        <v>0.65</v>
      </c>
      <c r="H674" s="40">
        <f>G674*F674*E674</f>
        <v>0</v>
      </c>
      <c r="I674" s="39"/>
    </row>
    <row r="675" spans="1:9" ht="12.75" customHeight="1" x14ac:dyDescent="0.2">
      <c r="A675" s="59" t="s">
        <v>1133</v>
      </c>
      <c r="B675" s="15" t="s">
        <v>1134</v>
      </c>
      <c r="C675" s="16"/>
      <c r="D675" s="16"/>
      <c r="E675" s="17">
        <f t="shared" si="39"/>
        <v>0</v>
      </c>
      <c r="F675" s="58">
        <v>1</v>
      </c>
      <c r="G675" s="34">
        <v>0.65</v>
      </c>
      <c r="H675" s="40">
        <f>G675*F675*E675</f>
        <v>0</v>
      </c>
      <c r="I675" s="39" t="s">
        <v>1070</v>
      </c>
    </row>
    <row r="676" spans="1:9" ht="12.75" customHeight="1" x14ac:dyDescent="0.2">
      <c r="A676" s="59" t="s">
        <v>1135</v>
      </c>
      <c r="B676" s="15" t="s">
        <v>1136</v>
      </c>
      <c r="C676" s="16"/>
      <c r="D676" s="16"/>
      <c r="E676" s="17">
        <f t="shared" si="39"/>
        <v>0</v>
      </c>
      <c r="F676" s="58">
        <v>1</v>
      </c>
      <c r="G676" s="34">
        <v>0.65</v>
      </c>
      <c r="H676" s="40">
        <f>G676*F676*E676</f>
        <v>0</v>
      </c>
      <c r="I676" s="39"/>
    </row>
    <row r="677" spans="1:9" ht="12.75" customHeight="1" x14ac:dyDescent="0.2">
      <c r="A677" s="59" t="s">
        <v>1137</v>
      </c>
      <c r="B677" s="15" t="s">
        <v>1138</v>
      </c>
      <c r="C677" s="16"/>
      <c r="D677" s="16"/>
      <c r="E677" s="17">
        <f t="shared" si="39"/>
        <v>0</v>
      </c>
      <c r="F677" s="18"/>
      <c r="G677" s="18"/>
      <c r="H677" s="19"/>
      <c r="I677" s="123"/>
    </row>
    <row r="678" spans="1:9" ht="12.75" customHeight="1" x14ac:dyDescent="0.2">
      <c r="A678" s="59" t="s">
        <v>1139</v>
      </c>
      <c r="B678" s="15" t="s">
        <v>14</v>
      </c>
      <c r="C678" s="16"/>
      <c r="D678" s="16"/>
      <c r="E678" s="17">
        <f t="shared" si="39"/>
        <v>0</v>
      </c>
      <c r="F678" s="138">
        <f>IFERROR(H678/E678,0)</f>
        <v>0</v>
      </c>
      <c r="G678" s="124"/>
      <c r="H678" s="116"/>
      <c r="I678" s="35"/>
    </row>
    <row r="679" spans="1:9" ht="12.75" customHeight="1" x14ac:dyDescent="0.2">
      <c r="A679" s="20"/>
      <c r="B679" s="21" t="s">
        <v>1140</v>
      </c>
      <c r="C679" s="22">
        <f>SUM(C672:C678)</f>
        <v>0</v>
      </c>
      <c r="D679" s="22">
        <f>SUM(D672:D678)</f>
        <v>0</v>
      </c>
      <c r="E679" s="22">
        <f t="shared" si="39"/>
        <v>0</v>
      </c>
      <c r="F679" s="33"/>
      <c r="G679" s="33"/>
      <c r="H679" s="49">
        <f>SUM(H672:H678)</f>
        <v>0</v>
      </c>
      <c r="I679" s="35"/>
    </row>
    <row r="680" spans="1:9" ht="12.75" customHeight="1" x14ac:dyDescent="0.2">
      <c r="A680" s="25" t="s">
        <v>1141</v>
      </c>
      <c r="B680" s="10" t="s">
        <v>1142</v>
      </c>
      <c r="C680" s="26"/>
      <c r="D680" s="26"/>
      <c r="E680" s="27"/>
      <c r="F680" s="28"/>
      <c r="G680" s="28"/>
      <c r="H680" s="27"/>
      <c r="I680" s="14"/>
    </row>
    <row r="681" spans="1:9" ht="12.75" customHeight="1" x14ac:dyDescent="0.2">
      <c r="A681" s="59" t="s">
        <v>1143</v>
      </c>
      <c r="B681" s="15" t="s">
        <v>1144</v>
      </c>
      <c r="C681" s="16"/>
      <c r="D681" s="16"/>
      <c r="E681" s="17">
        <f t="shared" si="39"/>
        <v>0</v>
      </c>
      <c r="F681" s="18"/>
      <c r="G681" s="18"/>
      <c r="H681" s="19"/>
      <c r="I681" s="123"/>
    </row>
    <row r="682" spans="1:9" ht="12.75" customHeight="1" x14ac:dyDescent="0.2">
      <c r="A682" s="59" t="s">
        <v>1145</v>
      </c>
      <c r="B682" s="15" t="s">
        <v>1146</v>
      </c>
      <c r="C682" s="16"/>
      <c r="D682" s="16"/>
      <c r="E682" s="17">
        <f t="shared" si="39"/>
        <v>0</v>
      </c>
      <c r="F682" s="18"/>
      <c r="G682" s="18"/>
      <c r="H682" s="19"/>
      <c r="I682" s="123"/>
    </row>
    <row r="683" spans="1:9" ht="12.75" customHeight="1" x14ac:dyDescent="0.2">
      <c r="A683" s="59" t="s">
        <v>1147</v>
      </c>
      <c r="B683" s="15" t="s">
        <v>1148</v>
      </c>
      <c r="C683" s="16"/>
      <c r="D683" s="16"/>
      <c r="E683" s="17">
        <f t="shared" si="39"/>
        <v>0</v>
      </c>
      <c r="F683" s="18"/>
      <c r="G683" s="18"/>
      <c r="H683" s="19"/>
      <c r="I683" s="123"/>
    </row>
    <row r="684" spans="1:9" ht="12.75" customHeight="1" x14ac:dyDescent="0.2">
      <c r="A684" s="59" t="s">
        <v>1149</v>
      </c>
      <c r="B684" s="15" t="s">
        <v>14</v>
      </c>
      <c r="C684" s="16"/>
      <c r="D684" s="16"/>
      <c r="E684" s="17">
        <f t="shared" si="39"/>
        <v>0</v>
      </c>
      <c r="F684" s="138">
        <f>IFERROR(H684/E684,0)</f>
        <v>0</v>
      </c>
      <c r="G684" s="124"/>
      <c r="H684" s="116"/>
      <c r="I684" s="35"/>
    </row>
    <row r="685" spans="1:9" ht="12.75" customHeight="1" x14ac:dyDescent="0.2">
      <c r="A685" s="20"/>
      <c r="B685" s="21" t="s">
        <v>1150</v>
      </c>
      <c r="C685" s="22">
        <f>SUM(C681:C684)</f>
        <v>0</v>
      </c>
      <c r="D685" s="22">
        <f>SUM(D681:D684)</f>
        <v>0</v>
      </c>
      <c r="E685" s="22">
        <f t="shared" si="39"/>
        <v>0</v>
      </c>
      <c r="F685" s="33"/>
      <c r="G685" s="33"/>
      <c r="H685" s="22"/>
      <c r="I685" s="24"/>
    </row>
    <row r="686" spans="1:9" ht="12.75" customHeight="1" x14ac:dyDescent="0.2">
      <c r="A686" s="43" t="s">
        <v>1174</v>
      </c>
      <c r="B686" s="44" t="s">
        <v>1175</v>
      </c>
      <c r="C686" s="22">
        <f>SUM(C685+C679+C670)</f>
        <v>0</v>
      </c>
      <c r="D686" s="22">
        <f>SUM(D685+D679+D670)</f>
        <v>0</v>
      </c>
      <c r="E686" s="22">
        <f t="shared" si="39"/>
        <v>0</v>
      </c>
      <c r="F686" s="33"/>
      <c r="G686" s="33"/>
      <c r="H686" s="22">
        <f>SUM(H685+H679+H670)</f>
        <v>0</v>
      </c>
      <c r="I686" s="24"/>
    </row>
    <row r="687" spans="1:9" ht="12.75" customHeight="1" x14ac:dyDescent="0.2">
      <c r="A687" s="20"/>
      <c r="B687" s="45"/>
      <c r="C687" s="46"/>
      <c r="D687" s="46"/>
      <c r="E687" s="46"/>
      <c r="F687" s="47"/>
      <c r="G687" s="47"/>
      <c r="H687" s="46"/>
      <c r="I687" s="48"/>
    </row>
    <row r="688" spans="1:9" ht="12.75" customHeight="1" x14ac:dyDescent="0.2">
      <c r="A688" s="59"/>
      <c r="B688" s="44" t="s">
        <v>1178</v>
      </c>
      <c r="C688" s="22">
        <f>SUM(C70+C532+C657+C686)</f>
        <v>0</v>
      </c>
      <c r="D688" s="22">
        <f>SUM(D70+D532+D657+D686)</f>
        <v>0</v>
      </c>
      <c r="E688" s="22">
        <f t="shared" si="39"/>
        <v>0</v>
      </c>
      <c r="F688" s="33"/>
      <c r="G688" s="33"/>
      <c r="H688" s="22">
        <f>SUM(H70+H532+H657+H686)</f>
        <v>0</v>
      </c>
      <c r="I688" s="39"/>
    </row>
    <row r="689" spans="1:9" ht="12.75" customHeight="1" x14ac:dyDescent="0.2">
      <c r="A689" s="20"/>
      <c r="B689" s="45"/>
      <c r="C689" s="46"/>
      <c r="D689" s="46"/>
      <c r="E689" s="46"/>
      <c r="F689" s="47"/>
      <c r="G689" s="47"/>
      <c r="H689" s="46"/>
      <c r="I689" s="48"/>
    </row>
    <row r="690" spans="1:9" ht="12.75" customHeight="1" x14ac:dyDescent="0.2">
      <c r="A690" s="25" t="s">
        <v>1152</v>
      </c>
      <c r="B690" s="10" t="s">
        <v>1153</v>
      </c>
      <c r="C690" s="26"/>
      <c r="D690" s="26"/>
      <c r="E690" s="27"/>
      <c r="F690" s="28"/>
      <c r="G690" s="28"/>
      <c r="H690" s="27"/>
      <c r="I690" s="14"/>
    </row>
    <row r="691" spans="1:9" ht="13.5" customHeight="1" x14ac:dyDescent="0.2">
      <c r="A691" s="59" t="s">
        <v>1154</v>
      </c>
      <c r="B691" s="15" t="s">
        <v>1153</v>
      </c>
      <c r="C691" s="16"/>
      <c r="D691" s="16"/>
      <c r="E691" s="17">
        <f>SUM(C691-D691)</f>
        <v>0</v>
      </c>
      <c r="F691" s="138">
        <f>IFERROR(H691/E691,0)</f>
        <v>0</v>
      </c>
      <c r="G691" s="124"/>
      <c r="H691" s="31"/>
      <c r="I691" s="126" t="s">
        <v>1182</v>
      </c>
    </row>
    <row r="692" spans="1:9" ht="12.75" customHeight="1" x14ac:dyDescent="0.2">
      <c r="A692" s="20"/>
      <c r="B692" s="21" t="s">
        <v>1155</v>
      </c>
      <c r="C692" s="22">
        <f>SUM(C691)</f>
        <v>0</v>
      </c>
      <c r="D692" s="22">
        <f>SUM(D691)</f>
        <v>0</v>
      </c>
      <c r="E692" s="22">
        <f>SUM(C692-D692)</f>
        <v>0</v>
      </c>
      <c r="F692" s="33"/>
      <c r="G692" s="33"/>
      <c r="H692" s="22">
        <f>SUM(H691)</f>
        <v>0</v>
      </c>
      <c r="I692" s="32"/>
    </row>
    <row r="693" spans="1:9" ht="12.75" customHeight="1" x14ac:dyDescent="0.2">
      <c r="A693" s="20"/>
      <c r="B693" s="45"/>
      <c r="C693" s="46"/>
      <c r="D693" s="46"/>
      <c r="E693" s="46"/>
      <c r="F693" s="47"/>
      <c r="G693" s="47"/>
      <c r="H693" s="46"/>
      <c r="I693" s="48"/>
    </row>
    <row r="694" spans="1:9" ht="12.75" customHeight="1" x14ac:dyDescent="0.2">
      <c r="A694" s="25" t="s">
        <v>1156</v>
      </c>
      <c r="B694" s="10" t="s">
        <v>1157</v>
      </c>
      <c r="C694" s="26"/>
      <c r="D694" s="26"/>
      <c r="E694" s="27"/>
      <c r="F694" s="28"/>
      <c r="G694" s="28"/>
      <c r="H694" s="27"/>
      <c r="I694" s="14"/>
    </row>
    <row r="695" spans="1:9" ht="12.75" customHeight="1" x14ac:dyDescent="0.2">
      <c r="A695" s="59" t="s">
        <v>1158</v>
      </c>
      <c r="B695" s="15" t="s">
        <v>1157</v>
      </c>
      <c r="C695" s="16"/>
      <c r="D695" s="16"/>
      <c r="E695" s="17">
        <f>SUM(C695-D695)</f>
        <v>0</v>
      </c>
      <c r="F695" s="18"/>
      <c r="G695" s="18"/>
      <c r="H695" s="19"/>
      <c r="I695" s="123"/>
    </row>
    <row r="696" spans="1:9" ht="12.75" customHeight="1" x14ac:dyDescent="0.2">
      <c r="A696" s="20"/>
      <c r="B696" s="21" t="s">
        <v>1159</v>
      </c>
      <c r="C696" s="22">
        <f>C695</f>
        <v>0</v>
      </c>
      <c r="D696" s="22">
        <f>D695</f>
        <v>0</v>
      </c>
      <c r="E696" s="22">
        <f>SUM(C696-D696)</f>
        <v>0</v>
      </c>
      <c r="F696" s="33"/>
      <c r="G696" s="33"/>
      <c r="H696" s="22">
        <f>SUM(H695)</f>
        <v>0</v>
      </c>
      <c r="I696" s="32"/>
    </row>
    <row r="697" spans="1:9" ht="12.75" customHeight="1" x14ac:dyDescent="0.2">
      <c r="A697" s="25"/>
      <c r="B697" s="10"/>
      <c r="C697" s="26"/>
      <c r="D697" s="26"/>
      <c r="E697" s="27"/>
      <c r="F697" s="28"/>
      <c r="G697" s="28"/>
      <c r="H697" s="27"/>
      <c r="I697" s="14"/>
    </row>
    <row r="698" spans="1:9" ht="12.75" customHeight="1" x14ac:dyDescent="0.2">
      <c r="A698" s="20"/>
      <c r="B698" s="20"/>
      <c r="C698" s="60"/>
      <c r="D698" s="60"/>
      <c r="E698" s="60"/>
      <c r="F698" s="20"/>
      <c r="G698" s="20"/>
      <c r="H698" s="60"/>
      <c r="I698" s="20"/>
    </row>
    <row r="699" spans="1:9" ht="12.75" customHeight="1" x14ac:dyDescent="0.2">
      <c r="A699" s="59"/>
      <c r="B699" s="44" t="s">
        <v>1160</v>
      </c>
      <c r="C699" s="22">
        <f>SUM(C688+C692+C696)</f>
        <v>0</v>
      </c>
      <c r="D699" s="22">
        <f>SUM(D688+D692+D696)</f>
        <v>0</v>
      </c>
      <c r="E699" s="22">
        <f>C699-D699</f>
        <v>0</v>
      </c>
      <c r="F699" s="33"/>
      <c r="G699" s="33"/>
      <c r="H699" s="22">
        <f>SUM(H688+H692+H696)</f>
        <v>0</v>
      </c>
      <c r="I699" s="24"/>
    </row>
    <row r="700" spans="1:9" ht="12.75" customHeight="1" x14ac:dyDescent="0.2">
      <c r="A700" s="20"/>
      <c r="B700" s="45"/>
      <c r="C700" s="45"/>
      <c r="D700" s="45"/>
      <c r="E700" s="61"/>
      <c r="F700" s="47"/>
      <c r="G700" s="47"/>
      <c r="H700" s="62"/>
      <c r="I700" s="48"/>
    </row>
    <row r="701" spans="1:9" ht="12.75" customHeight="1" x14ac:dyDescent="0.2">
      <c r="A701" s="63"/>
      <c r="B701" s="64" t="s">
        <v>1161</v>
      </c>
      <c r="C701" s="127" t="str">
        <f>IF(D699+E699=C699,"","Ontario &amp; Non-Ontario Costs do not equal Total Cost")</f>
        <v/>
      </c>
      <c r="D701" s="63"/>
      <c r="E701" s="63"/>
      <c r="F701" s="66"/>
      <c r="G701" s="66"/>
      <c r="H701" s="67"/>
      <c r="I701" s="65"/>
    </row>
  </sheetData>
  <sheetProtection sheet="1" objects="1" scenarios="1" selectLockedCells="1"/>
  <mergeCells count="2">
    <mergeCell ref="A4:I4"/>
    <mergeCell ref="A3:I3"/>
  </mergeCells>
  <phoneticPr fontId="0" type="noConversion"/>
  <printOptions horizontalCentered="1"/>
  <pageMargins left="0.23622047244094491" right="0.23622047244094491" top="0.47244094488188981" bottom="0.47244094488188981" header="0.23622047244094491" footer="0.23622047244094491"/>
  <pageSetup scale="70" fitToHeight="0" orientation="landscape" r:id="rId1"/>
  <headerFooter>
    <oddHeader xml:space="preserve">&amp;L&amp;12&amp;D &amp;T&amp;C&amp;16&amp;F&amp;R&amp;12Page &amp;P of &amp;N   </oddHeader>
  </headerFooter>
  <rowBreaks count="15" manualBreakCount="15">
    <brk id="45" max="8" man="1"/>
    <brk id="82" max="8" man="1"/>
    <brk id="122" max="8" man="1"/>
    <brk id="169" max="8" man="1"/>
    <brk id="210" max="8" man="1"/>
    <brk id="254" max="8" man="1"/>
    <brk id="301" max="8" man="1"/>
    <brk id="345" max="8" man="1"/>
    <brk id="385" max="8" man="1"/>
    <brk id="430" max="8" man="1"/>
    <brk id="477" max="8" man="1"/>
    <brk id="523" max="8" man="1"/>
    <brk id="569" max="8" man="1"/>
    <brk id="617" max="8" man="1"/>
    <brk id="660" max="8" man="1"/>
  </rowBreaks>
  <ignoredErrors>
    <ignoredError sqref="A6:A7 A8:A70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499984740745262"/>
    <outlinePr applyStyles="1"/>
    <pageSetUpPr fitToPage="1"/>
  </sheetPr>
  <dimension ref="A1:I812"/>
  <sheetViews>
    <sheetView showZeros="0" zoomScaleNormal="100" zoomScaleSheetLayoutView="100" workbookViewId="0">
      <pane ySplit="4" topLeftCell="A5" activePane="bottomLeft" state="frozen"/>
      <selection pane="bottomLeft" activeCell="B6" sqref="B6"/>
    </sheetView>
  </sheetViews>
  <sheetFormatPr defaultColWidth="9.140625" defaultRowHeight="12.75" x14ac:dyDescent="0.2"/>
  <cols>
    <col min="1" max="1" width="11.5703125" style="72" customWidth="1"/>
    <col min="2" max="2" width="53.7109375" style="72" customWidth="1"/>
    <col min="3" max="4" width="15.140625" style="72" customWidth="1"/>
    <col min="5" max="5" width="44.7109375" style="72" customWidth="1"/>
    <col min="6" max="6" width="15.140625" style="74" customWidth="1"/>
    <col min="7" max="7" width="15.42578125" customWidth="1"/>
  </cols>
  <sheetData>
    <row r="1" spans="1:9" s="8" customFormat="1" ht="23.25" x14ac:dyDescent="0.2">
      <c r="A1" s="144" t="s">
        <v>0</v>
      </c>
      <c r="B1" s="144"/>
      <c r="C1" s="144"/>
      <c r="D1" s="144"/>
      <c r="E1" s="144"/>
      <c r="F1" s="144"/>
    </row>
    <row r="2" spans="1:9" s="8" customFormat="1" ht="23.25" x14ac:dyDescent="0.2">
      <c r="A2" s="144" t="str">
        <f>Accounts!$A$2</f>
        <v>CALCULATION OF ELIGIBLE LABOUR AND OTHER EXPENDITURES</v>
      </c>
      <c r="B2" s="144"/>
      <c r="C2" s="144"/>
      <c r="D2" s="144"/>
      <c r="E2" s="144"/>
      <c r="F2" s="144"/>
    </row>
    <row r="3" spans="1:9" ht="56.25" customHeight="1" x14ac:dyDescent="0.2">
      <c r="A3" s="145" t="s">
        <v>1186</v>
      </c>
      <c r="B3" s="146"/>
      <c r="C3" s="146"/>
      <c r="D3" s="146"/>
      <c r="E3" s="146"/>
      <c r="F3" s="147"/>
      <c r="G3" s="4"/>
    </row>
    <row r="4" spans="1:9" ht="45" x14ac:dyDescent="0.2">
      <c r="A4" s="134" t="s">
        <v>1166</v>
      </c>
      <c r="B4" s="135" t="s">
        <v>1</v>
      </c>
      <c r="C4" s="136" t="s">
        <v>2</v>
      </c>
      <c r="D4" s="136" t="s">
        <v>3</v>
      </c>
      <c r="E4" s="137" t="s">
        <v>1179</v>
      </c>
      <c r="F4" s="135" t="s">
        <v>4</v>
      </c>
    </row>
    <row r="5" spans="1:9" x14ac:dyDescent="0.2">
      <c r="A5" s="75" t="s">
        <v>9</v>
      </c>
      <c r="B5" s="76" t="s">
        <v>10</v>
      </c>
      <c r="C5" s="76"/>
      <c r="D5" s="76"/>
      <c r="E5" s="76"/>
      <c r="F5" s="77"/>
    </row>
    <row r="6" spans="1:9" ht="15" x14ac:dyDescent="0.2">
      <c r="A6" s="78" t="s">
        <v>11</v>
      </c>
      <c r="B6" s="79" t="s">
        <v>12</v>
      </c>
      <c r="C6" s="80">
        <f>SUM(Accounts!C7)</f>
        <v>0</v>
      </c>
      <c r="D6" s="81">
        <f>SUM(Accounts!D7)</f>
        <v>0</v>
      </c>
      <c r="E6" s="82"/>
      <c r="F6" s="83">
        <f>SUM(Accounts!E7)</f>
        <v>0</v>
      </c>
    </row>
    <row r="7" spans="1:9" ht="15" x14ac:dyDescent="0.25">
      <c r="A7" s="78" t="s">
        <v>13</v>
      </c>
      <c r="B7" s="79" t="s">
        <v>14</v>
      </c>
      <c r="C7" s="80">
        <f>SUM(Accounts!C8)</f>
        <v>0</v>
      </c>
      <c r="D7" s="80">
        <f>SUM(Accounts!D8)</f>
        <v>0</v>
      </c>
      <c r="E7" s="82"/>
      <c r="F7" s="83">
        <f>SUM(Accounts!E8)</f>
        <v>0</v>
      </c>
      <c r="I7" s="5"/>
    </row>
    <row r="8" spans="1:9" x14ac:dyDescent="0.2">
      <c r="A8" s="84"/>
      <c r="B8" s="85" t="s">
        <v>15</v>
      </c>
      <c r="C8" s="86">
        <f>SUM(Accounts!C9)</f>
        <v>0</v>
      </c>
      <c r="D8" s="86">
        <f>SUM(Accounts!D9)</f>
        <v>0</v>
      </c>
      <c r="E8" s="87"/>
      <c r="F8" s="88">
        <f>SUM(Accounts!E9)</f>
        <v>0</v>
      </c>
    </row>
    <row r="9" spans="1:9" x14ac:dyDescent="0.2">
      <c r="A9" s="89" t="s">
        <v>16</v>
      </c>
      <c r="B9" s="76" t="s">
        <v>17</v>
      </c>
      <c r="C9" s="90"/>
      <c r="D9" s="90"/>
      <c r="E9" s="91"/>
      <c r="F9" s="92"/>
    </row>
    <row r="10" spans="1:9" x14ac:dyDescent="0.2">
      <c r="A10" s="78" t="s">
        <v>18</v>
      </c>
      <c r="B10" s="79" t="s">
        <v>19</v>
      </c>
      <c r="C10" s="80">
        <f>SUM(Accounts!C11)</f>
        <v>0</v>
      </c>
      <c r="D10" s="80">
        <f>SUM(Accounts!D11)</f>
        <v>0</v>
      </c>
      <c r="E10" s="93"/>
      <c r="F10" s="83">
        <f>SUM(Accounts!E11)</f>
        <v>0</v>
      </c>
    </row>
    <row r="11" spans="1:9" x14ac:dyDescent="0.2">
      <c r="A11" s="78" t="s">
        <v>20</v>
      </c>
      <c r="B11" s="79" t="s">
        <v>21</v>
      </c>
      <c r="C11" s="80">
        <f>SUM(Accounts!C12)</f>
        <v>0</v>
      </c>
      <c r="D11" s="80">
        <f>SUM(Accounts!D12)</f>
        <v>0</v>
      </c>
      <c r="E11" s="93"/>
      <c r="F11" s="83">
        <f>SUM(Accounts!E12)</f>
        <v>0</v>
      </c>
    </row>
    <row r="12" spans="1:9" x14ac:dyDescent="0.2">
      <c r="A12" s="78" t="s">
        <v>22</v>
      </c>
      <c r="B12" s="79" t="s">
        <v>23</v>
      </c>
      <c r="C12" s="80">
        <f>SUM(Accounts!C13)</f>
        <v>0</v>
      </c>
      <c r="D12" s="80">
        <f>SUM(Accounts!D13)</f>
        <v>0</v>
      </c>
      <c r="E12" s="93"/>
      <c r="F12" s="83">
        <f>SUM(Accounts!E13)</f>
        <v>0</v>
      </c>
    </row>
    <row r="13" spans="1:9" x14ac:dyDescent="0.2">
      <c r="A13" s="78" t="s">
        <v>24</v>
      </c>
      <c r="B13" s="79" t="s">
        <v>25</v>
      </c>
      <c r="C13" s="80">
        <f>SUM(Accounts!C14)</f>
        <v>0</v>
      </c>
      <c r="D13" s="80">
        <f>SUM(Accounts!D14)</f>
        <v>0</v>
      </c>
      <c r="E13" s="93"/>
      <c r="F13" s="83">
        <f>SUM(Accounts!E14)</f>
        <v>0</v>
      </c>
    </row>
    <row r="14" spans="1:9" x14ac:dyDescent="0.2">
      <c r="A14" s="78" t="s">
        <v>26</v>
      </c>
      <c r="B14" s="79" t="s">
        <v>27</v>
      </c>
      <c r="C14" s="80">
        <f>SUM(Accounts!C15)</f>
        <v>0</v>
      </c>
      <c r="D14" s="80">
        <f>SUM(Accounts!D15)</f>
        <v>0</v>
      </c>
      <c r="E14" s="93"/>
      <c r="F14" s="83">
        <f>SUM(Accounts!E15)</f>
        <v>0</v>
      </c>
    </row>
    <row r="15" spans="1:9" x14ac:dyDescent="0.2">
      <c r="A15" s="78" t="s">
        <v>28</v>
      </c>
      <c r="B15" s="79" t="s">
        <v>29</v>
      </c>
      <c r="C15" s="80">
        <f>SUM(Accounts!C16)</f>
        <v>0</v>
      </c>
      <c r="D15" s="80">
        <f>SUM(Accounts!D16)</f>
        <v>0</v>
      </c>
      <c r="E15" s="93"/>
      <c r="F15" s="83">
        <f>SUM(Accounts!E16)</f>
        <v>0</v>
      </c>
    </row>
    <row r="16" spans="1:9" x14ac:dyDescent="0.2">
      <c r="A16" s="78" t="s">
        <v>30</v>
      </c>
      <c r="B16" s="94" t="s">
        <v>31</v>
      </c>
      <c r="C16" s="80">
        <f>SUM(Accounts!C17)</f>
        <v>0</v>
      </c>
      <c r="D16" s="80">
        <f>SUM(Accounts!D17)</f>
        <v>0</v>
      </c>
      <c r="E16" s="93"/>
      <c r="F16" s="83">
        <f>SUM(Accounts!E17)</f>
        <v>0</v>
      </c>
    </row>
    <row r="17" spans="1:6" x14ac:dyDescent="0.2">
      <c r="A17" s="78" t="s">
        <v>32</v>
      </c>
      <c r="B17" s="79" t="s">
        <v>33</v>
      </c>
      <c r="C17" s="80">
        <f>SUM(Accounts!C18)</f>
        <v>0</v>
      </c>
      <c r="D17" s="80">
        <f>SUM(Accounts!D18)</f>
        <v>0</v>
      </c>
      <c r="E17" s="93"/>
      <c r="F17" s="83">
        <f>SUM(Accounts!E18)</f>
        <v>0</v>
      </c>
    </row>
    <row r="18" spans="1:6" x14ac:dyDescent="0.2">
      <c r="A18" s="78" t="s">
        <v>34</v>
      </c>
      <c r="B18" s="79" t="s">
        <v>35</v>
      </c>
      <c r="C18" s="80">
        <f>SUM(Accounts!C19)</f>
        <v>0</v>
      </c>
      <c r="D18" s="80">
        <f>SUM(Accounts!D19)</f>
        <v>0</v>
      </c>
      <c r="E18" s="93"/>
      <c r="F18" s="83">
        <f>SUM(Accounts!E19)</f>
        <v>0</v>
      </c>
    </row>
    <row r="19" spans="1:6" x14ac:dyDescent="0.2">
      <c r="A19" s="78" t="s">
        <v>36</v>
      </c>
      <c r="B19" s="79" t="s">
        <v>37</v>
      </c>
      <c r="C19" s="80">
        <f>SUM(Accounts!C20)</f>
        <v>0</v>
      </c>
      <c r="D19" s="80">
        <f>SUM(Accounts!D20)</f>
        <v>0</v>
      </c>
      <c r="E19" s="93"/>
      <c r="F19" s="83">
        <f>SUM(Accounts!E20)</f>
        <v>0</v>
      </c>
    </row>
    <row r="20" spans="1:6" x14ac:dyDescent="0.2">
      <c r="A20" s="78" t="s">
        <v>38</v>
      </c>
      <c r="B20" s="79" t="s">
        <v>39</v>
      </c>
      <c r="C20" s="80">
        <f>SUM(Accounts!C21)</f>
        <v>0</v>
      </c>
      <c r="D20" s="80">
        <f>SUM(Accounts!D21)</f>
        <v>0</v>
      </c>
      <c r="E20" s="93"/>
      <c r="F20" s="83">
        <f>SUM(Accounts!E21)</f>
        <v>0</v>
      </c>
    </row>
    <row r="21" spans="1:6" x14ac:dyDescent="0.2">
      <c r="A21" s="78" t="s">
        <v>40</v>
      </c>
      <c r="B21" s="79" t="s">
        <v>14</v>
      </c>
      <c r="C21" s="80">
        <f>SUM(Accounts!C22)</f>
        <v>0</v>
      </c>
      <c r="D21" s="80">
        <f>SUM(Accounts!D22)</f>
        <v>0</v>
      </c>
      <c r="E21" s="93"/>
      <c r="F21" s="83">
        <f>SUM(Accounts!E22)</f>
        <v>0</v>
      </c>
    </row>
    <row r="22" spans="1:6" x14ac:dyDescent="0.2">
      <c r="A22" s="84"/>
      <c r="B22" s="85" t="s">
        <v>41</v>
      </c>
      <c r="C22" s="86">
        <f>SUM(Accounts!C23)</f>
        <v>0</v>
      </c>
      <c r="D22" s="86">
        <f>SUM(Accounts!D23)</f>
        <v>0</v>
      </c>
      <c r="E22" s="87"/>
      <c r="F22" s="88">
        <f>SUM(Accounts!E23)</f>
        <v>0</v>
      </c>
    </row>
    <row r="23" spans="1:6" x14ac:dyDescent="0.2">
      <c r="A23" s="89" t="s">
        <v>42</v>
      </c>
      <c r="B23" s="76" t="s">
        <v>43</v>
      </c>
      <c r="C23" s="90"/>
      <c r="D23" s="90"/>
      <c r="E23" s="91"/>
      <c r="F23" s="92"/>
    </row>
    <row r="24" spans="1:6" x14ac:dyDescent="0.2">
      <c r="A24" s="78" t="s">
        <v>44</v>
      </c>
      <c r="B24" s="79" t="s">
        <v>45</v>
      </c>
      <c r="C24" s="80">
        <f>SUM(Accounts!C25)</f>
        <v>0</v>
      </c>
      <c r="D24" s="80">
        <f>SUM(Accounts!D25)</f>
        <v>0</v>
      </c>
      <c r="E24" s="93"/>
      <c r="F24" s="83">
        <f>SUM(Accounts!E25)</f>
        <v>0</v>
      </c>
    </row>
    <row r="25" spans="1:6" x14ac:dyDescent="0.2">
      <c r="A25" s="78" t="s">
        <v>46</v>
      </c>
      <c r="B25" s="79" t="s">
        <v>47</v>
      </c>
      <c r="C25" s="80">
        <f>SUM(Accounts!C26)</f>
        <v>0</v>
      </c>
      <c r="D25" s="80">
        <f>SUM(Accounts!D26)</f>
        <v>0</v>
      </c>
      <c r="E25" s="93"/>
      <c r="F25" s="83">
        <f>SUM(Accounts!E26)</f>
        <v>0</v>
      </c>
    </row>
    <row r="26" spans="1:6" x14ac:dyDescent="0.2">
      <c r="A26" s="78" t="s">
        <v>48</v>
      </c>
      <c r="B26" s="79" t="s">
        <v>49</v>
      </c>
      <c r="C26" s="80">
        <f>SUM(Accounts!C27)</f>
        <v>0</v>
      </c>
      <c r="D26" s="80">
        <f>SUM(Accounts!D27)</f>
        <v>0</v>
      </c>
      <c r="E26" s="93"/>
      <c r="F26" s="83">
        <f>SUM(Accounts!E27)</f>
        <v>0</v>
      </c>
    </row>
    <row r="27" spans="1:6" x14ac:dyDescent="0.2">
      <c r="A27" s="78" t="s">
        <v>50</v>
      </c>
      <c r="B27" s="79" t="s">
        <v>51</v>
      </c>
      <c r="C27" s="80">
        <f>SUM(Accounts!C28)</f>
        <v>0</v>
      </c>
      <c r="D27" s="80">
        <f>SUM(Accounts!D28)</f>
        <v>0</v>
      </c>
      <c r="E27" s="93"/>
      <c r="F27" s="83">
        <f>SUM(Accounts!E28)</f>
        <v>0</v>
      </c>
    </row>
    <row r="28" spans="1:6" x14ac:dyDescent="0.2">
      <c r="A28" s="78" t="s">
        <v>52</v>
      </c>
      <c r="B28" s="79" t="s">
        <v>35</v>
      </c>
      <c r="C28" s="80">
        <f>SUM(Accounts!C29)</f>
        <v>0</v>
      </c>
      <c r="D28" s="80">
        <f>SUM(Accounts!D29)</f>
        <v>0</v>
      </c>
      <c r="E28" s="93"/>
      <c r="F28" s="83">
        <f>SUM(Accounts!E29)</f>
        <v>0</v>
      </c>
    </row>
    <row r="29" spans="1:6" x14ac:dyDescent="0.2">
      <c r="A29" s="78" t="s">
        <v>53</v>
      </c>
      <c r="B29" s="79" t="s">
        <v>37</v>
      </c>
      <c r="C29" s="80">
        <f>SUM(Accounts!C30)</f>
        <v>0</v>
      </c>
      <c r="D29" s="80">
        <f>SUM(Accounts!D30)</f>
        <v>0</v>
      </c>
      <c r="E29" s="93"/>
      <c r="F29" s="83">
        <f>SUM(Accounts!E30)</f>
        <v>0</v>
      </c>
    </row>
    <row r="30" spans="1:6" x14ac:dyDescent="0.2">
      <c r="A30" s="78" t="s">
        <v>54</v>
      </c>
      <c r="B30" s="79" t="s">
        <v>55</v>
      </c>
      <c r="C30" s="80">
        <f>SUM(Accounts!C31)</f>
        <v>0</v>
      </c>
      <c r="D30" s="80">
        <f>SUM(Accounts!D31)</f>
        <v>0</v>
      </c>
      <c r="E30" s="93"/>
      <c r="F30" s="83">
        <f>SUM(Accounts!E31)</f>
        <v>0</v>
      </c>
    </row>
    <row r="31" spans="1:6" x14ac:dyDescent="0.2">
      <c r="A31" s="78" t="s">
        <v>56</v>
      </c>
      <c r="B31" s="79" t="s">
        <v>14</v>
      </c>
      <c r="C31" s="80">
        <f>SUM(Accounts!C32)</f>
        <v>0</v>
      </c>
      <c r="D31" s="80">
        <f>SUM(Accounts!D32)</f>
        <v>0</v>
      </c>
      <c r="E31" s="93"/>
      <c r="F31" s="83">
        <f>SUM(Accounts!E32)</f>
        <v>0</v>
      </c>
    </row>
    <row r="32" spans="1:6" x14ac:dyDescent="0.2">
      <c r="A32" s="84"/>
      <c r="B32" s="85" t="s">
        <v>57</v>
      </c>
      <c r="C32" s="86">
        <f>SUM(Accounts!C33)</f>
        <v>0</v>
      </c>
      <c r="D32" s="86">
        <f>SUM(Accounts!D33)</f>
        <v>0</v>
      </c>
      <c r="E32" s="87"/>
      <c r="F32" s="88">
        <f>SUM(Accounts!E33)</f>
        <v>0</v>
      </c>
    </row>
    <row r="33" spans="1:6" x14ac:dyDescent="0.2">
      <c r="A33" s="89" t="s">
        <v>58</v>
      </c>
      <c r="B33" s="76" t="s">
        <v>59</v>
      </c>
      <c r="C33" s="90"/>
      <c r="D33" s="90"/>
      <c r="E33" s="91"/>
      <c r="F33" s="92"/>
    </row>
    <row r="34" spans="1:6" x14ac:dyDescent="0.2">
      <c r="A34" s="78" t="s">
        <v>60</v>
      </c>
      <c r="B34" s="79" t="s">
        <v>61</v>
      </c>
      <c r="C34" s="80">
        <f>SUM(Accounts!C35)</f>
        <v>0</v>
      </c>
      <c r="D34" s="80">
        <f>SUM(Accounts!D35)</f>
        <v>0</v>
      </c>
      <c r="E34" s="93"/>
      <c r="F34" s="83">
        <f>SUM(Accounts!E35)</f>
        <v>0</v>
      </c>
    </row>
    <row r="35" spans="1:6" x14ac:dyDescent="0.2">
      <c r="A35" s="78" t="s">
        <v>63</v>
      </c>
      <c r="B35" s="79" t="s">
        <v>59</v>
      </c>
      <c r="C35" s="80">
        <f>SUM(Accounts!C36)</f>
        <v>0</v>
      </c>
      <c r="D35" s="80">
        <f>SUM(Accounts!D36)</f>
        <v>0</v>
      </c>
      <c r="E35" s="93"/>
      <c r="F35" s="83">
        <f>SUM(Accounts!E36)</f>
        <v>0</v>
      </c>
    </row>
    <row r="36" spans="1:6" x14ac:dyDescent="0.2">
      <c r="A36" s="78" t="s">
        <v>64</v>
      </c>
      <c r="B36" s="79" t="s">
        <v>65</v>
      </c>
      <c r="C36" s="80">
        <f>SUM(Accounts!C37)</f>
        <v>0</v>
      </c>
      <c r="D36" s="80">
        <f>SUM(Accounts!D37)</f>
        <v>0</v>
      </c>
      <c r="E36" s="93"/>
      <c r="F36" s="83">
        <f>SUM(Accounts!E37)</f>
        <v>0</v>
      </c>
    </row>
    <row r="37" spans="1:6" x14ac:dyDescent="0.2">
      <c r="A37" s="78" t="s">
        <v>66</v>
      </c>
      <c r="B37" s="79" t="s">
        <v>67</v>
      </c>
      <c r="C37" s="80">
        <f>SUM(Accounts!C38)</f>
        <v>0</v>
      </c>
      <c r="D37" s="80">
        <f>SUM(Accounts!D38)</f>
        <v>0</v>
      </c>
      <c r="E37" s="93"/>
      <c r="F37" s="83">
        <f>SUM(Accounts!E38)</f>
        <v>0</v>
      </c>
    </row>
    <row r="38" spans="1:6" x14ac:dyDescent="0.2">
      <c r="A38" s="78" t="s">
        <v>68</v>
      </c>
      <c r="B38" s="94" t="s">
        <v>69</v>
      </c>
      <c r="C38" s="80">
        <f>SUM(Accounts!C39)</f>
        <v>0</v>
      </c>
      <c r="D38" s="80">
        <f>SUM(Accounts!D39)</f>
        <v>0</v>
      </c>
      <c r="E38" s="93"/>
      <c r="F38" s="83">
        <f>SUM(Accounts!E39)</f>
        <v>0</v>
      </c>
    </row>
    <row r="39" spans="1:6" x14ac:dyDescent="0.2">
      <c r="A39" s="78" t="s">
        <v>70</v>
      </c>
      <c r="B39" s="79" t="s">
        <v>35</v>
      </c>
      <c r="C39" s="80">
        <f>SUM(Accounts!C40)</f>
        <v>0</v>
      </c>
      <c r="D39" s="80">
        <f>SUM(Accounts!D40)</f>
        <v>0</v>
      </c>
      <c r="E39" s="93"/>
      <c r="F39" s="83">
        <f>SUM(Accounts!E40)</f>
        <v>0</v>
      </c>
    </row>
    <row r="40" spans="1:6" x14ac:dyDescent="0.2">
      <c r="A40" s="78" t="s">
        <v>71</v>
      </c>
      <c r="B40" s="79" t="s">
        <v>37</v>
      </c>
      <c r="C40" s="80">
        <f>SUM(Accounts!C41)</f>
        <v>0</v>
      </c>
      <c r="D40" s="80">
        <f>SUM(Accounts!D41)</f>
        <v>0</v>
      </c>
      <c r="E40" s="93"/>
      <c r="F40" s="83">
        <f>SUM(Accounts!E41)</f>
        <v>0</v>
      </c>
    </row>
    <row r="41" spans="1:6" x14ac:dyDescent="0.2">
      <c r="A41" s="78" t="s">
        <v>72</v>
      </c>
      <c r="B41" s="79" t="s">
        <v>73</v>
      </c>
      <c r="C41" s="80">
        <f>SUM(Accounts!C42)</f>
        <v>0</v>
      </c>
      <c r="D41" s="80">
        <f>SUM(Accounts!D42)</f>
        <v>0</v>
      </c>
      <c r="E41" s="93"/>
      <c r="F41" s="83">
        <f>SUM(Accounts!E42)</f>
        <v>0</v>
      </c>
    </row>
    <row r="42" spans="1:6" x14ac:dyDescent="0.2">
      <c r="A42" s="78" t="s">
        <v>74</v>
      </c>
      <c r="B42" s="79" t="s">
        <v>39</v>
      </c>
      <c r="C42" s="80">
        <f>SUM(Accounts!C43)</f>
        <v>0</v>
      </c>
      <c r="D42" s="80">
        <f>SUM(Accounts!D43)</f>
        <v>0</v>
      </c>
      <c r="E42" s="93"/>
      <c r="F42" s="83">
        <f>SUM(Accounts!E43)</f>
        <v>0</v>
      </c>
    </row>
    <row r="43" spans="1:6" x14ac:dyDescent="0.2">
      <c r="A43" s="78" t="s">
        <v>75</v>
      </c>
      <c r="B43" s="79" t="s">
        <v>14</v>
      </c>
      <c r="C43" s="80">
        <f>SUM(Accounts!C44)</f>
        <v>0</v>
      </c>
      <c r="D43" s="80">
        <f>SUM(Accounts!D44)</f>
        <v>0</v>
      </c>
      <c r="E43" s="93"/>
      <c r="F43" s="83">
        <f>SUM(Accounts!E44)</f>
        <v>0</v>
      </c>
    </row>
    <row r="44" spans="1:6" x14ac:dyDescent="0.2">
      <c r="A44" s="84"/>
      <c r="B44" s="85" t="s">
        <v>76</v>
      </c>
      <c r="C44" s="86">
        <f>SUM(Accounts!C45)</f>
        <v>0</v>
      </c>
      <c r="D44" s="86">
        <f>SUM(Accounts!D45)</f>
        <v>0</v>
      </c>
      <c r="E44" s="87"/>
      <c r="F44" s="88">
        <f>SUM(Accounts!E45)</f>
        <v>0</v>
      </c>
    </row>
    <row r="45" spans="1:6" x14ac:dyDescent="0.2">
      <c r="A45" s="89" t="s">
        <v>77</v>
      </c>
      <c r="B45" s="76" t="s">
        <v>78</v>
      </c>
      <c r="C45" s="90"/>
      <c r="D45" s="90"/>
      <c r="E45" s="91"/>
      <c r="F45" s="92"/>
    </row>
    <row r="46" spans="1:6" x14ac:dyDescent="0.2">
      <c r="A46" s="78" t="s">
        <v>79</v>
      </c>
      <c r="B46" s="79" t="s">
        <v>78</v>
      </c>
      <c r="C46" s="80">
        <f>SUM(Accounts!C47)</f>
        <v>0</v>
      </c>
      <c r="D46" s="80">
        <f>SUM(Accounts!D47)</f>
        <v>0</v>
      </c>
      <c r="E46" s="93"/>
      <c r="F46" s="83">
        <f>SUM(Accounts!E47)</f>
        <v>0</v>
      </c>
    </row>
    <row r="47" spans="1:6" x14ac:dyDescent="0.2">
      <c r="A47" s="78" t="s">
        <v>80</v>
      </c>
      <c r="B47" s="79" t="s">
        <v>81</v>
      </c>
      <c r="C47" s="80">
        <f>SUM(Accounts!C48)</f>
        <v>0</v>
      </c>
      <c r="D47" s="80">
        <f>SUM(Accounts!D48)</f>
        <v>0</v>
      </c>
      <c r="E47" s="93"/>
      <c r="F47" s="83">
        <f>SUM(Accounts!E48)</f>
        <v>0</v>
      </c>
    </row>
    <row r="48" spans="1:6" x14ac:dyDescent="0.2">
      <c r="A48" s="78" t="s">
        <v>82</v>
      </c>
      <c r="B48" s="79" t="s">
        <v>83</v>
      </c>
      <c r="C48" s="80">
        <f>SUM(Accounts!C49)</f>
        <v>0</v>
      </c>
      <c r="D48" s="80">
        <f>SUM(Accounts!D49)</f>
        <v>0</v>
      </c>
      <c r="E48" s="93"/>
      <c r="F48" s="83">
        <f>SUM(Accounts!E49)</f>
        <v>0</v>
      </c>
    </row>
    <row r="49" spans="1:6" x14ac:dyDescent="0.2">
      <c r="A49" s="78" t="s">
        <v>84</v>
      </c>
      <c r="B49" s="79" t="s">
        <v>85</v>
      </c>
      <c r="C49" s="80">
        <f>SUM(Accounts!C50)</f>
        <v>0</v>
      </c>
      <c r="D49" s="80">
        <f>SUM(Accounts!D50)</f>
        <v>0</v>
      </c>
      <c r="E49" s="93"/>
      <c r="F49" s="83">
        <f>SUM(Accounts!E50)</f>
        <v>0</v>
      </c>
    </row>
    <row r="50" spans="1:6" x14ac:dyDescent="0.2">
      <c r="A50" s="78" t="s">
        <v>86</v>
      </c>
      <c r="B50" s="79" t="s">
        <v>35</v>
      </c>
      <c r="C50" s="80">
        <f>SUM(Accounts!C51)</f>
        <v>0</v>
      </c>
      <c r="D50" s="80">
        <f>SUM(Accounts!D51)</f>
        <v>0</v>
      </c>
      <c r="E50" s="93"/>
      <c r="F50" s="83">
        <f>SUM(Accounts!E51)</f>
        <v>0</v>
      </c>
    </row>
    <row r="51" spans="1:6" x14ac:dyDescent="0.2">
      <c r="A51" s="78" t="s">
        <v>87</v>
      </c>
      <c r="B51" s="79" t="s">
        <v>37</v>
      </c>
      <c r="C51" s="80">
        <f>SUM(Accounts!C52)</f>
        <v>0</v>
      </c>
      <c r="D51" s="80">
        <f>SUM(Accounts!D52)</f>
        <v>0</v>
      </c>
      <c r="E51" s="93"/>
      <c r="F51" s="83">
        <f>SUM(Accounts!E52)</f>
        <v>0</v>
      </c>
    </row>
    <row r="52" spans="1:6" x14ac:dyDescent="0.2">
      <c r="A52" s="78" t="s">
        <v>88</v>
      </c>
      <c r="B52" s="79" t="s">
        <v>39</v>
      </c>
      <c r="C52" s="80">
        <f>SUM(Accounts!C53)</f>
        <v>0</v>
      </c>
      <c r="D52" s="80">
        <f>SUM(Accounts!D53)</f>
        <v>0</v>
      </c>
      <c r="E52" s="93"/>
      <c r="F52" s="83">
        <f>SUM(Accounts!E53)</f>
        <v>0</v>
      </c>
    </row>
    <row r="53" spans="1:6" x14ac:dyDescent="0.2">
      <c r="A53" s="78" t="s">
        <v>89</v>
      </c>
      <c r="B53" s="79" t="s">
        <v>90</v>
      </c>
      <c r="C53" s="80">
        <f>SUM(Accounts!C54)</f>
        <v>0</v>
      </c>
      <c r="D53" s="80">
        <f>SUM(Accounts!D54)</f>
        <v>0</v>
      </c>
      <c r="E53" s="93"/>
      <c r="F53" s="83">
        <f>SUM(Accounts!E54)</f>
        <v>0</v>
      </c>
    </row>
    <row r="54" spans="1:6" x14ac:dyDescent="0.2">
      <c r="A54" s="78" t="s">
        <v>91</v>
      </c>
      <c r="B54" s="79" t="s">
        <v>14</v>
      </c>
      <c r="C54" s="80">
        <f>SUM(Accounts!C55)</f>
        <v>0</v>
      </c>
      <c r="D54" s="80">
        <f>SUM(Accounts!D55)</f>
        <v>0</v>
      </c>
      <c r="E54" s="93"/>
      <c r="F54" s="83">
        <f>SUM(Accounts!E55)</f>
        <v>0</v>
      </c>
    </row>
    <row r="55" spans="1:6" x14ac:dyDescent="0.2">
      <c r="A55" s="84"/>
      <c r="B55" s="85" t="s">
        <v>92</v>
      </c>
      <c r="C55" s="86">
        <f>SUM(Accounts!C56)</f>
        <v>0</v>
      </c>
      <c r="D55" s="86">
        <f>SUM(Accounts!D56)</f>
        <v>0</v>
      </c>
      <c r="E55" s="87"/>
      <c r="F55" s="88">
        <f>SUM(Accounts!E56)</f>
        <v>0</v>
      </c>
    </row>
    <row r="56" spans="1:6" x14ac:dyDescent="0.2">
      <c r="A56" s="89" t="s">
        <v>93</v>
      </c>
      <c r="B56" s="76" t="s">
        <v>94</v>
      </c>
      <c r="C56" s="90"/>
      <c r="D56" s="90"/>
      <c r="E56" s="91"/>
      <c r="F56" s="92"/>
    </row>
    <row r="57" spans="1:6" x14ac:dyDescent="0.2">
      <c r="A57" s="78" t="s">
        <v>95</v>
      </c>
      <c r="B57" s="79" t="s">
        <v>94</v>
      </c>
      <c r="C57" s="80">
        <f>SUM(Accounts!C58)</f>
        <v>0</v>
      </c>
      <c r="D57" s="80">
        <f>SUM(Accounts!D58)</f>
        <v>0</v>
      </c>
      <c r="E57" s="93"/>
      <c r="F57" s="83">
        <f>SUM(Accounts!E58)</f>
        <v>0</v>
      </c>
    </row>
    <row r="58" spans="1:6" x14ac:dyDescent="0.2">
      <c r="A58" s="78" t="s">
        <v>97</v>
      </c>
      <c r="B58" s="79" t="s">
        <v>98</v>
      </c>
      <c r="C58" s="80">
        <f>SUM(Accounts!C59)</f>
        <v>0</v>
      </c>
      <c r="D58" s="80">
        <f>SUM(Accounts!D59)</f>
        <v>0</v>
      </c>
      <c r="E58" s="93"/>
      <c r="F58" s="83">
        <f>SUM(Accounts!E59)</f>
        <v>0</v>
      </c>
    </row>
    <row r="59" spans="1:6" x14ac:dyDescent="0.2">
      <c r="A59" s="78" t="s">
        <v>99</v>
      </c>
      <c r="B59" s="79" t="s">
        <v>100</v>
      </c>
      <c r="C59" s="80">
        <f>SUM(Accounts!C60)</f>
        <v>0</v>
      </c>
      <c r="D59" s="80">
        <f>SUM(Accounts!D60)</f>
        <v>0</v>
      </c>
      <c r="E59" s="93"/>
      <c r="F59" s="83">
        <f>SUM(Accounts!E60)</f>
        <v>0</v>
      </c>
    </row>
    <row r="60" spans="1:6" x14ac:dyDescent="0.2">
      <c r="A60" s="78" t="s">
        <v>101</v>
      </c>
      <c r="B60" s="79" t="s">
        <v>98</v>
      </c>
      <c r="C60" s="80">
        <f>SUM(Accounts!C61)</f>
        <v>0</v>
      </c>
      <c r="D60" s="80">
        <f>SUM(Accounts!D61)</f>
        <v>0</v>
      </c>
      <c r="E60" s="93"/>
      <c r="F60" s="83">
        <f>SUM(Accounts!E61)</f>
        <v>0</v>
      </c>
    </row>
    <row r="61" spans="1:6" x14ac:dyDescent="0.2">
      <c r="A61" s="78" t="s">
        <v>102</v>
      </c>
      <c r="B61" s="79" t="s">
        <v>35</v>
      </c>
      <c r="C61" s="80">
        <f>SUM(Accounts!C62)</f>
        <v>0</v>
      </c>
      <c r="D61" s="80">
        <f>SUM(Accounts!D62)</f>
        <v>0</v>
      </c>
      <c r="E61" s="93"/>
      <c r="F61" s="83">
        <f>SUM(Accounts!E62)</f>
        <v>0</v>
      </c>
    </row>
    <row r="62" spans="1:6" x14ac:dyDescent="0.2">
      <c r="A62" s="78" t="s">
        <v>103</v>
      </c>
      <c r="B62" s="79" t="s">
        <v>37</v>
      </c>
      <c r="C62" s="80">
        <f>SUM(Accounts!C63)</f>
        <v>0</v>
      </c>
      <c r="D62" s="80">
        <f>SUM(Accounts!D63)</f>
        <v>0</v>
      </c>
      <c r="E62" s="93"/>
      <c r="F62" s="83">
        <f>SUM(Accounts!E63)</f>
        <v>0</v>
      </c>
    </row>
    <row r="63" spans="1:6" x14ac:dyDescent="0.2">
      <c r="A63" s="78" t="s">
        <v>104</v>
      </c>
      <c r="B63" s="79" t="s">
        <v>105</v>
      </c>
      <c r="C63" s="80">
        <f>SUM(Accounts!C64)</f>
        <v>0</v>
      </c>
      <c r="D63" s="80">
        <f>SUM(Accounts!D64)</f>
        <v>0</v>
      </c>
      <c r="E63" s="93"/>
      <c r="F63" s="83">
        <f>SUM(Accounts!E64)</f>
        <v>0</v>
      </c>
    </row>
    <row r="64" spans="1:6" x14ac:dyDescent="0.2">
      <c r="A64" s="78" t="s">
        <v>106</v>
      </c>
      <c r="B64" s="79" t="s">
        <v>107</v>
      </c>
      <c r="C64" s="80">
        <f>SUM(Accounts!C65)</f>
        <v>0</v>
      </c>
      <c r="D64" s="80">
        <f>SUM(Accounts!D65)</f>
        <v>0</v>
      </c>
      <c r="E64" s="93"/>
      <c r="F64" s="83">
        <f>SUM(Accounts!E65)</f>
        <v>0</v>
      </c>
    </row>
    <row r="65" spans="1:6" x14ac:dyDescent="0.2">
      <c r="A65" s="78" t="s">
        <v>108</v>
      </c>
      <c r="B65" s="79" t="s">
        <v>39</v>
      </c>
      <c r="C65" s="80">
        <f>SUM(Accounts!C66)</f>
        <v>0</v>
      </c>
      <c r="D65" s="80">
        <f>SUM(Accounts!D66)</f>
        <v>0</v>
      </c>
      <c r="E65" s="93"/>
      <c r="F65" s="83">
        <f>SUM(Accounts!E66)</f>
        <v>0</v>
      </c>
    </row>
    <row r="66" spans="1:6" x14ac:dyDescent="0.2">
      <c r="A66" s="78" t="s">
        <v>109</v>
      </c>
      <c r="B66" s="79" t="s">
        <v>90</v>
      </c>
      <c r="C66" s="80">
        <f>SUM(Accounts!C67)</f>
        <v>0</v>
      </c>
      <c r="D66" s="80">
        <f>SUM(Accounts!D67)</f>
        <v>0</v>
      </c>
      <c r="E66" s="93"/>
      <c r="F66" s="83">
        <f>SUM(Accounts!E67)</f>
        <v>0</v>
      </c>
    </row>
    <row r="67" spans="1:6" x14ac:dyDescent="0.2">
      <c r="A67" s="78" t="s">
        <v>110</v>
      </c>
      <c r="B67" s="79" t="s">
        <v>111</v>
      </c>
      <c r="C67" s="80">
        <f>SUM(Accounts!C68)</f>
        <v>0</v>
      </c>
      <c r="D67" s="80">
        <f>SUM(Accounts!D68)</f>
        <v>0</v>
      </c>
      <c r="E67" s="93"/>
      <c r="F67" s="83">
        <f>SUM(Accounts!E68)</f>
        <v>0</v>
      </c>
    </row>
    <row r="68" spans="1:6" x14ac:dyDescent="0.2">
      <c r="A68" s="84"/>
      <c r="B68" s="85" t="s">
        <v>112</v>
      </c>
      <c r="C68" s="86">
        <f>SUM(Accounts!C69)</f>
        <v>0</v>
      </c>
      <c r="D68" s="86">
        <f>SUM(Accounts!D69)</f>
        <v>0</v>
      </c>
      <c r="E68" s="87"/>
      <c r="F68" s="88">
        <f>SUM(Accounts!E69)</f>
        <v>0</v>
      </c>
    </row>
    <row r="69" spans="1:6" x14ac:dyDescent="0.2">
      <c r="A69" s="95" t="s">
        <v>1170</v>
      </c>
      <c r="B69" s="96" t="s">
        <v>1171</v>
      </c>
      <c r="C69" s="86">
        <f>SUM(Accounts!C70)</f>
        <v>0</v>
      </c>
      <c r="D69" s="86">
        <f>SUM(Accounts!D70)</f>
        <v>0</v>
      </c>
      <c r="E69" s="87"/>
      <c r="F69" s="88">
        <f>SUM(Accounts!E70)</f>
        <v>0</v>
      </c>
    </row>
    <row r="70" spans="1:6" x14ac:dyDescent="0.2">
      <c r="A70" s="84"/>
      <c r="B70" s="97"/>
      <c r="C70" s="98"/>
      <c r="D70" s="98"/>
      <c r="E70" s="99"/>
      <c r="F70" s="98"/>
    </row>
    <row r="71" spans="1:6" x14ac:dyDescent="0.2">
      <c r="A71" s="89" t="s">
        <v>113</v>
      </c>
      <c r="B71" s="76" t="s">
        <v>114</v>
      </c>
      <c r="C71" s="90"/>
      <c r="D71" s="90"/>
      <c r="E71" s="91"/>
      <c r="F71" s="92"/>
    </row>
    <row r="72" spans="1:6" x14ac:dyDescent="0.2">
      <c r="A72" s="78" t="s">
        <v>115</v>
      </c>
      <c r="B72" s="94" t="s">
        <v>116</v>
      </c>
      <c r="C72" s="80">
        <f>SUM(Accounts!C73)</f>
        <v>0</v>
      </c>
      <c r="D72" s="80">
        <f>SUM(Accounts!D73)</f>
        <v>0</v>
      </c>
      <c r="E72" s="93"/>
      <c r="F72" s="83">
        <f>SUM(Accounts!E73)</f>
        <v>0</v>
      </c>
    </row>
    <row r="73" spans="1:6" x14ac:dyDescent="0.2">
      <c r="A73" s="78" t="s">
        <v>117</v>
      </c>
      <c r="B73" s="94" t="s">
        <v>118</v>
      </c>
      <c r="C73" s="80">
        <f>SUM(Accounts!C74)</f>
        <v>0</v>
      </c>
      <c r="D73" s="80">
        <f>SUM(Accounts!D74)</f>
        <v>0</v>
      </c>
      <c r="E73" s="93"/>
      <c r="F73" s="83">
        <f>SUM(Accounts!E74)</f>
        <v>0</v>
      </c>
    </row>
    <row r="74" spans="1:6" x14ac:dyDescent="0.2">
      <c r="A74" s="78" t="s">
        <v>119</v>
      </c>
      <c r="B74" s="94" t="s">
        <v>120</v>
      </c>
      <c r="C74" s="80">
        <f>SUM(Accounts!C75)</f>
        <v>0</v>
      </c>
      <c r="D74" s="80">
        <f>SUM(Accounts!D75)</f>
        <v>0</v>
      </c>
      <c r="E74" s="93"/>
      <c r="F74" s="83">
        <f>SUM(Accounts!E75)</f>
        <v>0</v>
      </c>
    </row>
    <row r="75" spans="1:6" x14ac:dyDescent="0.2">
      <c r="A75" s="78" t="s">
        <v>121</v>
      </c>
      <c r="B75" s="94" t="s">
        <v>122</v>
      </c>
      <c r="C75" s="80">
        <f>SUM(Accounts!C76)</f>
        <v>0</v>
      </c>
      <c r="D75" s="80">
        <f>SUM(Accounts!D76)</f>
        <v>0</v>
      </c>
      <c r="E75" s="93"/>
      <c r="F75" s="83">
        <f>SUM(Accounts!E76)</f>
        <v>0</v>
      </c>
    </row>
    <row r="76" spans="1:6" x14ac:dyDescent="0.2">
      <c r="A76" s="78" t="s">
        <v>123</v>
      </c>
      <c r="B76" s="79" t="s">
        <v>118</v>
      </c>
      <c r="C76" s="80">
        <f>SUM(Accounts!C77)</f>
        <v>0</v>
      </c>
      <c r="D76" s="80">
        <f>SUM(Accounts!D77)</f>
        <v>0</v>
      </c>
      <c r="E76" s="93"/>
      <c r="F76" s="83">
        <f>SUM(Accounts!E77)</f>
        <v>0</v>
      </c>
    </row>
    <row r="77" spans="1:6" x14ac:dyDescent="0.2">
      <c r="A77" s="78" t="s">
        <v>124</v>
      </c>
      <c r="B77" s="79" t="s">
        <v>125</v>
      </c>
      <c r="C77" s="80">
        <f>SUM(Accounts!C78)</f>
        <v>0</v>
      </c>
      <c r="D77" s="80">
        <f>SUM(Accounts!D78)</f>
        <v>0</v>
      </c>
      <c r="E77" s="93"/>
      <c r="F77" s="83">
        <f>SUM(Accounts!E78)</f>
        <v>0</v>
      </c>
    </row>
    <row r="78" spans="1:6" x14ac:dyDescent="0.2">
      <c r="A78" s="78" t="s">
        <v>126</v>
      </c>
      <c r="B78" s="79" t="s">
        <v>118</v>
      </c>
      <c r="C78" s="80">
        <f>SUM(Accounts!C79)</f>
        <v>0</v>
      </c>
      <c r="D78" s="80">
        <f>SUM(Accounts!D79)</f>
        <v>0</v>
      </c>
      <c r="E78" s="93"/>
      <c r="F78" s="83">
        <f>SUM(Accounts!E79)</f>
        <v>0</v>
      </c>
    </row>
    <row r="79" spans="1:6" x14ac:dyDescent="0.2">
      <c r="A79" s="78" t="s">
        <v>127</v>
      </c>
      <c r="B79" s="79" t="s">
        <v>128</v>
      </c>
      <c r="C79" s="80">
        <f>SUM(Accounts!C80)</f>
        <v>0</v>
      </c>
      <c r="D79" s="80">
        <f>SUM(Accounts!D80)</f>
        <v>0</v>
      </c>
      <c r="E79" s="93"/>
      <c r="F79" s="83">
        <f>SUM(Accounts!E80)</f>
        <v>0</v>
      </c>
    </row>
    <row r="80" spans="1:6" x14ac:dyDescent="0.2">
      <c r="A80" s="78" t="s">
        <v>129</v>
      </c>
      <c r="B80" s="79" t="s">
        <v>100</v>
      </c>
      <c r="C80" s="80">
        <f>SUM(Accounts!C81)</f>
        <v>0</v>
      </c>
      <c r="D80" s="80">
        <f>SUM(Accounts!D81)</f>
        <v>0</v>
      </c>
      <c r="E80" s="93"/>
      <c r="F80" s="83">
        <f>SUM(Accounts!E81)</f>
        <v>0</v>
      </c>
    </row>
    <row r="81" spans="1:6" x14ac:dyDescent="0.2">
      <c r="A81" s="78" t="s">
        <v>130</v>
      </c>
      <c r="B81" s="79" t="s">
        <v>118</v>
      </c>
      <c r="C81" s="80">
        <f>SUM(Accounts!C82)</f>
        <v>0</v>
      </c>
      <c r="D81" s="80">
        <f>SUM(Accounts!D82)</f>
        <v>0</v>
      </c>
      <c r="E81" s="93"/>
      <c r="F81" s="83">
        <f>SUM(Accounts!E82)</f>
        <v>0</v>
      </c>
    </row>
    <row r="82" spans="1:6" x14ac:dyDescent="0.2">
      <c r="A82" s="78" t="s">
        <v>131</v>
      </c>
      <c r="B82" s="79" t="s">
        <v>132</v>
      </c>
      <c r="C82" s="80">
        <f>SUM(Accounts!C83)</f>
        <v>0</v>
      </c>
      <c r="D82" s="80">
        <f>SUM(Accounts!D83)</f>
        <v>0</v>
      </c>
      <c r="E82" s="93"/>
      <c r="F82" s="83">
        <f>SUM(Accounts!E83)</f>
        <v>0</v>
      </c>
    </row>
    <row r="83" spans="1:6" x14ac:dyDescent="0.2">
      <c r="A83" s="78" t="s">
        <v>133</v>
      </c>
      <c r="B83" s="79" t="s">
        <v>134</v>
      </c>
      <c r="C83" s="80">
        <f>SUM(Accounts!C84)</f>
        <v>0</v>
      </c>
      <c r="D83" s="80">
        <f>SUM(Accounts!D84)</f>
        <v>0</v>
      </c>
      <c r="E83" s="93"/>
      <c r="F83" s="83">
        <f>SUM(Accounts!E84)</f>
        <v>0</v>
      </c>
    </row>
    <row r="84" spans="1:6" x14ac:dyDescent="0.2">
      <c r="A84" s="78" t="s">
        <v>135</v>
      </c>
      <c r="B84" s="79" t="s">
        <v>136</v>
      </c>
      <c r="C84" s="80">
        <f>SUM(Accounts!C85)</f>
        <v>0</v>
      </c>
      <c r="D84" s="80">
        <f>SUM(Accounts!D85)</f>
        <v>0</v>
      </c>
      <c r="E84" s="93"/>
      <c r="F84" s="83">
        <f>SUM(Accounts!E85)</f>
        <v>0</v>
      </c>
    </row>
    <row r="85" spans="1:6" x14ac:dyDescent="0.2">
      <c r="A85" s="78" t="s">
        <v>137</v>
      </c>
      <c r="B85" s="79" t="s">
        <v>138</v>
      </c>
      <c r="C85" s="80">
        <f>SUM(Accounts!C86)</f>
        <v>0</v>
      </c>
      <c r="D85" s="80">
        <f>SUM(Accounts!D86)</f>
        <v>0</v>
      </c>
      <c r="E85" s="93"/>
      <c r="F85" s="83">
        <f>SUM(Accounts!E86)</f>
        <v>0</v>
      </c>
    </row>
    <row r="86" spans="1:6" x14ac:dyDescent="0.2">
      <c r="A86" s="78" t="s">
        <v>139</v>
      </c>
      <c r="B86" s="79" t="s">
        <v>140</v>
      </c>
      <c r="C86" s="80">
        <f>SUM(Accounts!C87)</f>
        <v>0</v>
      </c>
      <c r="D86" s="80">
        <f>SUM(Accounts!D87)</f>
        <v>0</v>
      </c>
      <c r="E86" s="93"/>
      <c r="F86" s="83">
        <f>SUM(Accounts!E87)</f>
        <v>0</v>
      </c>
    </row>
    <row r="87" spans="1:6" x14ac:dyDescent="0.2">
      <c r="A87" s="78" t="s">
        <v>141</v>
      </c>
      <c r="B87" s="79" t="s">
        <v>142</v>
      </c>
      <c r="C87" s="80">
        <f>SUM(Accounts!C88)</f>
        <v>0</v>
      </c>
      <c r="D87" s="80">
        <f>SUM(Accounts!D88)</f>
        <v>0</v>
      </c>
      <c r="E87" s="93"/>
      <c r="F87" s="83">
        <f>SUM(Accounts!E88)</f>
        <v>0</v>
      </c>
    </row>
    <row r="88" spans="1:6" x14ac:dyDescent="0.2">
      <c r="A88" s="78" t="s">
        <v>143</v>
      </c>
      <c r="B88" s="79" t="s">
        <v>144</v>
      </c>
      <c r="C88" s="80">
        <f>SUM(Accounts!C89)</f>
        <v>0</v>
      </c>
      <c r="D88" s="80">
        <f>SUM(Accounts!D89)</f>
        <v>0</v>
      </c>
      <c r="E88" s="100"/>
      <c r="F88" s="83">
        <f>SUM(Accounts!E89)</f>
        <v>0</v>
      </c>
    </row>
    <row r="89" spans="1:6" x14ac:dyDescent="0.2">
      <c r="A89" s="78" t="s">
        <v>145</v>
      </c>
      <c r="B89" s="79" t="s">
        <v>146</v>
      </c>
      <c r="C89" s="80">
        <f>SUM(Accounts!C90)</f>
        <v>0</v>
      </c>
      <c r="D89" s="80">
        <f>SUM(Accounts!D90)</f>
        <v>0</v>
      </c>
      <c r="E89" s="93"/>
      <c r="F89" s="83">
        <f>SUM(Accounts!E90)</f>
        <v>0</v>
      </c>
    </row>
    <row r="90" spans="1:6" x14ac:dyDescent="0.2">
      <c r="A90" s="78" t="s">
        <v>147</v>
      </c>
      <c r="B90" s="79" t="s">
        <v>148</v>
      </c>
      <c r="C90" s="80">
        <f>SUM(Accounts!C91)</f>
        <v>0</v>
      </c>
      <c r="D90" s="80">
        <f>SUM(Accounts!D91)</f>
        <v>0</v>
      </c>
      <c r="E90" s="93"/>
      <c r="F90" s="83">
        <f>SUM(Accounts!E91)</f>
        <v>0</v>
      </c>
    </row>
    <row r="91" spans="1:6" x14ac:dyDescent="0.2">
      <c r="A91" s="78" t="s">
        <v>149</v>
      </c>
      <c r="B91" s="79" t="s">
        <v>150</v>
      </c>
      <c r="C91" s="80">
        <f>SUM(Accounts!C92)</f>
        <v>0</v>
      </c>
      <c r="D91" s="80">
        <f>SUM(Accounts!D92)</f>
        <v>0</v>
      </c>
      <c r="E91" s="93"/>
      <c r="F91" s="83">
        <f>SUM(Accounts!E92)</f>
        <v>0</v>
      </c>
    </row>
    <row r="92" spans="1:6" x14ac:dyDescent="0.2">
      <c r="A92" s="78" t="s">
        <v>151</v>
      </c>
      <c r="B92" s="79" t="s">
        <v>39</v>
      </c>
      <c r="C92" s="80">
        <f>SUM(Accounts!C93)</f>
        <v>0</v>
      </c>
      <c r="D92" s="80">
        <f>SUM(Accounts!D93)</f>
        <v>0</v>
      </c>
      <c r="E92" s="93"/>
      <c r="F92" s="83">
        <f>SUM(Accounts!E93)</f>
        <v>0</v>
      </c>
    </row>
    <row r="93" spans="1:6" x14ac:dyDescent="0.2">
      <c r="A93" s="78" t="s">
        <v>152</v>
      </c>
      <c r="B93" s="79" t="s">
        <v>90</v>
      </c>
      <c r="C93" s="80">
        <f>SUM(Accounts!C94)</f>
        <v>0</v>
      </c>
      <c r="D93" s="80">
        <f>SUM(Accounts!D94)</f>
        <v>0</v>
      </c>
      <c r="E93" s="93"/>
      <c r="F93" s="83">
        <f>SUM(Accounts!E94)</f>
        <v>0</v>
      </c>
    </row>
    <row r="94" spans="1:6" x14ac:dyDescent="0.2">
      <c r="A94" s="78" t="s">
        <v>153</v>
      </c>
      <c r="B94" s="79" t="s">
        <v>14</v>
      </c>
      <c r="C94" s="80">
        <f>SUM(Accounts!C95)</f>
        <v>0</v>
      </c>
      <c r="D94" s="80">
        <f>SUM(Accounts!D95)</f>
        <v>0</v>
      </c>
      <c r="E94" s="93"/>
      <c r="F94" s="83">
        <f>SUM(Accounts!E95)</f>
        <v>0</v>
      </c>
    </row>
    <row r="95" spans="1:6" x14ac:dyDescent="0.2">
      <c r="A95" s="84"/>
      <c r="B95" s="101" t="s">
        <v>154</v>
      </c>
      <c r="C95" s="80">
        <f>SUM(Accounts!C96)</f>
        <v>0</v>
      </c>
      <c r="D95" s="80">
        <f>SUM(Accounts!D96)</f>
        <v>0</v>
      </c>
      <c r="E95" s="93"/>
      <c r="F95" s="83">
        <f>SUM(Accounts!E96)</f>
        <v>0</v>
      </c>
    </row>
    <row r="96" spans="1:6" x14ac:dyDescent="0.2">
      <c r="A96" s="89" t="s">
        <v>155</v>
      </c>
      <c r="B96" s="76" t="s">
        <v>156</v>
      </c>
      <c r="C96" s="90"/>
      <c r="D96" s="90"/>
      <c r="E96" s="91"/>
      <c r="F96" s="92"/>
    </row>
    <row r="97" spans="1:6" x14ac:dyDescent="0.2">
      <c r="A97" s="78" t="s">
        <v>157</v>
      </c>
      <c r="B97" s="79" t="s">
        <v>158</v>
      </c>
      <c r="C97" s="80">
        <f>SUM(Accounts!C98)</f>
        <v>0</v>
      </c>
      <c r="D97" s="80">
        <f>SUM(Accounts!D98)</f>
        <v>0</v>
      </c>
      <c r="E97" s="102"/>
      <c r="F97" s="83">
        <f>SUM(Accounts!E98)</f>
        <v>0</v>
      </c>
    </row>
    <row r="98" spans="1:6" x14ac:dyDescent="0.2">
      <c r="A98" s="78" t="s">
        <v>159</v>
      </c>
      <c r="B98" s="79" t="s">
        <v>160</v>
      </c>
      <c r="C98" s="80">
        <f>SUM(Accounts!C99)</f>
        <v>0</v>
      </c>
      <c r="D98" s="80">
        <f>SUM(Accounts!D99)</f>
        <v>0</v>
      </c>
      <c r="E98" s="93"/>
      <c r="F98" s="83">
        <f>SUM(Accounts!E99)</f>
        <v>0</v>
      </c>
    </row>
    <row r="99" spans="1:6" x14ac:dyDescent="0.2">
      <c r="A99" s="78" t="s">
        <v>161</v>
      </c>
      <c r="B99" s="79" t="s">
        <v>162</v>
      </c>
      <c r="C99" s="80">
        <f>SUM(Accounts!C100)</f>
        <v>0</v>
      </c>
      <c r="D99" s="80">
        <f>SUM(Accounts!D100)</f>
        <v>0</v>
      </c>
      <c r="E99" s="93"/>
      <c r="F99" s="83">
        <f>SUM(Accounts!E100)</f>
        <v>0</v>
      </c>
    </row>
    <row r="100" spans="1:6" x14ac:dyDescent="0.2">
      <c r="A100" s="103" t="s">
        <v>163</v>
      </c>
      <c r="B100" s="79" t="s">
        <v>144</v>
      </c>
      <c r="C100" s="80">
        <f>SUM(Accounts!C101)</f>
        <v>0</v>
      </c>
      <c r="D100" s="80">
        <f>SUM(Accounts!D101)</f>
        <v>0</v>
      </c>
      <c r="E100" s="93"/>
      <c r="F100" s="83">
        <f>SUM(Accounts!E101)</f>
        <v>0</v>
      </c>
    </row>
    <row r="101" spans="1:6" x14ac:dyDescent="0.2">
      <c r="A101" s="78" t="s">
        <v>164</v>
      </c>
      <c r="B101" s="79" t="s">
        <v>165</v>
      </c>
      <c r="C101" s="80">
        <f>SUM(Accounts!C102)</f>
        <v>0</v>
      </c>
      <c r="D101" s="80">
        <f>SUM(Accounts!D102)</f>
        <v>0</v>
      </c>
      <c r="E101" s="93"/>
      <c r="F101" s="83">
        <f>SUM(Accounts!E102)</f>
        <v>0</v>
      </c>
    </row>
    <row r="102" spans="1:6" x14ac:dyDescent="0.2">
      <c r="A102" s="78" t="s">
        <v>166</v>
      </c>
      <c r="B102" s="79" t="s">
        <v>167</v>
      </c>
      <c r="C102" s="80">
        <f>SUM(Accounts!C103)</f>
        <v>0</v>
      </c>
      <c r="D102" s="80">
        <f>SUM(Accounts!D103)</f>
        <v>0</v>
      </c>
      <c r="E102" s="93"/>
      <c r="F102" s="83">
        <f>SUM(Accounts!E103)</f>
        <v>0</v>
      </c>
    </row>
    <row r="103" spans="1:6" x14ac:dyDescent="0.2">
      <c r="A103" s="78" t="s">
        <v>168</v>
      </c>
      <c r="B103" s="79" t="s">
        <v>146</v>
      </c>
      <c r="C103" s="80">
        <f>SUM(Accounts!C104)</f>
        <v>0</v>
      </c>
      <c r="D103" s="80">
        <f>SUM(Accounts!D104)</f>
        <v>0</v>
      </c>
      <c r="E103" s="93"/>
      <c r="F103" s="83">
        <f>SUM(Accounts!E104)</f>
        <v>0</v>
      </c>
    </row>
    <row r="104" spans="1:6" x14ac:dyDescent="0.2">
      <c r="A104" s="78" t="s">
        <v>169</v>
      </c>
      <c r="B104" s="79" t="s">
        <v>142</v>
      </c>
      <c r="C104" s="80">
        <f>SUM(Accounts!C105)</f>
        <v>0</v>
      </c>
      <c r="D104" s="80">
        <f>SUM(Accounts!D105)</f>
        <v>0</v>
      </c>
      <c r="E104" s="93"/>
      <c r="F104" s="83">
        <f>SUM(Accounts!E105)</f>
        <v>0</v>
      </c>
    </row>
    <row r="105" spans="1:6" x14ac:dyDescent="0.2">
      <c r="A105" s="78" t="s">
        <v>170</v>
      </c>
      <c r="B105" s="79" t="s">
        <v>171</v>
      </c>
      <c r="C105" s="80">
        <f>SUM(Accounts!C106)</f>
        <v>0</v>
      </c>
      <c r="D105" s="80">
        <f>SUM(Accounts!D106)</f>
        <v>0</v>
      </c>
      <c r="E105" s="93"/>
      <c r="F105" s="83">
        <f>SUM(Accounts!E106)</f>
        <v>0</v>
      </c>
    </row>
    <row r="106" spans="1:6" x14ac:dyDescent="0.2">
      <c r="A106" s="78" t="s">
        <v>172</v>
      </c>
      <c r="B106" s="79" t="s">
        <v>173</v>
      </c>
      <c r="C106" s="80">
        <f>SUM(Accounts!C107)</f>
        <v>0</v>
      </c>
      <c r="D106" s="80">
        <f>SUM(Accounts!D107)</f>
        <v>0</v>
      </c>
      <c r="E106" s="93"/>
      <c r="F106" s="83">
        <f>SUM(Accounts!E107)</f>
        <v>0</v>
      </c>
    </row>
    <row r="107" spans="1:6" x14ac:dyDescent="0.2">
      <c r="A107" s="78" t="s">
        <v>174</v>
      </c>
      <c r="B107" s="104" t="s">
        <v>175</v>
      </c>
      <c r="C107" s="80">
        <f>SUM(Accounts!C108)</f>
        <v>0</v>
      </c>
      <c r="D107" s="80">
        <f>SUM(Accounts!D108)</f>
        <v>0</v>
      </c>
      <c r="E107" s="93"/>
      <c r="F107" s="83">
        <f>SUM(Accounts!E108)</f>
        <v>0</v>
      </c>
    </row>
    <row r="108" spans="1:6" x14ac:dyDescent="0.2">
      <c r="A108" s="78" t="s">
        <v>176</v>
      </c>
      <c r="B108" s="79" t="s">
        <v>177</v>
      </c>
      <c r="C108" s="80">
        <f>SUM(Accounts!C109)</f>
        <v>0</v>
      </c>
      <c r="D108" s="80">
        <f>SUM(Accounts!D109)</f>
        <v>0</v>
      </c>
      <c r="E108" s="93"/>
      <c r="F108" s="83">
        <f>SUM(Accounts!E109)</f>
        <v>0</v>
      </c>
    </row>
    <row r="109" spans="1:6" x14ac:dyDescent="0.2">
      <c r="A109" s="78" t="s">
        <v>178</v>
      </c>
      <c r="B109" s="79" t="s">
        <v>14</v>
      </c>
      <c r="C109" s="80">
        <f>SUM(Accounts!C110)</f>
        <v>0</v>
      </c>
      <c r="D109" s="80">
        <f>SUM(Accounts!D110)</f>
        <v>0</v>
      </c>
      <c r="E109" s="93"/>
      <c r="F109" s="83">
        <f>SUM(Accounts!E110)</f>
        <v>0</v>
      </c>
    </row>
    <row r="110" spans="1:6" x14ac:dyDescent="0.2">
      <c r="A110" s="84"/>
      <c r="B110" s="85" t="s">
        <v>179</v>
      </c>
      <c r="C110" s="86">
        <f>SUM(Accounts!C111)</f>
        <v>0</v>
      </c>
      <c r="D110" s="86">
        <f>SUM(Accounts!D111)</f>
        <v>0</v>
      </c>
      <c r="E110" s="87"/>
      <c r="F110" s="88">
        <f>SUM(Accounts!E111)</f>
        <v>0</v>
      </c>
    </row>
    <row r="111" spans="1:6" x14ac:dyDescent="0.2">
      <c r="A111" s="89" t="s">
        <v>180</v>
      </c>
      <c r="B111" s="76" t="s">
        <v>181</v>
      </c>
      <c r="C111" s="90"/>
      <c r="D111" s="90"/>
      <c r="E111" s="91"/>
      <c r="F111" s="92"/>
    </row>
    <row r="112" spans="1:6" x14ac:dyDescent="0.2">
      <c r="A112" s="78" t="s">
        <v>182</v>
      </c>
      <c r="B112" s="79" t="s">
        <v>183</v>
      </c>
      <c r="C112" s="80">
        <f>SUM(Accounts!C113)</f>
        <v>0</v>
      </c>
      <c r="D112" s="80">
        <f>SUM(Accounts!D113)</f>
        <v>0</v>
      </c>
      <c r="E112" s="93"/>
      <c r="F112" s="83">
        <f>SUM(Accounts!E113)</f>
        <v>0</v>
      </c>
    </row>
    <row r="113" spans="1:6" x14ac:dyDescent="0.2">
      <c r="A113" s="78" t="s">
        <v>184</v>
      </c>
      <c r="B113" s="79" t="s">
        <v>185</v>
      </c>
      <c r="C113" s="80">
        <f>SUM(Accounts!C114)</f>
        <v>0</v>
      </c>
      <c r="D113" s="80">
        <f>SUM(Accounts!D114)</f>
        <v>0</v>
      </c>
      <c r="E113" s="93"/>
      <c r="F113" s="83">
        <f>SUM(Accounts!E114)</f>
        <v>0</v>
      </c>
    </row>
    <row r="114" spans="1:6" x14ac:dyDescent="0.2">
      <c r="A114" s="78" t="s">
        <v>186</v>
      </c>
      <c r="B114" s="79" t="s">
        <v>187</v>
      </c>
      <c r="C114" s="80">
        <f>SUM(Accounts!C115)</f>
        <v>0</v>
      </c>
      <c r="D114" s="80">
        <f>SUM(Accounts!D115)</f>
        <v>0</v>
      </c>
      <c r="E114" s="93"/>
      <c r="F114" s="83">
        <f>SUM(Accounts!E115)</f>
        <v>0</v>
      </c>
    </row>
    <row r="115" spans="1:6" x14ac:dyDescent="0.2">
      <c r="A115" s="78" t="s">
        <v>188</v>
      </c>
      <c r="B115" s="79" t="s">
        <v>189</v>
      </c>
      <c r="C115" s="80">
        <f>SUM(Accounts!C116)</f>
        <v>0</v>
      </c>
      <c r="D115" s="80">
        <f>SUM(Accounts!D116)</f>
        <v>0</v>
      </c>
      <c r="E115" s="93"/>
      <c r="F115" s="83">
        <f>SUM(Accounts!E116)</f>
        <v>0</v>
      </c>
    </row>
    <row r="116" spans="1:6" x14ac:dyDescent="0.2">
      <c r="A116" s="78" t="s">
        <v>190</v>
      </c>
      <c r="B116" s="79" t="s">
        <v>191</v>
      </c>
      <c r="C116" s="80">
        <f>SUM(Accounts!C117)</f>
        <v>0</v>
      </c>
      <c r="D116" s="80">
        <f>SUM(Accounts!D117)</f>
        <v>0</v>
      </c>
      <c r="E116" s="93"/>
      <c r="F116" s="83">
        <f>SUM(Accounts!E117)</f>
        <v>0</v>
      </c>
    </row>
    <row r="117" spans="1:6" x14ac:dyDescent="0.2">
      <c r="A117" s="78" t="s">
        <v>192</v>
      </c>
      <c r="B117" s="79" t="s">
        <v>193</v>
      </c>
      <c r="C117" s="80">
        <f>SUM(Accounts!C118)</f>
        <v>0</v>
      </c>
      <c r="D117" s="80">
        <f>SUM(Accounts!D118)</f>
        <v>0</v>
      </c>
      <c r="E117" s="93"/>
      <c r="F117" s="83">
        <f>SUM(Accounts!E118)</f>
        <v>0</v>
      </c>
    </row>
    <row r="118" spans="1:6" x14ac:dyDescent="0.2">
      <c r="A118" s="78" t="s">
        <v>194</v>
      </c>
      <c r="B118" s="79" t="s">
        <v>195</v>
      </c>
      <c r="C118" s="80">
        <f>SUM(Accounts!C119)</f>
        <v>0</v>
      </c>
      <c r="D118" s="80">
        <f>SUM(Accounts!D119)</f>
        <v>0</v>
      </c>
      <c r="E118" s="93"/>
      <c r="F118" s="83">
        <f>SUM(Accounts!E119)</f>
        <v>0</v>
      </c>
    </row>
    <row r="119" spans="1:6" x14ac:dyDescent="0.2">
      <c r="A119" s="78" t="s">
        <v>196</v>
      </c>
      <c r="B119" s="79" t="s">
        <v>197</v>
      </c>
      <c r="C119" s="80">
        <f>SUM(Accounts!C120)</f>
        <v>0</v>
      </c>
      <c r="D119" s="80">
        <f>SUM(Accounts!D120)</f>
        <v>0</v>
      </c>
      <c r="E119" s="93"/>
      <c r="F119" s="83">
        <f>SUM(Accounts!E120)</f>
        <v>0</v>
      </c>
    </row>
    <row r="120" spans="1:6" x14ac:dyDescent="0.2">
      <c r="A120" s="78" t="s">
        <v>198</v>
      </c>
      <c r="B120" s="82" t="s">
        <v>199</v>
      </c>
      <c r="C120" s="80">
        <f>SUM(Accounts!C121)</f>
        <v>0</v>
      </c>
      <c r="D120" s="80">
        <f>SUM(Accounts!D121)</f>
        <v>0</v>
      </c>
      <c r="E120" s="93"/>
      <c r="F120" s="83">
        <f>SUM(Accounts!E121)</f>
        <v>0</v>
      </c>
    </row>
    <row r="121" spans="1:6" x14ac:dyDescent="0.2">
      <c r="A121" s="78" t="s">
        <v>200</v>
      </c>
      <c r="B121" s="79" t="s">
        <v>201</v>
      </c>
      <c r="C121" s="80">
        <f>SUM(Accounts!C122)</f>
        <v>0</v>
      </c>
      <c r="D121" s="80">
        <f>SUM(Accounts!D122)</f>
        <v>0</v>
      </c>
      <c r="E121" s="93"/>
      <c r="F121" s="83">
        <f>SUM(Accounts!E122)</f>
        <v>0</v>
      </c>
    </row>
    <row r="122" spans="1:6" x14ac:dyDescent="0.2">
      <c r="A122" s="78" t="s">
        <v>202</v>
      </c>
      <c r="B122" s="79" t="s">
        <v>203</v>
      </c>
      <c r="C122" s="80">
        <f>SUM(Accounts!C123)</f>
        <v>0</v>
      </c>
      <c r="D122" s="80">
        <f>SUM(Accounts!D123)</f>
        <v>0</v>
      </c>
      <c r="E122" s="93"/>
      <c r="F122" s="83">
        <f>SUM(Accounts!E123)</f>
        <v>0</v>
      </c>
    </row>
    <row r="123" spans="1:6" x14ac:dyDescent="0.2">
      <c r="A123" s="78" t="s">
        <v>204</v>
      </c>
      <c r="B123" s="79" t="s">
        <v>205</v>
      </c>
      <c r="C123" s="80">
        <f>SUM(Accounts!C124)</f>
        <v>0</v>
      </c>
      <c r="D123" s="80">
        <f>SUM(Accounts!D124)</f>
        <v>0</v>
      </c>
      <c r="E123" s="93"/>
      <c r="F123" s="83">
        <f>SUM(Accounts!E124)</f>
        <v>0</v>
      </c>
    </row>
    <row r="124" spans="1:6" x14ac:dyDescent="0.2">
      <c r="A124" s="78" t="s">
        <v>206</v>
      </c>
      <c r="B124" s="79" t="s">
        <v>207</v>
      </c>
      <c r="C124" s="80">
        <f>SUM(Accounts!C125)</f>
        <v>0</v>
      </c>
      <c r="D124" s="80">
        <f>SUM(Accounts!D125)</f>
        <v>0</v>
      </c>
      <c r="E124" s="93"/>
      <c r="F124" s="83">
        <f>SUM(Accounts!E125)</f>
        <v>0</v>
      </c>
    </row>
    <row r="125" spans="1:6" x14ac:dyDescent="0.2">
      <c r="A125" s="78" t="s">
        <v>208</v>
      </c>
      <c r="B125" s="79" t="s">
        <v>209</v>
      </c>
      <c r="C125" s="80">
        <f>SUM(Accounts!C126)</f>
        <v>0</v>
      </c>
      <c r="D125" s="80">
        <f>SUM(Accounts!D126)</f>
        <v>0</v>
      </c>
      <c r="E125" s="93"/>
      <c r="F125" s="83">
        <f>SUM(Accounts!E126)</f>
        <v>0</v>
      </c>
    </row>
    <row r="126" spans="1:6" x14ac:dyDescent="0.2">
      <c r="A126" s="78" t="s">
        <v>210</v>
      </c>
      <c r="B126" s="79" t="s">
        <v>211</v>
      </c>
      <c r="C126" s="80">
        <f>SUM(Accounts!C127)</f>
        <v>0</v>
      </c>
      <c r="D126" s="80">
        <f>SUM(Accounts!D127)</f>
        <v>0</v>
      </c>
      <c r="E126" s="93"/>
      <c r="F126" s="83">
        <f>SUM(Accounts!E127)</f>
        <v>0</v>
      </c>
    </row>
    <row r="127" spans="1:6" x14ac:dyDescent="0.2">
      <c r="A127" s="78" t="s">
        <v>212</v>
      </c>
      <c r="B127" s="79" t="s">
        <v>213</v>
      </c>
      <c r="C127" s="80">
        <f>SUM(Accounts!C128)</f>
        <v>0</v>
      </c>
      <c r="D127" s="80">
        <f>SUM(Accounts!D128)</f>
        <v>0</v>
      </c>
      <c r="E127" s="93"/>
      <c r="F127" s="83">
        <f>SUM(Accounts!E128)</f>
        <v>0</v>
      </c>
    </row>
    <row r="128" spans="1:6" x14ac:dyDescent="0.2">
      <c r="A128" s="78" t="s">
        <v>214</v>
      </c>
      <c r="B128" s="79" t="s">
        <v>215</v>
      </c>
      <c r="C128" s="80">
        <f>SUM(Accounts!C129)</f>
        <v>0</v>
      </c>
      <c r="D128" s="80">
        <f>SUM(Accounts!D129)</f>
        <v>0</v>
      </c>
      <c r="E128" s="93"/>
      <c r="F128" s="83">
        <f>SUM(Accounts!E129)</f>
        <v>0</v>
      </c>
    </row>
    <row r="129" spans="1:6" x14ac:dyDescent="0.2">
      <c r="A129" s="78" t="s">
        <v>216</v>
      </c>
      <c r="B129" s="79" t="s">
        <v>217</v>
      </c>
      <c r="C129" s="80">
        <f>SUM(Accounts!C130)</f>
        <v>0</v>
      </c>
      <c r="D129" s="80">
        <f>SUM(Accounts!D130)</f>
        <v>0</v>
      </c>
      <c r="E129" s="93"/>
      <c r="F129" s="83">
        <f>SUM(Accounts!E130)</f>
        <v>0</v>
      </c>
    </row>
    <row r="130" spans="1:6" x14ac:dyDescent="0.2">
      <c r="A130" s="78" t="s">
        <v>218</v>
      </c>
      <c r="B130" s="79" t="s">
        <v>219</v>
      </c>
      <c r="C130" s="80">
        <f>SUM(Accounts!C131)</f>
        <v>0</v>
      </c>
      <c r="D130" s="80">
        <f>SUM(Accounts!D131)</f>
        <v>0</v>
      </c>
      <c r="E130" s="93"/>
      <c r="F130" s="83">
        <f>SUM(Accounts!E131)</f>
        <v>0</v>
      </c>
    </row>
    <row r="131" spans="1:6" x14ac:dyDescent="0.2">
      <c r="A131" s="78" t="s">
        <v>220</v>
      </c>
      <c r="B131" s="79" t="s">
        <v>14</v>
      </c>
      <c r="C131" s="80">
        <f>SUM(Accounts!C132)</f>
        <v>0</v>
      </c>
      <c r="D131" s="80">
        <f>SUM(Accounts!D132)</f>
        <v>0</v>
      </c>
      <c r="E131" s="93"/>
      <c r="F131" s="83">
        <f>SUM(Accounts!E132)</f>
        <v>0</v>
      </c>
    </row>
    <row r="132" spans="1:6" x14ac:dyDescent="0.2">
      <c r="A132" s="84"/>
      <c r="B132" s="85" t="s">
        <v>221</v>
      </c>
      <c r="C132" s="86">
        <f>SUM(Accounts!C133)</f>
        <v>0</v>
      </c>
      <c r="D132" s="86">
        <f>SUM(Accounts!D133)</f>
        <v>0</v>
      </c>
      <c r="E132" s="87"/>
      <c r="F132" s="88">
        <f>SUM(Accounts!E133)</f>
        <v>0</v>
      </c>
    </row>
    <row r="133" spans="1:6" x14ac:dyDescent="0.2">
      <c r="A133" s="89" t="s">
        <v>222</v>
      </c>
      <c r="B133" s="76" t="s">
        <v>223</v>
      </c>
      <c r="C133" s="90"/>
      <c r="D133" s="90"/>
      <c r="E133" s="91"/>
      <c r="F133" s="105"/>
    </row>
    <row r="134" spans="1:6" x14ac:dyDescent="0.2">
      <c r="A134" s="78" t="s">
        <v>224</v>
      </c>
      <c r="B134" s="79" t="s">
        <v>225</v>
      </c>
      <c r="C134" s="80">
        <f>SUM(Accounts!C135)</f>
        <v>0</v>
      </c>
      <c r="D134" s="80">
        <f>SUM(Accounts!D135)</f>
        <v>0</v>
      </c>
      <c r="E134" s="93"/>
      <c r="F134" s="83">
        <f>SUM(Accounts!E135)</f>
        <v>0</v>
      </c>
    </row>
    <row r="135" spans="1:6" x14ac:dyDescent="0.2">
      <c r="A135" s="78" t="s">
        <v>226</v>
      </c>
      <c r="B135" s="79" t="s">
        <v>227</v>
      </c>
      <c r="C135" s="80">
        <f>SUM(Accounts!C136)</f>
        <v>0</v>
      </c>
      <c r="D135" s="80">
        <f>SUM(Accounts!D136)</f>
        <v>0</v>
      </c>
      <c r="E135" s="93"/>
      <c r="F135" s="83">
        <f>SUM(Accounts!E136)</f>
        <v>0</v>
      </c>
    </row>
    <row r="136" spans="1:6" x14ac:dyDescent="0.2">
      <c r="A136" s="78" t="s">
        <v>228</v>
      </c>
      <c r="B136" s="79" t="s">
        <v>229</v>
      </c>
      <c r="C136" s="80">
        <f>SUM(Accounts!C137)</f>
        <v>0</v>
      </c>
      <c r="D136" s="80">
        <f>SUM(Accounts!D137)</f>
        <v>0</v>
      </c>
      <c r="E136" s="93"/>
      <c r="F136" s="83">
        <f>SUM(Accounts!E137)</f>
        <v>0</v>
      </c>
    </row>
    <row r="137" spans="1:6" x14ac:dyDescent="0.2">
      <c r="A137" s="78" t="s">
        <v>230</v>
      </c>
      <c r="B137" s="79" t="s">
        <v>231</v>
      </c>
      <c r="C137" s="80">
        <f>SUM(Accounts!C138)</f>
        <v>0</v>
      </c>
      <c r="D137" s="80">
        <f>SUM(Accounts!D138)</f>
        <v>0</v>
      </c>
      <c r="E137" s="93"/>
      <c r="F137" s="83">
        <f>SUM(Accounts!E138)</f>
        <v>0</v>
      </c>
    </row>
    <row r="138" spans="1:6" x14ac:dyDescent="0.2">
      <c r="A138" s="78" t="s">
        <v>232</v>
      </c>
      <c r="B138" s="94" t="s">
        <v>233</v>
      </c>
      <c r="C138" s="80">
        <f>SUM(Accounts!C139)</f>
        <v>0</v>
      </c>
      <c r="D138" s="80">
        <f>SUM(Accounts!D139)</f>
        <v>0</v>
      </c>
      <c r="E138" s="93"/>
      <c r="F138" s="83">
        <f>SUM(Accounts!E139)</f>
        <v>0</v>
      </c>
    </row>
    <row r="139" spans="1:6" x14ac:dyDescent="0.2">
      <c r="A139" s="78" t="s">
        <v>234</v>
      </c>
      <c r="B139" s="79" t="s">
        <v>235</v>
      </c>
      <c r="C139" s="80">
        <f>SUM(Accounts!C140)</f>
        <v>0</v>
      </c>
      <c r="D139" s="80">
        <f>SUM(Accounts!D140)</f>
        <v>0</v>
      </c>
      <c r="E139" s="93"/>
      <c r="F139" s="83">
        <f>SUM(Accounts!E140)</f>
        <v>0</v>
      </c>
    </row>
    <row r="140" spans="1:6" x14ac:dyDescent="0.2">
      <c r="A140" s="78" t="s">
        <v>236</v>
      </c>
      <c r="B140" s="79" t="s">
        <v>237</v>
      </c>
      <c r="C140" s="80">
        <f>SUM(Accounts!C141)</f>
        <v>0</v>
      </c>
      <c r="D140" s="80">
        <f>SUM(Accounts!D141)</f>
        <v>0</v>
      </c>
      <c r="E140" s="93"/>
      <c r="F140" s="83">
        <f>SUM(Accounts!E141)</f>
        <v>0</v>
      </c>
    </row>
    <row r="141" spans="1:6" x14ac:dyDescent="0.2">
      <c r="A141" s="78" t="s">
        <v>238</v>
      </c>
      <c r="B141" s="79" t="s">
        <v>14</v>
      </c>
      <c r="C141" s="80">
        <f>SUM(Accounts!C142)</f>
        <v>0</v>
      </c>
      <c r="D141" s="80">
        <f>SUM(Accounts!D142)</f>
        <v>0</v>
      </c>
      <c r="E141" s="93"/>
      <c r="F141" s="83">
        <f>SUM(Accounts!E142)</f>
        <v>0</v>
      </c>
    </row>
    <row r="142" spans="1:6" x14ac:dyDescent="0.2">
      <c r="A142" s="84"/>
      <c r="B142" s="85" t="s">
        <v>239</v>
      </c>
      <c r="C142" s="86">
        <f>SUM(Accounts!C143)</f>
        <v>0</v>
      </c>
      <c r="D142" s="86">
        <f>SUM(Accounts!D143)</f>
        <v>0</v>
      </c>
      <c r="E142" s="87"/>
      <c r="F142" s="88">
        <f>SUM(Accounts!E143)</f>
        <v>0</v>
      </c>
    </row>
    <row r="143" spans="1:6" x14ac:dyDescent="0.2">
      <c r="A143" s="89" t="s">
        <v>240</v>
      </c>
      <c r="B143" s="76" t="s">
        <v>241</v>
      </c>
      <c r="C143" s="90"/>
      <c r="D143" s="90"/>
      <c r="E143" s="91"/>
      <c r="F143" s="92"/>
    </row>
    <row r="144" spans="1:6" x14ac:dyDescent="0.2">
      <c r="A144" s="78" t="s">
        <v>242</v>
      </c>
      <c r="B144" s="94" t="s">
        <v>243</v>
      </c>
      <c r="C144" s="80">
        <f>SUM(Accounts!C145)</f>
        <v>0</v>
      </c>
      <c r="D144" s="80">
        <f>SUM(Accounts!D145)</f>
        <v>0</v>
      </c>
      <c r="E144" s="93"/>
      <c r="F144" s="83">
        <f>SUM(Accounts!E145)</f>
        <v>0</v>
      </c>
    </row>
    <row r="145" spans="1:6" x14ac:dyDescent="0.2">
      <c r="A145" s="78" t="s">
        <v>244</v>
      </c>
      <c r="B145" s="79" t="s">
        <v>245</v>
      </c>
      <c r="C145" s="80">
        <f>SUM(Accounts!C146)</f>
        <v>0</v>
      </c>
      <c r="D145" s="80">
        <f>SUM(Accounts!D146)</f>
        <v>0</v>
      </c>
      <c r="E145" s="93"/>
      <c r="F145" s="83">
        <f>SUM(Accounts!E146)</f>
        <v>0</v>
      </c>
    </row>
    <row r="146" spans="1:6" x14ac:dyDescent="0.2">
      <c r="A146" s="78" t="s">
        <v>246</v>
      </c>
      <c r="B146" s="79" t="s">
        <v>247</v>
      </c>
      <c r="C146" s="80">
        <f>SUM(Accounts!C147)</f>
        <v>0</v>
      </c>
      <c r="D146" s="80">
        <f>SUM(Accounts!D147)</f>
        <v>0</v>
      </c>
      <c r="E146" s="93"/>
      <c r="F146" s="83">
        <f>SUM(Accounts!E147)</f>
        <v>0</v>
      </c>
    </row>
    <row r="147" spans="1:6" x14ac:dyDescent="0.2">
      <c r="A147" s="78" t="s">
        <v>248</v>
      </c>
      <c r="B147" s="79" t="s">
        <v>249</v>
      </c>
      <c r="C147" s="80">
        <f>SUM(Accounts!C148)</f>
        <v>0</v>
      </c>
      <c r="D147" s="80">
        <f>SUM(Accounts!D148)</f>
        <v>0</v>
      </c>
      <c r="E147" s="93"/>
      <c r="F147" s="83">
        <f>SUM(Accounts!E148)</f>
        <v>0</v>
      </c>
    </row>
    <row r="148" spans="1:6" x14ac:dyDescent="0.2">
      <c r="A148" s="78" t="s">
        <v>250</v>
      </c>
      <c r="B148" s="79" t="s">
        <v>251</v>
      </c>
      <c r="C148" s="80">
        <f>SUM(Accounts!C149)</f>
        <v>0</v>
      </c>
      <c r="D148" s="80">
        <f>SUM(Accounts!D149)</f>
        <v>0</v>
      </c>
      <c r="E148" s="93"/>
      <c r="F148" s="83">
        <f>SUM(Accounts!E149)</f>
        <v>0</v>
      </c>
    </row>
    <row r="149" spans="1:6" x14ac:dyDescent="0.2">
      <c r="A149" s="78" t="s">
        <v>252</v>
      </c>
      <c r="B149" s="79" t="s">
        <v>253</v>
      </c>
      <c r="C149" s="80">
        <f>SUM(Accounts!C150)</f>
        <v>0</v>
      </c>
      <c r="D149" s="80">
        <f>SUM(Accounts!D150)</f>
        <v>0</v>
      </c>
      <c r="E149" s="93"/>
      <c r="F149" s="83">
        <f>SUM(Accounts!E150)</f>
        <v>0</v>
      </c>
    </row>
    <row r="150" spans="1:6" x14ac:dyDescent="0.2">
      <c r="A150" s="78" t="s">
        <v>254</v>
      </c>
      <c r="B150" s="79" t="s">
        <v>255</v>
      </c>
      <c r="C150" s="80">
        <f>SUM(Accounts!C151)</f>
        <v>0</v>
      </c>
      <c r="D150" s="80">
        <f>SUM(Accounts!D151)</f>
        <v>0</v>
      </c>
      <c r="E150" s="93"/>
      <c r="F150" s="83">
        <f>SUM(Accounts!E151)</f>
        <v>0</v>
      </c>
    </row>
    <row r="151" spans="1:6" x14ac:dyDescent="0.2">
      <c r="A151" s="78" t="s">
        <v>256</v>
      </c>
      <c r="B151" s="79" t="s">
        <v>257</v>
      </c>
      <c r="C151" s="80">
        <f>SUM(Accounts!C152)</f>
        <v>0</v>
      </c>
      <c r="D151" s="80">
        <f>SUM(Accounts!D152)</f>
        <v>0</v>
      </c>
      <c r="E151" s="93"/>
      <c r="F151" s="83">
        <f>SUM(Accounts!E152)</f>
        <v>0</v>
      </c>
    </row>
    <row r="152" spans="1:6" x14ac:dyDescent="0.2">
      <c r="A152" s="78" t="s">
        <v>258</v>
      </c>
      <c r="B152" s="79" t="s">
        <v>259</v>
      </c>
      <c r="C152" s="80">
        <f>SUM(Accounts!C153)</f>
        <v>0</v>
      </c>
      <c r="D152" s="80">
        <f>SUM(Accounts!D153)</f>
        <v>0</v>
      </c>
      <c r="E152" s="93"/>
      <c r="F152" s="83">
        <f>SUM(Accounts!E153)</f>
        <v>0</v>
      </c>
    </row>
    <row r="153" spans="1:6" x14ac:dyDescent="0.2">
      <c r="A153" s="78" t="s">
        <v>260</v>
      </c>
      <c r="B153" s="79" t="s">
        <v>261</v>
      </c>
      <c r="C153" s="80">
        <f>SUM(Accounts!C154)</f>
        <v>0</v>
      </c>
      <c r="D153" s="80">
        <f>SUM(Accounts!D154)</f>
        <v>0</v>
      </c>
      <c r="E153" s="93"/>
      <c r="F153" s="83">
        <f>SUM(Accounts!E154)</f>
        <v>0</v>
      </c>
    </row>
    <row r="154" spans="1:6" x14ac:dyDescent="0.2">
      <c r="A154" s="78" t="s">
        <v>262</v>
      </c>
      <c r="B154" s="79" t="s">
        <v>14</v>
      </c>
      <c r="C154" s="80">
        <f>SUM(Accounts!C155)</f>
        <v>0</v>
      </c>
      <c r="D154" s="80">
        <f>SUM(Accounts!D155)</f>
        <v>0</v>
      </c>
      <c r="E154" s="93"/>
      <c r="F154" s="83">
        <f>SUM(Accounts!E155)</f>
        <v>0</v>
      </c>
    </row>
    <row r="155" spans="1:6" x14ac:dyDescent="0.2">
      <c r="A155" s="84"/>
      <c r="B155" s="85" t="s">
        <v>263</v>
      </c>
      <c r="C155" s="86">
        <f>SUM(Accounts!C156)</f>
        <v>0</v>
      </c>
      <c r="D155" s="86">
        <f>SUM(Accounts!D156)</f>
        <v>0</v>
      </c>
      <c r="E155" s="87"/>
      <c r="F155" s="88">
        <f>SUM(Accounts!E156)</f>
        <v>0</v>
      </c>
    </row>
    <row r="156" spans="1:6" x14ac:dyDescent="0.2">
      <c r="A156" s="89" t="s">
        <v>264</v>
      </c>
      <c r="B156" s="76" t="s">
        <v>265</v>
      </c>
      <c r="C156" s="90"/>
      <c r="D156" s="90"/>
      <c r="E156" s="91"/>
      <c r="F156" s="92"/>
    </row>
    <row r="157" spans="1:6" x14ac:dyDescent="0.2">
      <c r="A157" s="78" t="s">
        <v>266</v>
      </c>
      <c r="B157" s="79" t="s">
        <v>267</v>
      </c>
      <c r="C157" s="80">
        <f>SUM(Accounts!C158)</f>
        <v>0</v>
      </c>
      <c r="D157" s="80">
        <f>SUM(Accounts!D158)</f>
        <v>0</v>
      </c>
      <c r="E157" s="93"/>
      <c r="F157" s="83">
        <f>SUM(Accounts!E158)</f>
        <v>0</v>
      </c>
    </row>
    <row r="158" spans="1:6" x14ac:dyDescent="0.2">
      <c r="A158" s="78" t="s">
        <v>268</v>
      </c>
      <c r="B158" s="79" t="s">
        <v>269</v>
      </c>
      <c r="C158" s="80">
        <f>SUM(Accounts!C159)</f>
        <v>0</v>
      </c>
      <c r="D158" s="80">
        <f>SUM(Accounts!D159)</f>
        <v>0</v>
      </c>
      <c r="E158" s="93"/>
      <c r="F158" s="83">
        <f>SUM(Accounts!E159)</f>
        <v>0</v>
      </c>
    </row>
    <row r="159" spans="1:6" x14ac:dyDescent="0.2">
      <c r="A159" s="78" t="s">
        <v>270</v>
      </c>
      <c r="B159" s="79" t="s">
        <v>271</v>
      </c>
      <c r="C159" s="80">
        <f>SUM(Accounts!C160)</f>
        <v>0</v>
      </c>
      <c r="D159" s="80">
        <f>SUM(Accounts!D160)</f>
        <v>0</v>
      </c>
      <c r="E159" s="93"/>
      <c r="F159" s="83">
        <f>SUM(Accounts!E160)</f>
        <v>0</v>
      </c>
    </row>
    <row r="160" spans="1:6" x14ac:dyDescent="0.2">
      <c r="A160" s="78" t="s">
        <v>272</v>
      </c>
      <c r="B160" s="79" t="s">
        <v>261</v>
      </c>
      <c r="C160" s="80">
        <f>SUM(Accounts!C161)</f>
        <v>0</v>
      </c>
      <c r="D160" s="80">
        <f>SUM(Accounts!D161)</f>
        <v>0</v>
      </c>
      <c r="E160" s="93"/>
      <c r="F160" s="83">
        <f>SUM(Accounts!E161)</f>
        <v>0</v>
      </c>
    </row>
    <row r="161" spans="1:6" x14ac:dyDescent="0.2">
      <c r="A161" s="78" t="s">
        <v>273</v>
      </c>
      <c r="B161" s="79" t="s">
        <v>14</v>
      </c>
      <c r="C161" s="80">
        <f>SUM(Accounts!C162)</f>
        <v>0</v>
      </c>
      <c r="D161" s="80">
        <f>SUM(Accounts!D162)</f>
        <v>0</v>
      </c>
      <c r="E161" s="93"/>
      <c r="F161" s="83">
        <f>SUM(Accounts!E162)</f>
        <v>0</v>
      </c>
    </row>
    <row r="162" spans="1:6" x14ac:dyDescent="0.2">
      <c r="A162" s="84"/>
      <c r="B162" s="85" t="s">
        <v>274</v>
      </c>
      <c r="C162" s="86">
        <f>SUM(Accounts!C163)</f>
        <v>0</v>
      </c>
      <c r="D162" s="86">
        <f>SUM(Accounts!D163)</f>
        <v>0</v>
      </c>
      <c r="E162" s="87"/>
      <c r="F162" s="88">
        <f>SUM(Accounts!E163)</f>
        <v>0</v>
      </c>
    </row>
    <row r="163" spans="1:6" x14ac:dyDescent="0.2">
      <c r="A163" s="89" t="s">
        <v>275</v>
      </c>
      <c r="B163" s="76" t="s">
        <v>276</v>
      </c>
      <c r="C163" s="90"/>
      <c r="D163" s="90"/>
      <c r="E163" s="91"/>
      <c r="F163" s="92"/>
    </row>
    <row r="164" spans="1:6" x14ac:dyDescent="0.2">
      <c r="A164" s="78" t="s">
        <v>277</v>
      </c>
      <c r="B164" s="79" t="s">
        <v>278</v>
      </c>
      <c r="C164" s="80">
        <f>SUM(Accounts!C165)</f>
        <v>0</v>
      </c>
      <c r="D164" s="80">
        <f>SUM(Accounts!D165)</f>
        <v>0</v>
      </c>
      <c r="E164" s="93"/>
      <c r="F164" s="83">
        <f>SUM(Accounts!E165)</f>
        <v>0</v>
      </c>
    </row>
    <row r="165" spans="1:6" x14ac:dyDescent="0.2">
      <c r="A165" s="78" t="s">
        <v>279</v>
      </c>
      <c r="B165" s="79" t="s">
        <v>280</v>
      </c>
      <c r="C165" s="80">
        <f>SUM(Accounts!C166)</f>
        <v>0</v>
      </c>
      <c r="D165" s="80">
        <f>SUM(Accounts!D166)</f>
        <v>0</v>
      </c>
      <c r="E165" s="93"/>
      <c r="F165" s="83">
        <f>SUM(Accounts!E166)</f>
        <v>0</v>
      </c>
    </row>
    <row r="166" spans="1:6" x14ac:dyDescent="0.2">
      <c r="A166" s="78" t="s">
        <v>281</v>
      </c>
      <c r="B166" s="79" t="s">
        <v>282</v>
      </c>
      <c r="C166" s="80">
        <f>SUM(Accounts!C167)</f>
        <v>0</v>
      </c>
      <c r="D166" s="80">
        <f>SUM(Accounts!D167)</f>
        <v>0</v>
      </c>
      <c r="E166" s="93"/>
      <c r="F166" s="83">
        <f>SUM(Accounts!E167)</f>
        <v>0</v>
      </c>
    </row>
    <row r="167" spans="1:6" x14ac:dyDescent="0.2">
      <c r="A167" s="78" t="s">
        <v>283</v>
      </c>
      <c r="B167" s="79" t="s">
        <v>14</v>
      </c>
      <c r="C167" s="80">
        <f>SUM(Accounts!C168)</f>
        <v>0</v>
      </c>
      <c r="D167" s="80">
        <f>SUM(Accounts!D168)</f>
        <v>0</v>
      </c>
      <c r="E167" s="93"/>
      <c r="F167" s="83">
        <f>SUM(Accounts!E168)</f>
        <v>0</v>
      </c>
    </row>
    <row r="168" spans="1:6" x14ac:dyDescent="0.2">
      <c r="A168" s="84"/>
      <c r="B168" s="85" t="s">
        <v>284</v>
      </c>
      <c r="C168" s="86">
        <f>SUM(Accounts!C169)</f>
        <v>0</v>
      </c>
      <c r="D168" s="86">
        <f>SUM(Accounts!D169)</f>
        <v>0</v>
      </c>
      <c r="E168" s="87"/>
      <c r="F168" s="88">
        <f>SUM(Accounts!E169)</f>
        <v>0</v>
      </c>
    </row>
    <row r="169" spans="1:6" x14ac:dyDescent="0.2">
      <c r="A169" s="89" t="s">
        <v>285</v>
      </c>
      <c r="B169" s="76" t="s">
        <v>286</v>
      </c>
      <c r="C169" s="90"/>
      <c r="D169" s="90"/>
      <c r="E169" s="91"/>
      <c r="F169" s="92"/>
    </row>
    <row r="170" spans="1:6" x14ac:dyDescent="0.2">
      <c r="A170" s="78" t="s">
        <v>287</v>
      </c>
      <c r="B170" s="79" t="s">
        <v>288</v>
      </c>
      <c r="C170" s="80">
        <f>SUM(Accounts!C171)</f>
        <v>0</v>
      </c>
      <c r="D170" s="80">
        <f>SUM(Accounts!D171)</f>
        <v>0</v>
      </c>
      <c r="E170" s="93"/>
      <c r="F170" s="83">
        <f>SUM(Accounts!E171)</f>
        <v>0</v>
      </c>
    </row>
    <row r="171" spans="1:6" x14ac:dyDescent="0.2">
      <c r="A171" s="78" t="s">
        <v>289</v>
      </c>
      <c r="B171" s="79" t="s">
        <v>290</v>
      </c>
      <c r="C171" s="80">
        <f>SUM(Accounts!C172)</f>
        <v>0</v>
      </c>
      <c r="D171" s="80">
        <f>SUM(Accounts!D172)</f>
        <v>0</v>
      </c>
      <c r="E171" s="93"/>
      <c r="F171" s="83">
        <f>SUM(Accounts!E172)</f>
        <v>0</v>
      </c>
    </row>
    <row r="172" spans="1:6" x14ac:dyDescent="0.2">
      <c r="A172" s="78" t="s">
        <v>291</v>
      </c>
      <c r="B172" s="79" t="s">
        <v>14</v>
      </c>
      <c r="C172" s="80">
        <f>SUM(Accounts!C173)</f>
        <v>0</v>
      </c>
      <c r="D172" s="80">
        <f>SUM(Accounts!D173)</f>
        <v>0</v>
      </c>
      <c r="E172" s="93"/>
      <c r="F172" s="83">
        <f>SUM(Accounts!E173)</f>
        <v>0</v>
      </c>
    </row>
    <row r="173" spans="1:6" x14ac:dyDescent="0.2">
      <c r="A173" s="84"/>
      <c r="B173" s="85" t="s">
        <v>292</v>
      </c>
      <c r="C173" s="86">
        <f>SUM(Accounts!C174)</f>
        <v>0</v>
      </c>
      <c r="D173" s="86">
        <f>SUM(Accounts!D174)</f>
        <v>0</v>
      </c>
      <c r="E173" s="87"/>
      <c r="F173" s="88">
        <f>SUM(Accounts!E174)</f>
        <v>0</v>
      </c>
    </row>
    <row r="174" spans="1:6" x14ac:dyDescent="0.2">
      <c r="A174" s="89" t="s">
        <v>293</v>
      </c>
      <c r="B174" s="76" t="s">
        <v>294</v>
      </c>
      <c r="C174" s="90"/>
      <c r="D174" s="90"/>
      <c r="E174" s="91"/>
      <c r="F174" s="92"/>
    </row>
    <row r="175" spans="1:6" x14ac:dyDescent="0.2">
      <c r="A175" s="78" t="s">
        <v>295</v>
      </c>
      <c r="B175" s="79" t="s">
        <v>296</v>
      </c>
      <c r="C175" s="80">
        <f>SUM(Accounts!C176)</f>
        <v>0</v>
      </c>
      <c r="D175" s="80">
        <f>SUM(Accounts!D176)</f>
        <v>0</v>
      </c>
      <c r="E175" s="93"/>
      <c r="F175" s="83">
        <f>SUM(Accounts!E176)</f>
        <v>0</v>
      </c>
    </row>
    <row r="176" spans="1:6" x14ac:dyDescent="0.2">
      <c r="A176" s="78" t="s">
        <v>297</v>
      </c>
      <c r="B176" s="79" t="s">
        <v>14</v>
      </c>
      <c r="C176" s="80">
        <f>SUM(Accounts!C177)</f>
        <v>0</v>
      </c>
      <c r="D176" s="80">
        <f>SUM(Accounts!D177)</f>
        <v>0</v>
      </c>
      <c r="E176" s="93"/>
      <c r="F176" s="83">
        <f>SUM(Accounts!E177)</f>
        <v>0</v>
      </c>
    </row>
    <row r="177" spans="1:6" x14ac:dyDescent="0.2">
      <c r="A177" s="84"/>
      <c r="B177" s="85" t="s">
        <v>298</v>
      </c>
      <c r="C177" s="86">
        <f>SUM(Accounts!C178)</f>
        <v>0</v>
      </c>
      <c r="D177" s="86">
        <f>SUM(Accounts!D178)</f>
        <v>0</v>
      </c>
      <c r="E177" s="87"/>
      <c r="F177" s="88">
        <f>SUM(Accounts!E178)</f>
        <v>0</v>
      </c>
    </row>
    <row r="178" spans="1:6" x14ac:dyDescent="0.2">
      <c r="A178" s="89" t="s">
        <v>299</v>
      </c>
      <c r="B178" s="76" t="s">
        <v>300</v>
      </c>
      <c r="C178" s="90"/>
      <c r="D178" s="90"/>
      <c r="E178" s="91"/>
      <c r="F178" s="92"/>
    </row>
    <row r="179" spans="1:6" x14ac:dyDescent="0.2">
      <c r="A179" s="78" t="s">
        <v>301</v>
      </c>
      <c r="B179" s="79" t="s">
        <v>302</v>
      </c>
      <c r="C179" s="80">
        <f>SUM(Accounts!C180)</f>
        <v>0</v>
      </c>
      <c r="D179" s="80">
        <f>SUM(Accounts!D180)</f>
        <v>0</v>
      </c>
      <c r="E179" s="93"/>
      <c r="F179" s="83">
        <f>SUM(Accounts!E180)</f>
        <v>0</v>
      </c>
    </row>
    <row r="180" spans="1:6" x14ac:dyDescent="0.2">
      <c r="A180" s="78" t="s">
        <v>303</v>
      </c>
      <c r="B180" s="79" t="s">
        <v>304</v>
      </c>
      <c r="C180" s="80">
        <f>SUM(Accounts!C181)</f>
        <v>0</v>
      </c>
      <c r="D180" s="80">
        <f>SUM(Accounts!D181)</f>
        <v>0</v>
      </c>
      <c r="E180" s="93"/>
      <c r="F180" s="83">
        <f>SUM(Accounts!E181)</f>
        <v>0</v>
      </c>
    </row>
    <row r="181" spans="1:6" x14ac:dyDescent="0.2">
      <c r="A181" s="78" t="s">
        <v>305</v>
      </c>
      <c r="B181" s="79" t="s">
        <v>306</v>
      </c>
      <c r="C181" s="80">
        <f>SUM(Accounts!C182)</f>
        <v>0</v>
      </c>
      <c r="D181" s="80">
        <f>SUM(Accounts!D182)</f>
        <v>0</v>
      </c>
      <c r="E181" s="93"/>
      <c r="F181" s="83">
        <f>SUM(Accounts!E182)</f>
        <v>0</v>
      </c>
    </row>
    <row r="182" spans="1:6" x14ac:dyDescent="0.2">
      <c r="A182" s="78" t="s">
        <v>307</v>
      </c>
      <c r="B182" s="79" t="s">
        <v>308</v>
      </c>
      <c r="C182" s="80">
        <f>SUM(Accounts!C183)</f>
        <v>0</v>
      </c>
      <c r="D182" s="80">
        <f>SUM(Accounts!D183)</f>
        <v>0</v>
      </c>
      <c r="E182" s="93"/>
      <c r="F182" s="83">
        <f>SUM(Accounts!E183)</f>
        <v>0</v>
      </c>
    </row>
    <row r="183" spans="1:6" x14ac:dyDescent="0.2">
      <c r="A183" s="78" t="s">
        <v>309</v>
      </c>
      <c r="B183" s="79" t="s">
        <v>310</v>
      </c>
      <c r="C183" s="80">
        <f>SUM(Accounts!C184)</f>
        <v>0</v>
      </c>
      <c r="D183" s="80">
        <f>SUM(Accounts!D184)</f>
        <v>0</v>
      </c>
      <c r="E183" s="93"/>
      <c r="F183" s="83">
        <f>SUM(Accounts!E184)</f>
        <v>0</v>
      </c>
    </row>
    <row r="184" spans="1:6" x14ac:dyDescent="0.2">
      <c r="A184" s="78" t="s">
        <v>311</v>
      </c>
      <c r="B184" s="79" t="s">
        <v>14</v>
      </c>
      <c r="C184" s="80">
        <f>SUM(Accounts!C185)</f>
        <v>0</v>
      </c>
      <c r="D184" s="80">
        <f>SUM(Accounts!D185)</f>
        <v>0</v>
      </c>
      <c r="E184" s="93"/>
      <c r="F184" s="83">
        <f>SUM(Accounts!E185)</f>
        <v>0</v>
      </c>
    </row>
    <row r="185" spans="1:6" x14ac:dyDescent="0.2">
      <c r="A185" s="84"/>
      <c r="B185" s="85" t="s">
        <v>312</v>
      </c>
      <c r="C185" s="86">
        <f>SUM(Accounts!C186)</f>
        <v>0</v>
      </c>
      <c r="D185" s="86">
        <f>SUM(Accounts!D186)</f>
        <v>0</v>
      </c>
      <c r="E185" s="87"/>
      <c r="F185" s="88">
        <f>SUM(Accounts!E186)</f>
        <v>0</v>
      </c>
    </row>
    <row r="186" spans="1:6" x14ac:dyDescent="0.2">
      <c r="A186" s="89" t="s">
        <v>313</v>
      </c>
      <c r="B186" s="76" t="s">
        <v>314</v>
      </c>
      <c r="C186" s="90"/>
      <c r="D186" s="90"/>
      <c r="E186" s="91"/>
      <c r="F186" s="92"/>
    </row>
    <row r="187" spans="1:6" x14ac:dyDescent="0.2">
      <c r="A187" s="78" t="s">
        <v>315</v>
      </c>
      <c r="B187" s="79" t="s">
        <v>316</v>
      </c>
      <c r="C187" s="80">
        <f>SUM(Accounts!C188)</f>
        <v>0</v>
      </c>
      <c r="D187" s="80">
        <f>SUM(Accounts!D188)</f>
        <v>0</v>
      </c>
      <c r="E187" s="93"/>
      <c r="F187" s="83">
        <f>SUM(Accounts!E188)</f>
        <v>0</v>
      </c>
    </row>
    <row r="188" spans="1:6" x14ac:dyDescent="0.2">
      <c r="A188" s="78" t="s">
        <v>317</v>
      </c>
      <c r="B188" s="79" t="s">
        <v>318</v>
      </c>
      <c r="C188" s="80">
        <f>SUM(Accounts!C189)</f>
        <v>0</v>
      </c>
      <c r="D188" s="80">
        <f>SUM(Accounts!D189)</f>
        <v>0</v>
      </c>
      <c r="E188" s="93"/>
      <c r="F188" s="83">
        <f>SUM(Accounts!E189)</f>
        <v>0</v>
      </c>
    </row>
    <row r="189" spans="1:6" x14ac:dyDescent="0.2">
      <c r="A189" s="78" t="s">
        <v>319</v>
      </c>
      <c r="B189" s="79" t="s">
        <v>320</v>
      </c>
      <c r="C189" s="80">
        <f>SUM(Accounts!C190)</f>
        <v>0</v>
      </c>
      <c r="D189" s="80">
        <f>SUM(Accounts!D190)</f>
        <v>0</v>
      </c>
      <c r="E189" s="93"/>
      <c r="F189" s="83">
        <f>SUM(Accounts!E190)</f>
        <v>0</v>
      </c>
    </row>
    <row r="190" spans="1:6" x14ac:dyDescent="0.2">
      <c r="A190" s="78" t="s">
        <v>321</v>
      </c>
      <c r="B190" s="79" t="s">
        <v>322</v>
      </c>
      <c r="C190" s="80">
        <f>SUM(Accounts!C191)</f>
        <v>0</v>
      </c>
      <c r="D190" s="80">
        <f>SUM(Accounts!D191)</f>
        <v>0</v>
      </c>
      <c r="E190" s="93"/>
      <c r="F190" s="83">
        <f>SUM(Accounts!E191)</f>
        <v>0</v>
      </c>
    </row>
    <row r="191" spans="1:6" x14ac:dyDescent="0.2">
      <c r="A191" s="78" t="s">
        <v>323</v>
      </c>
      <c r="B191" s="79" t="s">
        <v>324</v>
      </c>
      <c r="C191" s="80">
        <f>SUM(Accounts!C192)</f>
        <v>0</v>
      </c>
      <c r="D191" s="80">
        <f>SUM(Accounts!D192)</f>
        <v>0</v>
      </c>
      <c r="E191" s="93"/>
      <c r="F191" s="83">
        <f>SUM(Accounts!E192)</f>
        <v>0</v>
      </c>
    </row>
    <row r="192" spans="1:6" x14ac:dyDescent="0.2">
      <c r="A192" s="78" t="s">
        <v>325</v>
      </c>
      <c r="B192" s="79" t="s">
        <v>326</v>
      </c>
      <c r="C192" s="80">
        <f>SUM(Accounts!C193)</f>
        <v>0</v>
      </c>
      <c r="D192" s="80">
        <f>SUM(Accounts!D193)</f>
        <v>0</v>
      </c>
      <c r="E192" s="93"/>
      <c r="F192" s="83">
        <f>SUM(Accounts!E193)</f>
        <v>0</v>
      </c>
    </row>
    <row r="193" spans="1:6" x14ac:dyDescent="0.2">
      <c r="A193" s="78" t="s">
        <v>327</v>
      </c>
      <c r="B193" s="79" t="s">
        <v>320</v>
      </c>
      <c r="C193" s="80">
        <f>SUM(Accounts!C194)</f>
        <v>0</v>
      </c>
      <c r="D193" s="80">
        <f>SUM(Accounts!D194)</f>
        <v>0</v>
      </c>
      <c r="E193" s="93"/>
      <c r="F193" s="83">
        <f>SUM(Accounts!E194)</f>
        <v>0</v>
      </c>
    </row>
    <row r="194" spans="1:6" x14ac:dyDescent="0.2">
      <c r="A194" s="78" t="s">
        <v>328</v>
      </c>
      <c r="B194" s="79" t="s">
        <v>329</v>
      </c>
      <c r="C194" s="80">
        <f>SUM(Accounts!C195)</f>
        <v>0</v>
      </c>
      <c r="D194" s="80">
        <f>SUM(Accounts!D195)</f>
        <v>0</v>
      </c>
      <c r="E194" s="93"/>
      <c r="F194" s="83">
        <f>SUM(Accounts!E195)</f>
        <v>0</v>
      </c>
    </row>
    <row r="195" spans="1:6" x14ac:dyDescent="0.2">
      <c r="A195" s="78" t="s">
        <v>330</v>
      </c>
      <c r="B195" s="79" t="s">
        <v>331</v>
      </c>
      <c r="C195" s="80">
        <f>SUM(Accounts!C196)</f>
        <v>0</v>
      </c>
      <c r="D195" s="80">
        <f>SUM(Accounts!D196)</f>
        <v>0</v>
      </c>
      <c r="E195" s="93"/>
      <c r="F195" s="83">
        <f>SUM(Accounts!E196)</f>
        <v>0</v>
      </c>
    </row>
    <row r="196" spans="1:6" x14ac:dyDescent="0.2">
      <c r="A196" s="78" t="s">
        <v>332</v>
      </c>
      <c r="B196" s="79" t="s">
        <v>14</v>
      </c>
      <c r="C196" s="80">
        <f>SUM(Accounts!C197)</f>
        <v>0</v>
      </c>
      <c r="D196" s="80">
        <f>SUM(Accounts!D197)</f>
        <v>0</v>
      </c>
      <c r="E196" s="93"/>
      <c r="F196" s="83">
        <f>SUM(Accounts!E197)</f>
        <v>0</v>
      </c>
    </row>
    <row r="197" spans="1:6" x14ac:dyDescent="0.2">
      <c r="A197" s="84"/>
      <c r="B197" s="85" t="s">
        <v>333</v>
      </c>
      <c r="C197" s="86">
        <f>SUM(Accounts!C198)</f>
        <v>0</v>
      </c>
      <c r="D197" s="86">
        <f>SUM(Accounts!D198)</f>
        <v>0</v>
      </c>
      <c r="E197" s="87"/>
      <c r="F197" s="88">
        <f>SUM(Accounts!E198)</f>
        <v>0</v>
      </c>
    </row>
    <row r="198" spans="1:6" x14ac:dyDescent="0.2">
      <c r="A198" s="89" t="s">
        <v>334</v>
      </c>
      <c r="B198" s="76" t="s">
        <v>335</v>
      </c>
      <c r="C198" s="90"/>
      <c r="D198" s="90"/>
      <c r="E198" s="91"/>
      <c r="F198" s="105"/>
    </row>
    <row r="199" spans="1:6" x14ac:dyDescent="0.2">
      <c r="A199" s="78" t="s">
        <v>336</v>
      </c>
      <c r="B199" s="79" t="s">
        <v>337</v>
      </c>
      <c r="C199" s="80">
        <f>SUM(Accounts!C200)</f>
        <v>0</v>
      </c>
      <c r="D199" s="80">
        <f>SUM(Accounts!D200)</f>
        <v>0</v>
      </c>
      <c r="E199" s="93"/>
      <c r="F199" s="83">
        <f>SUM(Accounts!E200)</f>
        <v>0</v>
      </c>
    </row>
    <row r="200" spans="1:6" x14ac:dyDescent="0.2">
      <c r="A200" s="78" t="s">
        <v>338</v>
      </c>
      <c r="B200" s="79" t="s">
        <v>339</v>
      </c>
      <c r="C200" s="80">
        <f>SUM(Accounts!C201)</f>
        <v>0</v>
      </c>
      <c r="D200" s="80">
        <f>SUM(Accounts!D201)</f>
        <v>0</v>
      </c>
      <c r="E200" s="93"/>
      <c r="F200" s="83">
        <f>SUM(Accounts!E201)</f>
        <v>0</v>
      </c>
    </row>
    <row r="201" spans="1:6" x14ac:dyDescent="0.2">
      <c r="A201" s="78" t="s">
        <v>340</v>
      </c>
      <c r="B201" s="79" t="s">
        <v>341</v>
      </c>
      <c r="C201" s="80">
        <f>SUM(Accounts!C202)</f>
        <v>0</v>
      </c>
      <c r="D201" s="80">
        <f>SUM(Accounts!D202)</f>
        <v>0</v>
      </c>
      <c r="E201" s="93"/>
      <c r="F201" s="83">
        <f>SUM(Accounts!E202)</f>
        <v>0</v>
      </c>
    </row>
    <row r="202" spans="1:6" x14ac:dyDescent="0.2">
      <c r="A202" s="78" t="s">
        <v>342</v>
      </c>
      <c r="B202" s="79" t="s">
        <v>343</v>
      </c>
      <c r="C202" s="80">
        <f>SUM(Accounts!C203)</f>
        <v>0</v>
      </c>
      <c r="D202" s="80">
        <f>SUM(Accounts!D203)</f>
        <v>0</v>
      </c>
      <c r="E202" s="93"/>
      <c r="F202" s="83">
        <f>SUM(Accounts!E203)</f>
        <v>0</v>
      </c>
    </row>
    <row r="203" spans="1:6" x14ac:dyDescent="0.2">
      <c r="A203" s="78" t="s">
        <v>344</v>
      </c>
      <c r="B203" s="79" t="s">
        <v>345</v>
      </c>
      <c r="C203" s="80">
        <f>SUM(Accounts!C204)</f>
        <v>0</v>
      </c>
      <c r="D203" s="80">
        <f>SUM(Accounts!D204)</f>
        <v>0</v>
      </c>
      <c r="E203" s="93"/>
      <c r="F203" s="83">
        <f>SUM(Accounts!E204)</f>
        <v>0</v>
      </c>
    </row>
    <row r="204" spans="1:6" x14ac:dyDescent="0.2">
      <c r="A204" s="78" t="s">
        <v>346</v>
      </c>
      <c r="B204" s="79" t="s">
        <v>347</v>
      </c>
      <c r="C204" s="80">
        <f>SUM(Accounts!C205)</f>
        <v>0</v>
      </c>
      <c r="D204" s="80">
        <f>SUM(Accounts!D205)</f>
        <v>0</v>
      </c>
      <c r="E204" s="93"/>
      <c r="F204" s="83">
        <f>SUM(Accounts!E205)</f>
        <v>0</v>
      </c>
    </row>
    <row r="205" spans="1:6" x14ac:dyDescent="0.2">
      <c r="A205" s="78" t="s">
        <v>348</v>
      </c>
      <c r="B205" s="79" t="s">
        <v>349</v>
      </c>
      <c r="C205" s="80">
        <f>SUM(Accounts!C206)</f>
        <v>0</v>
      </c>
      <c r="D205" s="80">
        <f>SUM(Accounts!D206)</f>
        <v>0</v>
      </c>
      <c r="E205" s="93"/>
      <c r="F205" s="83">
        <f>SUM(Accounts!E206)</f>
        <v>0</v>
      </c>
    </row>
    <row r="206" spans="1:6" x14ac:dyDescent="0.2">
      <c r="A206" s="78" t="s">
        <v>350</v>
      </c>
      <c r="B206" s="79" t="s">
        <v>351</v>
      </c>
      <c r="C206" s="80">
        <f>SUM(Accounts!C207)</f>
        <v>0</v>
      </c>
      <c r="D206" s="80">
        <f>SUM(Accounts!D207)</f>
        <v>0</v>
      </c>
      <c r="E206" s="93"/>
      <c r="F206" s="83">
        <f>SUM(Accounts!E207)</f>
        <v>0</v>
      </c>
    </row>
    <row r="207" spans="1:6" x14ac:dyDescent="0.2">
      <c r="A207" s="78" t="s">
        <v>352</v>
      </c>
      <c r="B207" s="79" t="s">
        <v>353</v>
      </c>
      <c r="C207" s="80">
        <f>SUM(Accounts!C208)</f>
        <v>0</v>
      </c>
      <c r="D207" s="80">
        <f>SUM(Accounts!D208)</f>
        <v>0</v>
      </c>
      <c r="E207" s="93"/>
      <c r="F207" s="83">
        <f>SUM(Accounts!E208)</f>
        <v>0</v>
      </c>
    </row>
    <row r="208" spans="1:6" x14ac:dyDescent="0.2">
      <c r="A208" s="78" t="s">
        <v>354</v>
      </c>
      <c r="B208" s="79" t="s">
        <v>355</v>
      </c>
      <c r="C208" s="80">
        <f>SUM(Accounts!C209)</f>
        <v>0</v>
      </c>
      <c r="D208" s="80">
        <f>SUM(Accounts!D209)</f>
        <v>0</v>
      </c>
      <c r="E208" s="93"/>
      <c r="F208" s="83">
        <f>SUM(Accounts!E209)</f>
        <v>0</v>
      </c>
    </row>
    <row r="209" spans="1:6" x14ac:dyDescent="0.2">
      <c r="A209" s="78" t="s">
        <v>356</v>
      </c>
      <c r="B209" s="79" t="s">
        <v>357</v>
      </c>
      <c r="C209" s="80">
        <f>SUM(Accounts!C210)</f>
        <v>0</v>
      </c>
      <c r="D209" s="80">
        <f>SUM(Accounts!D210)</f>
        <v>0</v>
      </c>
      <c r="E209" s="93"/>
      <c r="F209" s="83">
        <f>SUM(Accounts!E210)</f>
        <v>0</v>
      </c>
    </row>
    <row r="210" spans="1:6" x14ac:dyDescent="0.2">
      <c r="A210" s="78" t="s">
        <v>358</v>
      </c>
      <c r="B210" s="79" t="s">
        <v>359</v>
      </c>
      <c r="C210" s="80">
        <f>SUM(Accounts!C211)</f>
        <v>0</v>
      </c>
      <c r="D210" s="80">
        <f>SUM(Accounts!D211)</f>
        <v>0</v>
      </c>
      <c r="E210" s="93"/>
      <c r="F210" s="83">
        <f>SUM(Accounts!E211)</f>
        <v>0</v>
      </c>
    </row>
    <row r="211" spans="1:6" x14ac:dyDescent="0.2">
      <c r="A211" s="78" t="s">
        <v>360</v>
      </c>
      <c r="B211" s="79" t="s">
        <v>361</v>
      </c>
      <c r="C211" s="80">
        <f>SUM(Accounts!C212)</f>
        <v>0</v>
      </c>
      <c r="D211" s="80">
        <f>SUM(Accounts!D212)</f>
        <v>0</v>
      </c>
      <c r="E211" s="93"/>
      <c r="F211" s="83">
        <f>SUM(Accounts!E212)</f>
        <v>0</v>
      </c>
    </row>
    <row r="212" spans="1:6" x14ac:dyDescent="0.2">
      <c r="A212" s="78" t="s">
        <v>362</v>
      </c>
      <c r="B212" s="79" t="s">
        <v>1168</v>
      </c>
      <c r="C212" s="80">
        <f>SUM(Accounts!C213)</f>
        <v>0</v>
      </c>
      <c r="D212" s="80">
        <f>SUM(Accounts!D213)</f>
        <v>0</v>
      </c>
      <c r="E212" s="93"/>
      <c r="F212" s="83">
        <f>SUM(Accounts!E213)</f>
        <v>0</v>
      </c>
    </row>
    <row r="213" spans="1:6" x14ac:dyDescent="0.2">
      <c r="A213" s="78" t="s">
        <v>363</v>
      </c>
      <c r="B213" s="79" t="s">
        <v>364</v>
      </c>
      <c r="C213" s="80">
        <f>SUM(Accounts!C214)</f>
        <v>0</v>
      </c>
      <c r="D213" s="80">
        <f>SUM(Accounts!D214)</f>
        <v>0</v>
      </c>
      <c r="E213" s="93"/>
      <c r="F213" s="83">
        <f>SUM(Accounts!E214)</f>
        <v>0</v>
      </c>
    </row>
    <row r="214" spans="1:6" x14ac:dyDescent="0.2">
      <c r="A214" s="78" t="s">
        <v>365</v>
      </c>
      <c r="B214" s="79" t="s">
        <v>366</v>
      </c>
      <c r="C214" s="80">
        <f>SUM(Accounts!C215)</f>
        <v>0</v>
      </c>
      <c r="D214" s="80">
        <f>SUM(Accounts!D215)</f>
        <v>0</v>
      </c>
      <c r="E214" s="93"/>
      <c r="F214" s="83">
        <f>SUM(Accounts!E215)</f>
        <v>0</v>
      </c>
    </row>
    <row r="215" spans="1:6" x14ac:dyDescent="0.2">
      <c r="A215" s="78" t="s">
        <v>367</v>
      </c>
      <c r="B215" s="79" t="s">
        <v>368</v>
      </c>
      <c r="C215" s="80">
        <f>SUM(Accounts!C216)</f>
        <v>0</v>
      </c>
      <c r="D215" s="80">
        <f>SUM(Accounts!D216)</f>
        <v>0</v>
      </c>
      <c r="E215" s="93"/>
      <c r="F215" s="83">
        <f>SUM(Accounts!E216)</f>
        <v>0</v>
      </c>
    </row>
    <row r="216" spans="1:6" x14ac:dyDescent="0.2">
      <c r="A216" s="78" t="s">
        <v>369</v>
      </c>
      <c r="B216" s="79" t="s">
        <v>370</v>
      </c>
      <c r="C216" s="80">
        <f>SUM(Accounts!C217)</f>
        <v>0</v>
      </c>
      <c r="D216" s="80">
        <f>SUM(Accounts!D217)</f>
        <v>0</v>
      </c>
      <c r="E216" s="93"/>
      <c r="F216" s="83">
        <f>SUM(Accounts!E217)</f>
        <v>0</v>
      </c>
    </row>
    <row r="217" spans="1:6" x14ac:dyDescent="0.2">
      <c r="A217" s="78" t="s">
        <v>371</v>
      </c>
      <c r="B217" s="79" t="s">
        <v>372</v>
      </c>
      <c r="C217" s="80">
        <f>SUM(Accounts!C218)</f>
        <v>0</v>
      </c>
      <c r="D217" s="80">
        <f>SUM(Accounts!D218)</f>
        <v>0</v>
      </c>
      <c r="E217" s="93"/>
      <c r="F217" s="83">
        <f>SUM(Accounts!E218)</f>
        <v>0</v>
      </c>
    </row>
    <row r="218" spans="1:6" x14ac:dyDescent="0.2">
      <c r="A218" s="78" t="s">
        <v>373</v>
      </c>
      <c r="B218" s="79" t="s">
        <v>374</v>
      </c>
      <c r="C218" s="80">
        <f>SUM(Accounts!C219)</f>
        <v>0</v>
      </c>
      <c r="D218" s="80">
        <f>SUM(Accounts!D219)</f>
        <v>0</v>
      </c>
      <c r="E218" s="93"/>
      <c r="F218" s="83">
        <f>SUM(Accounts!E219)</f>
        <v>0</v>
      </c>
    </row>
    <row r="219" spans="1:6" x14ac:dyDescent="0.2">
      <c r="A219" s="78" t="s">
        <v>375</v>
      </c>
      <c r="B219" s="79" t="s">
        <v>14</v>
      </c>
      <c r="C219" s="80">
        <f>SUM(Accounts!C220)</f>
        <v>0</v>
      </c>
      <c r="D219" s="80">
        <f>SUM(Accounts!D220)</f>
        <v>0</v>
      </c>
      <c r="E219" s="93"/>
      <c r="F219" s="83">
        <f>SUM(Accounts!E220)</f>
        <v>0</v>
      </c>
    </row>
    <row r="220" spans="1:6" x14ac:dyDescent="0.2">
      <c r="A220" s="84"/>
      <c r="B220" s="85" t="s">
        <v>376</v>
      </c>
      <c r="C220" s="86">
        <f>SUM(Accounts!C221)</f>
        <v>0</v>
      </c>
      <c r="D220" s="86">
        <f>SUM(Accounts!D221)</f>
        <v>0</v>
      </c>
      <c r="E220" s="87"/>
      <c r="F220" s="88">
        <f>SUM(Accounts!E221)</f>
        <v>0</v>
      </c>
    </row>
    <row r="221" spans="1:6" x14ac:dyDescent="0.2">
      <c r="A221" s="89" t="s">
        <v>377</v>
      </c>
      <c r="B221" s="76" t="s">
        <v>378</v>
      </c>
      <c r="C221" s="90"/>
      <c r="D221" s="90"/>
      <c r="E221" s="91"/>
      <c r="F221" s="92"/>
    </row>
    <row r="222" spans="1:6" x14ac:dyDescent="0.2">
      <c r="A222" s="78" t="s">
        <v>379</v>
      </c>
      <c r="B222" s="79" t="s">
        <v>380</v>
      </c>
      <c r="C222" s="80">
        <f>SUM(Accounts!C223)</f>
        <v>0</v>
      </c>
      <c r="D222" s="80">
        <f>SUM(Accounts!D223)</f>
        <v>0</v>
      </c>
      <c r="E222" s="93"/>
      <c r="F222" s="83">
        <f>SUM(Accounts!E223)</f>
        <v>0</v>
      </c>
    </row>
    <row r="223" spans="1:6" x14ac:dyDescent="0.2">
      <c r="A223" s="78" t="s">
        <v>381</v>
      </c>
      <c r="B223" s="79" t="s">
        <v>382</v>
      </c>
      <c r="C223" s="80">
        <f>SUM(Accounts!C224)</f>
        <v>0</v>
      </c>
      <c r="D223" s="80">
        <f>SUM(Accounts!D224)</f>
        <v>0</v>
      </c>
      <c r="E223" s="93"/>
      <c r="F223" s="83">
        <f>SUM(Accounts!E224)</f>
        <v>0</v>
      </c>
    </row>
    <row r="224" spans="1:6" x14ac:dyDescent="0.2">
      <c r="A224" s="78" t="s">
        <v>383</v>
      </c>
      <c r="B224" s="79" t="s">
        <v>384</v>
      </c>
      <c r="C224" s="80">
        <f>SUM(Accounts!C225)</f>
        <v>0</v>
      </c>
      <c r="D224" s="80">
        <f>SUM(Accounts!D225)</f>
        <v>0</v>
      </c>
      <c r="E224" s="93"/>
      <c r="F224" s="83">
        <f>SUM(Accounts!E225)</f>
        <v>0</v>
      </c>
    </row>
    <row r="225" spans="1:6" x14ac:dyDescent="0.2">
      <c r="A225" s="78" t="s">
        <v>385</v>
      </c>
      <c r="B225" s="79" t="s">
        <v>386</v>
      </c>
      <c r="C225" s="80">
        <f>SUM(Accounts!C226)</f>
        <v>0</v>
      </c>
      <c r="D225" s="80">
        <f>SUM(Accounts!D226)</f>
        <v>0</v>
      </c>
      <c r="E225" s="93"/>
      <c r="F225" s="83">
        <f>SUM(Accounts!E226)</f>
        <v>0</v>
      </c>
    </row>
    <row r="226" spans="1:6" x14ac:dyDescent="0.2">
      <c r="A226" s="78" t="s">
        <v>387</v>
      </c>
      <c r="B226" s="79" t="s">
        <v>388</v>
      </c>
      <c r="C226" s="80">
        <f>SUM(Accounts!C227)</f>
        <v>0</v>
      </c>
      <c r="D226" s="80">
        <f>SUM(Accounts!D227)</f>
        <v>0</v>
      </c>
      <c r="E226" s="93"/>
      <c r="F226" s="83">
        <f>SUM(Accounts!E227)</f>
        <v>0</v>
      </c>
    </row>
    <row r="227" spans="1:6" x14ac:dyDescent="0.2">
      <c r="A227" s="78" t="s">
        <v>389</v>
      </c>
      <c r="B227" s="79" t="s">
        <v>390</v>
      </c>
      <c r="C227" s="80">
        <f>SUM(Accounts!C228)</f>
        <v>0</v>
      </c>
      <c r="D227" s="80">
        <f>SUM(Accounts!D228)</f>
        <v>0</v>
      </c>
      <c r="E227" s="93"/>
      <c r="F227" s="83">
        <f>SUM(Accounts!E228)</f>
        <v>0</v>
      </c>
    </row>
    <row r="228" spans="1:6" x14ac:dyDescent="0.2">
      <c r="A228" s="78" t="s">
        <v>391</v>
      </c>
      <c r="B228" s="79" t="s">
        <v>392</v>
      </c>
      <c r="C228" s="80">
        <f>SUM(Accounts!C229)</f>
        <v>0</v>
      </c>
      <c r="D228" s="80">
        <f>SUM(Accounts!D229)</f>
        <v>0</v>
      </c>
      <c r="E228" s="93"/>
      <c r="F228" s="83">
        <f>SUM(Accounts!E229)</f>
        <v>0</v>
      </c>
    </row>
    <row r="229" spans="1:6" x14ac:dyDescent="0.2">
      <c r="A229" s="78" t="s">
        <v>393</v>
      </c>
      <c r="B229" s="79" t="s">
        <v>394</v>
      </c>
      <c r="C229" s="80">
        <f>SUM(Accounts!C230)</f>
        <v>0</v>
      </c>
      <c r="D229" s="80">
        <f>SUM(Accounts!D230)</f>
        <v>0</v>
      </c>
      <c r="E229" s="93"/>
      <c r="F229" s="83">
        <f>SUM(Accounts!E230)</f>
        <v>0</v>
      </c>
    </row>
    <row r="230" spans="1:6" x14ac:dyDescent="0.2">
      <c r="A230" s="78" t="s">
        <v>395</v>
      </c>
      <c r="B230" s="79" t="s">
        <v>396</v>
      </c>
      <c r="C230" s="80">
        <f>SUM(Accounts!C231)</f>
        <v>0</v>
      </c>
      <c r="D230" s="80">
        <f>SUM(Accounts!D231)</f>
        <v>0</v>
      </c>
      <c r="E230" s="93"/>
      <c r="F230" s="83">
        <f>SUM(Accounts!E231)</f>
        <v>0</v>
      </c>
    </row>
    <row r="231" spans="1:6" x14ac:dyDescent="0.2">
      <c r="A231" s="78" t="s">
        <v>397</v>
      </c>
      <c r="B231" s="79" t="s">
        <v>398</v>
      </c>
      <c r="C231" s="80">
        <f>SUM(Accounts!C232)</f>
        <v>0</v>
      </c>
      <c r="D231" s="80">
        <f>SUM(Accounts!D232)</f>
        <v>0</v>
      </c>
      <c r="E231" s="93"/>
      <c r="F231" s="83">
        <f>SUM(Accounts!E232)</f>
        <v>0</v>
      </c>
    </row>
    <row r="232" spans="1:6" x14ac:dyDescent="0.2">
      <c r="A232" s="78" t="s">
        <v>399</v>
      </c>
      <c r="B232" s="79" t="s">
        <v>14</v>
      </c>
      <c r="C232" s="80">
        <f>SUM(Accounts!C233)</f>
        <v>0</v>
      </c>
      <c r="D232" s="80">
        <f>SUM(Accounts!D233)</f>
        <v>0</v>
      </c>
      <c r="E232" s="93"/>
      <c r="F232" s="83">
        <f>SUM(Accounts!E233)</f>
        <v>0</v>
      </c>
    </row>
    <row r="233" spans="1:6" x14ac:dyDescent="0.2">
      <c r="A233" s="84"/>
      <c r="B233" s="85" t="s">
        <v>400</v>
      </c>
      <c r="C233" s="86">
        <f>SUM(Accounts!C234)</f>
        <v>0</v>
      </c>
      <c r="D233" s="86">
        <f>SUM(Accounts!D234)</f>
        <v>0</v>
      </c>
      <c r="E233" s="87"/>
      <c r="F233" s="88">
        <f>SUM(Accounts!E234)</f>
        <v>0</v>
      </c>
    </row>
    <row r="234" spans="1:6" x14ac:dyDescent="0.2">
      <c r="A234" s="89" t="s">
        <v>401</v>
      </c>
      <c r="B234" s="76" t="s">
        <v>402</v>
      </c>
      <c r="C234" s="90"/>
      <c r="D234" s="90"/>
      <c r="E234" s="91"/>
      <c r="F234" s="92"/>
    </row>
    <row r="235" spans="1:6" x14ac:dyDescent="0.2">
      <c r="A235" s="78" t="s">
        <v>403</v>
      </c>
      <c r="B235" s="79" t="s">
        <v>404</v>
      </c>
      <c r="C235" s="80">
        <f>SUM(Accounts!C236)</f>
        <v>0</v>
      </c>
      <c r="D235" s="80">
        <f>SUM(Accounts!D236)</f>
        <v>0</v>
      </c>
      <c r="E235" s="93"/>
      <c r="F235" s="83">
        <f>SUM(Accounts!E236)</f>
        <v>0</v>
      </c>
    </row>
    <row r="236" spans="1:6" x14ac:dyDescent="0.2">
      <c r="A236" s="78" t="s">
        <v>405</v>
      </c>
      <c r="B236" s="79" t="s">
        <v>406</v>
      </c>
      <c r="C236" s="80">
        <f>SUM(Accounts!C237)</f>
        <v>0</v>
      </c>
      <c r="D236" s="80">
        <f>SUM(Accounts!D237)</f>
        <v>0</v>
      </c>
      <c r="E236" s="93"/>
      <c r="F236" s="83">
        <f>SUM(Accounts!E237)</f>
        <v>0</v>
      </c>
    </row>
    <row r="237" spans="1:6" x14ac:dyDescent="0.2">
      <c r="A237" s="78" t="s">
        <v>407</v>
      </c>
      <c r="B237" s="79" t="s">
        <v>349</v>
      </c>
      <c r="C237" s="80">
        <f>SUM(Accounts!C238)</f>
        <v>0</v>
      </c>
      <c r="D237" s="80">
        <f>SUM(Accounts!D238)</f>
        <v>0</v>
      </c>
      <c r="E237" s="93"/>
      <c r="F237" s="83">
        <f>SUM(Accounts!E238)</f>
        <v>0</v>
      </c>
    </row>
    <row r="238" spans="1:6" x14ac:dyDescent="0.2">
      <c r="A238" s="78" t="s">
        <v>408</v>
      </c>
      <c r="B238" s="79" t="s">
        <v>320</v>
      </c>
      <c r="C238" s="80">
        <f>SUM(Accounts!C239)</f>
        <v>0</v>
      </c>
      <c r="D238" s="80">
        <f>SUM(Accounts!D239)</f>
        <v>0</v>
      </c>
      <c r="E238" s="93"/>
      <c r="F238" s="83">
        <f>SUM(Accounts!E239)</f>
        <v>0</v>
      </c>
    </row>
    <row r="239" spans="1:6" x14ac:dyDescent="0.2">
      <c r="A239" s="78" t="s">
        <v>409</v>
      </c>
      <c r="B239" s="79" t="s">
        <v>410</v>
      </c>
      <c r="C239" s="80">
        <f>SUM(Accounts!C240)</f>
        <v>0</v>
      </c>
      <c r="D239" s="80">
        <f>SUM(Accounts!D240)</f>
        <v>0</v>
      </c>
      <c r="E239" s="93"/>
      <c r="F239" s="83">
        <f>SUM(Accounts!E240)</f>
        <v>0</v>
      </c>
    </row>
    <row r="240" spans="1:6" x14ac:dyDescent="0.2">
      <c r="A240" s="78" t="s">
        <v>411</v>
      </c>
      <c r="B240" s="79" t="s">
        <v>412</v>
      </c>
      <c r="C240" s="80">
        <f>SUM(Accounts!C241)</f>
        <v>0</v>
      </c>
      <c r="D240" s="80">
        <f>SUM(Accounts!D241)</f>
        <v>0</v>
      </c>
      <c r="E240" s="93"/>
      <c r="F240" s="83">
        <f>SUM(Accounts!E241)</f>
        <v>0</v>
      </c>
    </row>
    <row r="241" spans="1:6" x14ac:dyDescent="0.2">
      <c r="A241" s="78" t="s">
        <v>413</v>
      </c>
      <c r="B241" s="79" t="s">
        <v>14</v>
      </c>
      <c r="C241" s="80">
        <f>SUM(Accounts!C242)</f>
        <v>0</v>
      </c>
      <c r="D241" s="80">
        <f>SUM(Accounts!D242)</f>
        <v>0</v>
      </c>
      <c r="E241" s="93"/>
      <c r="F241" s="83">
        <f>SUM(Accounts!E242)</f>
        <v>0</v>
      </c>
    </row>
    <row r="242" spans="1:6" x14ac:dyDescent="0.2">
      <c r="A242" s="84"/>
      <c r="B242" s="85" t="s">
        <v>414</v>
      </c>
      <c r="C242" s="86">
        <f>SUM(Accounts!C243)</f>
        <v>0</v>
      </c>
      <c r="D242" s="86">
        <f>SUM(Accounts!D243)</f>
        <v>0</v>
      </c>
      <c r="E242" s="87"/>
      <c r="F242" s="88">
        <f>SUM(Accounts!E243)</f>
        <v>0</v>
      </c>
    </row>
    <row r="243" spans="1:6" x14ac:dyDescent="0.2">
      <c r="A243" s="89" t="s">
        <v>415</v>
      </c>
      <c r="B243" s="76" t="s">
        <v>416</v>
      </c>
      <c r="C243" s="90"/>
      <c r="D243" s="90"/>
      <c r="E243" s="91"/>
      <c r="F243" s="92"/>
    </row>
    <row r="244" spans="1:6" x14ac:dyDescent="0.2">
      <c r="A244" s="78" t="s">
        <v>417</v>
      </c>
      <c r="B244" s="79" t="s">
        <v>418</v>
      </c>
      <c r="C244" s="80">
        <f>SUM(Accounts!C245)</f>
        <v>0</v>
      </c>
      <c r="D244" s="80">
        <f>SUM(Accounts!D245)</f>
        <v>0</v>
      </c>
      <c r="E244" s="93"/>
      <c r="F244" s="83">
        <f>SUM(Accounts!E245)</f>
        <v>0</v>
      </c>
    </row>
    <row r="245" spans="1:6" x14ac:dyDescent="0.2">
      <c r="A245" s="78" t="s">
        <v>419</v>
      </c>
      <c r="B245" s="79" t="s">
        <v>420</v>
      </c>
      <c r="C245" s="80">
        <f>SUM(Accounts!C246)</f>
        <v>0</v>
      </c>
      <c r="D245" s="80">
        <f>SUM(Accounts!D246)</f>
        <v>0</v>
      </c>
      <c r="E245" s="93"/>
      <c r="F245" s="83">
        <f>SUM(Accounts!E246)</f>
        <v>0</v>
      </c>
    </row>
    <row r="246" spans="1:6" x14ac:dyDescent="0.2">
      <c r="A246" s="78" t="s">
        <v>421</v>
      </c>
      <c r="B246" s="79" t="s">
        <v>422</v>
      </c>
      <c r="C246" s="80">
        <f>SUM(Accounts!C247)</f>
        <v>0</v>
      </c>
      <c r="D246" s="80">
        <f>SUM(Accounts!D247)</f>
        <v>0</v>
      </c>
      <c r="E246" s="93"/>
      <c r="F246" s="83">
        <f>SUM(Accounts!E247)</f>
        <v>0</v>
      </c>
    </row>
    <row r="247" spans="1:6" x14ac:dyDescent="0.2">
      <c r="A247" s="78" t="s">
        <v>423</v>
      </c>
      <c r="B247" s="79" t="s">
        <v>424</v>
      </c>
      <c r="C247" s="80">
        <f>SUM(Accounts!C248)</f>
        <v>0</v>
      </c>
      <c r="D247" s="80">
        <f>SUM(Accounts!D248)</f>
        <v>0</v>
      </c>
      <c r="E247" s="93"/>
      <c r="F247" s="83">
        <f>SUM(Accounts!E248)</f>
        <v>0</v>
      </c>
    </row>
    <row r="248" spans="1:6" x14ac:dyDescent="0.2">
      <c r="A248" s="78" t="s">
        <v>425</v>
      </c>
      <c r="B248" s="79" t="s">
        <v>320</v>
      </c>
      <c r="C248" s="80">
        <f>SUM(Accounts!C249)</f>
        <v>0</v>
      </c>
      <c r="D248" s="80">
        <f>SUM(Accounts!D249)</f>
        <v>0</v>
      </c>
      <c r="E248" s="93"/>
      <c r="F248" s="83">
        <f>SUM(Accounts!E249)</f>
        <v>0</v>
      </c>
    </row>
    <row r="249" spans="1:6" x14ac:dyDescent="0.2">
      <c r="A249" s="78" t="s">
        <v>426</v>
      </c>
      <c r="B249" s="79" t="s">
        <v>410</v>
      </c>
      <c r="C249" s="80">
        <f>SUM(Accounts!C250)</f>
        <v>0</v>
      </c>
      <c r="D249" s="80">
        <f>SUM(Accounts!D250)</f>
        <v>0</v>
      </c>
      <c r="E249" s="93"/>
      <c r="F249" s="83">
        <f>SUM(Accounts!E250)</f>
        <v>0</v>
      </c>
    </row>
    <row r="250" spans="1:6" x14ac:dyDescent="0.2">
      <c r="A250" s="78" t="s">
        <v>427</v>
      </c>
      <c r="B250" s="79" t="s">
        <v>261</v>
      </c>
      <c r="C250" s="80">
        <f>SUM(Accounts!C251)</f>
        <v>0</v>
      </c>
      <c r="D250" s="80">
        <f>SUM(Accounts!D251)</f>
        <v>0</v>
      </c>
      <c r="E250" s="93"/>
      <c r="F250" s="83">
        <f>SUM(Accounts!E251)</f>
        <v>0</v>
      </c>
    </row>
    <row r="251" spans="1:6" x14ac:dyDescent="0.2">
      <c r="A251" s="78" t="s">
        <v>428</v>
      </c>
      <c r="B251" s="79" t="s">
        <v>429</v>
      </c>
      <c r="C251" s="80">
        <f>SUM(Accounts!C252)</f>
        <v>0</v>
      </c>
      <c r="D251" s="80">
        <f>SUM(Accounts!D252)</f>
        <v>0</v>
      </c>
      <c r="E251" s="93"/>
      <c r="F251" s="83">
        <f>SUM(Accounts!E252)</f>
        <v>0</v>
      </c>
    </row>
    <row r="252" spans="1:6" x14ac:dyDescent="0.2">
      <c r="A252" s="78" t="s">
        <v>430</v>
      </c>
      <c r="B252" s="79" t="s">
        <v>14</v>
      </c>
      <c r="C252" s="80">
        <f>SUM(Accounts!C253)</f>
        <v>0</v>
      </c>
      <c r="D252" s="80">
        <f>SUM(Accounts!D253)</f>
        <v>0</v>
      </c>
      <c r="E252" s="93"/>
      <c r="F252" s="83">
        <f>SUM(Accounts!E253)</f>
        <v>0</v>
      </c>
    </row>
    <row r="253" spans="1:6" x14ac:dyDescent="0.2">
      <c r="A253" s="84"/>
      <c r="B253" s="85" t="s">
        <v>431</v>
      </c>
      <c r="C253" s="86">
        <f>SUM(Accounts!C254)</f>
        <v>0</v>
      </c>
      <c r="D253" s="86">
        <f>SUM(Accounts!D254)</f>
        <v>0</v>
      </c>
      <c r="E253" s="87"/>
      <c r="F253" s="88">
        <f>SUM(Accounts!E254)</f>
        <v>0</v>
      </c>
    </row>
    <row r="254" spans="1:6" x14ac:dyDescent="0.2">
      <c r="A254" s="89" t="s">
        <v>432</v>
      </c>
      <c r="B254" s="76" t="s">
        <v>433</v>
      </c>
      <c r="C254" s="90"/>
      <c r="D254" s="90"/>
      <c r="E254" s="91"/>
      <c r="F254" s="92"/>
    </row>
    <row r="255" spans="1:6" x14ac:dyDescent="0.2">
      <c r="A255" s="78" t="s">
        <v>434</v>
      </c>
      <c r="B255" s="79" t="s">
        <v>435</v>
      </c>
      <c r="C255" s="80">
        <f>SUM(Accounts!C256)</f>
        <v>0</v>
      </c>
      <c r="D255" s="80">
        <f>SUM(Accounts!D256)</f>
        <v>0</v>
      </c>
      <c r="E255" s="93"/>
      <c r="F255" s="83">
        <f>SUM(Accounts!E256)</f>
        <v>0</v>
      </c>
    </row>
    <row r="256" spans="1:6" x14ac:dyDescent="0.2">
      <c r="A256" s="78" t="s">
        <v>436</v>
      </c>
      <c r="B256" s="79" t="s">
        <v>437</v>
      </c>
      <c r="C256" s="80">
        <f>SUM(Accounts!C257)</f>
        <v>0</v>
      </c>
      <c r="D256" s="80">
        <f>SUM(Accounts!D257)</f>
        <v>0</v>
      </c>
      <c r="E256" s="93"/>
      <c r="F256" s="83">
        <f>SUM(Accounts!E257)</f>
        <v>0</v>
      </c>
    </row>
    <row r="257" spans="1:6" x14ac:dyDescent="0.2">
      <c r="A257" s="78" t="s">
        <v>438</v>
      </c>
      <c r="B257" s="79" t="s">
        <v>439</v>
      </c>
      <c r="C257" s="80">
        <f>SUM(Accounts!C258)</f>
        <v>0</v>
      </c>
      <c r="D257" s="80">
        <f>SUM(Accounts!D258)</f>
        <v>0</v>
      </c>
      <c r="E257" s="93"/>
      <c r="F257" s="83">
        <f>SUM(Accounts!E258)</f>
        <v>0</v>
      </c>
    </row>
    <row r="258" spans="1:6" x14ac:dyDescent="0.2">
      <c r="A258" s="78" t="s">
        <v>440</v>
      </c>
      <c r="B258" s="79" t="s">
        <v>441</v>
      </c>
      <c r="C258" s="80">
        <f>SUM(Accounts!C259)</f>
        <v>0</v>
      </c>
      <c r="D258" s="80">
        <f>SUM(Accounts!D259)</f>
        <v>0</v>
      </c>
      <c r="E258" s="93"/>
      <c r="F258" s="83">
        <f>SUM(Accounts!E259)</f>
        <v>0</v>
      </c>
    </row>
    <row r="259" spans="1:6" x14ac:dyDescent="0.2">
      <c r="A259" s="78" t="s">
        <v>442</v>
      </c>
      <c r="B259" s="79" t="s">
        <v>443</v>
      </c>
      <c r="C259" s="80">
        <f>SUM(Accounts!C260)</f>
        <v>0</v>
      </c>
      <c r="D259" s="80">
        <f>SUM(Accounts!D260)</f>
        <v>0</v>
      </c>
      <c r="E259" s="93"/>
      <c r="F259" s="83">
        <f>SUM(Accounts!E260)</f>
        <v>0</v>
      </c>
    </row>
    <row r="260" spans="1:6" x14ac:dyDescent="0.2">
      <c r="A260" s="78" t="s">
        <v>444</v>
      </c>
      <c r="B260" s="79" t="s">
        <v>14</v>
      </c>
      <c r="C260" s="80">
        <f>SUM(Accounts!C261)</f>
        <v>0</v>
      </c>
      <c r="D260" s="80">
        <f>SUM(Accounts!D261)</f>
        <v>0</v>
      </c>
      <c r="E260" s="93"/>
      <c r="F260" s="83">
        <f>SUM(Accounts!E261)</f>
        <v>0</v>
      </c>
    </row>
    <row r="261" spans="1:6" x14ac:dyDescent="0.2">
      <c r="A261" s="84"/>
      <c r="B261" s="85" t="s">
        <v>445</v>
      </c>
      <c r="C261" s="86">
        <f>SUM(Accounts!C262)</f>
        <v>0</v>
      </c>
      <c r="D261" s="86">
        <f>SUM(Accounts!D262)</f>
        <v>0</v>
      </c>
      <c r="E261" s="87"/>
      <c r="F261" s="88">
        <f>SUM(Accounts!E262)</f>
        <v>0</v>
      </c>
    </row>
    <row r="262" spans="1:6" x14ac:dyDescent="0.2">
      <c r="A262" s="89" t="s">
        <v>446</v>
      </c>
      <c r="B262" s="76" t="s">
        <v>447</v>
      </c>
      <c r="C262" s="90"/>
      <c r="D262" s="90"/>
      <c r="E262" s="91"/>
      <c r="F262" s="92"/>
    </row>
    <row r="263" spans="1:6" x14ac:dyDescent="0.2">
      <c r="A263" s="78" t="s">
        <v>448</v>
      </c>
      <c r="B263" s="79" t="s">
        <v>449</v>
      </c>
      <c r="C263" s="80">
        <f>SUM(Accounts!C264)</f>
        <v>0</v>
      </c>
      <c r="D263" s="80">
        <f>SUM(Accounts!D264)</f>
        <v>0</v>
      </c>
      <c r="E263" s="93"/>
      <c r="F263" s="83">
        <f>SUM(Accounts!E264)</f>
        <v>0</v>
      </c>
    </row>
    <row r="264" spans="1:6" x14ac:dyDescent="0.2">
      <c r="A264" s="78" t="s">
        <v>450</v>
      </c>
      <c r="B264" s="79" t="s">
        <v>451</v>
      </c>
      <c r="C264" s="80">
        <f>SUM(Accounts!C265)</f>
        <v>0</v>
      </c>
      <c r="D264" s="80">
        <f>SUM(Accounts!D265)</f>
        <v>0</v>
      </c>
      <c r="E264" s="93"/>
      <c r="F264" s="83">
        <f>SUM(Accounts!E265)</f>
        <v>0</v>
      </c>
    </row>
    <row r="265" spans="1:6" x14ac:dyDescent="0.2">
      <c r="A265" s="78" t="s">
        <v>452</v>
      </c>
      <c r="B265" s="79" t="s">
        <v>453</v>
      </c>
      <c r="C265" s="80">
        <f>SUM(Accounts!C266)</f>
        <v>0</v>
      </c>
      <c r="D265" s="80">
        <f>SUM(Accounts!D266)</f>
        <v>0</v>
      </c>
      <c r="E265" s="93"/>
      <c r="F265" s="83">
        <f>SUM(Accounts!E266)</f>
        <v>0</v>
      </c>
    </row>
    <row r="266" spans="1:6" x14ac:dyDescent="0.2">
      <c r="A266" s="78" t="s">
        <v>454</v>
      </c>
      <c r="B266" s="79" t="s">
        <v>455</v>
      </c>
      <c r="C266" s="80">
        <f>SUM(Accounts!C267)</f>
        <v>0</v>
      </c>
      <c r="D266" s="80">
        <f>SUM(Accounts!D267)</f>
        <v>0</v>
      </c>
      <c r="E266" s="93"/>
      <c r="F266" s="83">
        <f>SUM(Accounts!E267)</f>
        <v>0</v>
      </c>
    </row>
    <row r="267" spans="1:6" x14ac:dyDescent="0.2">
      <c r="A267" s="78" t="s">
        <v>456</v>
      </c>
      <c r="B267" s="79" t="s">
        <v>14</v>
      </c>
      <c r="C267" s="80">
        <f>SUM(Accounts!C268)</f>
        <v>0</v>
      </c>
      <c r="D267" s="80">
        <f>SUM(Accounts!D268)</f>
        <v>0</v>
      </c>
      <c r="E267" s="93"/>
      <c r="F267" s="83">
        <f>SUM(Accounts!E268)</f>
        <v>0</v>
      </c>
    </row>
    <row r="268" spans="1:6" x14ac:dyDescent="0.2">
      <c r="A268" s="84"/>
      <c r="B268" s="85" t="s">
        <v>457</v>
      </c>
      <c r="C268" s="86">
        <f>SUM(Accounts!C269)</f>
        <v>0</v>
      </c>
      <c r="D268" s="86">
        <f>SUM(Accounts!D269)</f>
        <v>0</v>
      </c>
      <c r="E268" s="87"/>
      <c r="F268" s="88">
        <f>SUM(Accounts!E269)</f>
        <v>0</v>
      </c>
    </row>
    <row r="269" spans="1:6" x14ac:dyDescent="0.2">
      <c r="A269" s="89" t="s">
        <v>458</v>
      </c>
      <c r="B269" s="76" t="s">
        <v>459</v>
      </c>
      <c r="C269" s="90"/>
      <c r="D269" s="90"/>
      <c r="E269" s="91"/>
      <c r="F269" s="92"/>
    </row>
    <row r="270" spans="1:6" x14ac:dyDescent="0.2">
      <c r="A270" s="78" t="s">
        <v>460</v>
      </c>
      <c r="B270" s="79" t="s">
        <v>461</v>
      </c>
      <c r="C270" s="80">
        <f>SUM(Accounts!C271)</f>
        <v>0</v>
      </c>
      <c r="D270" s="80">
        <f>SUM(Accounts!D271)</f>
        <v>0</v>
      </c>
      <c r="E270" s="93"/>
      <c r="F270" s="83">
        <f>SUM(Accounts!E271)</f>
        <v>0</v>
      </c>
    </row>
    <row r="271" spans="1:6" x14ac:dyDescent="0.2">
      <c r="A271" s="78" t="s">
        <v>462</v>
      </c>
      <c r="B271" s="79" t="s">
        <v>463</v>
      </c>
      <c r="C271" s="80">
        <f>SUM(Accounts!C272)</f>
        <v>0</v>
      </c>
      <c r="D271" s="80">
        <f>SUM(Accounts!D272)</f>
        <v>0</v>
      </c>
      <c r="E271" s="93"/>
      <c r="F271" s="83">
        <f>SUM(Accounts!E272)</f>
        <v>0</v>
      </c>
    </row>
    <row r="272" spans="1:6" x14ac:dyDescent="0.2">
      <c r="A272" s="78" t="s">
        <v>464</v>
      </c>
      <c r="B272" s="79" t="s">
        <v>14</v>
      </c>
      <c r="C272" s="80">
        <f>SUM(Accounts!C273)</f>
        <v>0</v>
      </c>
      <c r="D272" s="80">
        <f>SUM(Accounts!D273)</f>
        <v>0</v>
      </c>
      <c r="E272" s="93"/>
      <c r="F272" s="83">
        <f>SUM(Accounts!E273)</f>
        <v>0</v>
      </c>
    </row>
    <row r="273" spans="1:6" x14ac:dyDescent="0.2">
      <c r="A273" s="84"/>
      <c r="B273" s="85" t="s">
        <v>465</v>
      </c>
      <c r="C273" s="86">
        <f>SUM(Accounts!C274)</f>
        <v>0</v>
      </c>
      <c r="D273" s="86">
        <f>SUM(Accounts!D274)</f>
        <v>0</v>
      </c>
      <c r="E273" s="87"/>
      <c r="F273" s="88">
        <f>SUM(Accounts!E274)</f>
        <v>0</v>
      </c>
    </row>
    <row r="274" spans="1:6" x14ac:dyDescent="0.2">
      <c r="A274" s="89" t="s">
        <v>466</v>
      </c>
      <c r="B274" s="76" t="s">
        <v>467</v>
      </c>
      <c r="C274" s="90"/>
      <c r="D274" s="90"/>
      <c r="E274" s="91"/>
      <c r="F274" s="92"/>
    </row>
    <row r="275" spans="1:6" x14ac:dyDescent="0.2">
      <c r="A275" s="78" t="s">
        <v>468</v>
      </c>
      <c r="B275" s="79" t="s">
        <v>469</v>
      </c>
      <c r="C275" s="80">
        <f>SUM(Accounts!C276)</f>
        <v>0</v>
      </c>
      <c r="D275" s="80">
        <f>SUM(Accounts!D276)</f>
        <v>0</v>
      </c>
      <c r="E275" s="93"/>
      <c r="F275" s="83">
        <f>SUM(Accounts!E276)</f>
        <v>0</v>
      </c>
    </row>
    <row r="276" spans="1:6" x14ac:dyDescent="0.2">
      <c r="A276" s="78" t="s">
        <v>470</v>
      </c>
      <c r="B276" s="79" t="s">
        <v>471</v>
      </c>
      <c r="C276" s="80">
        <f>SUM(Accounts!C277)</f>
        <v>0</v>
      </c>
      <c r="D276" s="80">
        <f>SUM(Accounts!D277)</f>
        <v>0</v>
      </c>
      <c r="E276" s="93"/>
      <c r="F276" s="83">
        <f>SUM(Accounts!E277)</f>
        <v>0</v>
      </c>
    </row>
    <row r="277" spans="1:6" x14ac:dyDescent="0.2">
      <c r="A277" s="78" t="s">
        <v>472</v>
      </c>
      <c r="B277" s="79" t="s">
        <v>473</v>
      </c>
      <c r="C277" s="80">
        <f>SUM(Accounts!C278)</f>
        <v>0</v>
      </c>
      <c r="D277" s="80">
        <f>SUM(Accounts!D278)</f>
        <v>0</v>
      </c>
      <c r="E277" s="93"/>
      <c r="F277" s="83">
        <f>SUM(Accounts!E278)</f>
        <v>0</v>
      </c>
    </row>
    <row r="278" spans="1:6" x14ac:dyDescent="0.2">
      <c r="A278" s="78" t="s">
        <v>474</v>
      </c>
      <c r="B278" s="79" t="s">
        <v>475</v>
      </c>
      <c r="C278" s="80">
        <f>SUM(Accounts!C279)</f>
        <v>0</v>
      </c>
      <c r="D278" s="80">
        <f>SUM(Accounts!D279)</f>
        <v>0</v>
      </c>
      <c r="E278" s="93"/>
      <c r="F278" s="83">
        <f>SUM(Accounts!E279)</f>
        <v>0</v>
      </c>
    </row>
    <row r="279" spans="1:6" x14ac:dyDescent="0.2">
      <c r="A279" s="78" t="s">
        <v>476</v>
      </c>
      <c r="B279" s="79" t="s">
        <v>477</v>
      </c>
      <c r="C279" s="80">
        <f>SUM(Accounts!C280)</f>
        <v>0</v>
      </c>
      <c r="D279" s="80">
        <f>SUM(Accounts!D280)</f>
        <v>0</v>
      </c>
      <c r="E279" s="93"/>
      <c r="F279" s="83">
        <f>SUM(Accounts!E280)</f>
        <v>0</v>
      </c>
    </row>
    <row r="280" spans="1:6" x14ac:dyDescent="0.2">
      <c r="A280" s="78" t="s">
        <v>478</v>
      </c>
      <c r="B280" s="79" t="s">
        <v>479</v>
      </c>
      <c r="C280" s="80">
        <f>SUM(Accounts!C281)</f>
        <v>0</v>
      </c>
      <c r="D280" s="80">
        <f>SUM(Accounts!D281)</f>
        <v>0</v>
      </c>
      <c r="E280" s="93"/>
      <c r="F280" s="83">
        <f>SUM(Accounts!E281)</f>
        <v>0</v>
      </c>
    </row>
    <row r="281" spans="1:6" x14ac:dyDescent="0.2">
      <c r="A281" s="78" t="s">
        <v>480</v>
      </c>
      <c r="B281" s="79" t="s">
        <v>481</v>
      </c>
      <c r="C281" s="80">
        <f>SUM(Accounts!C282)</f>
        <v>0</v>
      </c>
      <c r="D281" s="80">
        <f>SUM(Accounts!D282)</f>
        <v>0</v>
      </c>
      <c r="E281" s="93"/>
      <c r="F281" s="83">
        <f>SUM(Accounts!E282)</f>
        <v>0</v>
      </c>
    </row>
    <row r="282" spans="1:6" x14ac:dyDescent="0.2">
      <c r="A282" s="78" t="s">
        <v>482</v>
      </c>
      <c r="B282" s="79" t="s">
        <v>483</v>
      </c>
      <c r="C282" s="80">
        <f>SUM(Accounts!C283)</f>
        <v>0</v>
      </c>
      <c r="D282" s="80">
        <f>SUM(Accounts!D283)</f>
        <v>0</v>
      </c>
      <c r="E282" s="93"/>
      <c r="F282" s="83">
        <f>SUM(Accounts!E283)</f>
        <v>0</v>
      </c>
    </row>
    <row r="283" spans="1:6" x14ac:dyDescent="0.2">
      <c r="A283" s="78" t="s">
        <v>484</v>
      </c>
      <c r="B283" s="79" t="s">
        <v>485</v>
      </c>
      <c r="C283" s="80">
        <f>SUM(Accounts!C284)</f>
        <v>0</v>
      </c>
      <c r="D283" s="80">
        <f>SUM(Accounts!D284)</f>
        <v>0</v>
      </c>
      <c r="E283" s="93"/>
      <c r="F283" s="83">
        <f>SUM(Accounts!E284)</f>
        <v>0</v>
      </c>
    </row>
    <row r="284" spans="1:6" x14ac:dyDescent="0.2">
      <c r="A284" s="78" t="s">
        <v>486</v>
      </c>
      <c r="B284" s="79" t="s">
        <v>487</v>
      </c>
      <c r="C284" s="80">
        <f>SUM(Accounts!C285)</f>
        <v>0</v>
      </c>
      <c r="D284" s="80">
        <f>SUM(Accounts!D285)</f>
        <v>0</v>
      </c>
      <c r="E284" s="93"/>
      <c r="F284" s="83">
        <f>SUM(Accounts!E285)</f>
        <v>0</v>
      </c>
    </row>
    <row r="285" spans="1:6" x14ac:dyDescent="0.2">
      <c r="A285" s="78" t="s">
        <v>488</v>
      </c>
      <c r="B285" s="79" t="s">
        <v>489</v>
      </c>
      <c r="C285" s="80">
        <f>SUM(Accounts!C286)</f>
        <v>0</v>
      </c>
      <c r="D285" s="80">
        <f>SUM(Accounts!D286)</f>
        <v>0</v>
      </c>
      <c r="E285" s="93"/>
      <c r="F285" s="83">
        <f>SUM(Accounts!E286)</f>
        <v>0</v>
      </c>
    </row>
    <row r="286" spans="1:6" x14ac:dyDescent="0.2">
      <c r="A286" s="78" t="s">
        <v>491</v>
      </c>
      <c r="B286" s="79" t="s">
        <v>492</v>
      </c>
      <c r="C286" s="80">
        <f>SUM(Accounts!C287)</f>
        <v>0</v>
      </c>
      <c r="D286" s="80">
        <f>SUM(Accounts!D287)</f>
        <v>0</v>
      </c>
      <c r="E286" s="93"/>
      <c r="F286" s="83">
        <f>SUM(Accounts!E287)</f>
        <v>0</v>
      </c>
    </row>
    <row r="287" spans="1:6" x14ac:dyDescent="0.2">
      <c r="A287" s="78" t="s">
        <v>493</v>
      </c>
      <c r="B287" s="79" t="s">
        <v>14</v>
      </c>
      <c r="C287" s="80">
        <f>SUM(Accounts!C288)</f>
        <v>0</v>
      </c>
      <c r="D287" s="80">
        <f>SUM(Accounts!D288)</f>
        <v>0</v>
      </c>
      <c r="E287" s="93"/>
      <c r="F287" s="83">
        <f>SUM(Accounts!E288)</f>
        <v>0</v>
      </c>
    </row>
    <row r="288" spans="1:6" x14ac:dyDescent="0.2">
      <c r="A288" s="84"/>
      <c r="B288" s="85" t="s">
        <v>494</v>
      </c>
      <c r="C288" s="86">
        <f>SUM(Accounts!C289)</f>
        <v>0</v>
      </c>
      <c r="D288" s="86">
        <f>SUM(Accounts!D289)</f>
        <v>0</v>
      </c>
      <c r="E288" s="87"/>
      <c r="F288" s="88">
        <f>SUM(Accounts!E289)</f>
        <v>0</v>
      </c>
    </row>
    <row r="289" spans="1:6" x14ac:dyDescent="0.2">
      <c r="A289" s="89" t="s">
        <v>495</v>
      </c>
      <c r="B289" s="76" t="s">
        <v>496</v>
      </c>
      <c r="C289" s="90"/>
      <c r="D289" s="90"/>
      <c r="E289" s="91"/>
      <c r="F289" s="92"/>
    </row>
    <row r="290" spans="1:6" x14ac:dyDescent="0.2">
      <c r="A290" s="78" t="s">
        <v>497</v>
      </c>
      <c r="B290" s="79" t="s">
        <v>498</v>
      </c>
      <c r="C290" s="80">
        <f>SUM(Accounts!C291)</f>
        <v>0</v>
      </c>
      <c r="D290" s="80">
        <f>SUM(Accounts!D291)</f>
        <v>0</v>
      </c>
      <c r="E290" s="93"/>
      <c r="F290" s="83">
        <f>SUM(Accounts!E291)</f>
        <v>0</v>
      </c>
    </row>
    <row r="291" spans="1:6" x14ac:dyDescent="0.2">
      <c r="A291" s="78" t="s">
        <v>499</v>
      </c>
      <c r="B291" s="79" t="s">
        <v>500</v>
      </c>
      <c r="C291" s="80">
        <f>SUM(Accounts!C292)</f>
        <v>0</v>
      </c>
      <c r="D291" s="80">
        <f>SUM(Accounts!D292)</f>
        <v>0</v>
      </c>
      <c r="E291" s="93"/>
      <c r="F291" s="83">
        <f>SUM(Accounts!E292)</f>
        <v>0</v>
      </c>
    </row>
    <row r="292" spans="1:6" x14ac:dyDescent="0.2">
      <c r="A292" s="78" t="s">
        <v>501</v>
      </c>
      <c r="B292" s="79" t="s">
        <v>502</v>
      </c>
      <c r="C292" s="80">
        <f>SUM(Accounts!C293)</f>
        <v>0</v>
      </c>
      <c r="D292" s="80">
        <f>SUM(Accounts!D293)</f>
        <v>0</v>
      </c>
      <c r="E292" s="93"/>
      <c r="F292" s="83">
        <f>SUM(Accounts!E293)</f>
        <v>0</v>
      </c>
    </row>
    <row r="293" spans="1:6" x14ac:dyDescent="0.2">
      <c r="A293" s="78" t="s">
        <v>503</v>
      </c>
      <c r="B293" s="79" t="s">
        <v>504</v>
      </c>
      <c r="C293" s="80">
        <f>SUM(Accounts!C294)</f>
        <v>0</v>
      </c>
      <c r="D293" s="80">
        <f>SUM(Accounts!D294)</f>
        <v>0</v>
      </c>
      <c r="E293" s="93"/>
      <c r="F293" s="83">
        <f>SUM(Accounts!E294)</f>
        <v>0</v>
      </c>
    </row>
    <row r="294" spans="1:6" x14ac:dyDescent="0.2">
      <c r="A294" s="78" t="s">
        <v>505</v>
      </c>
      <c r="B294" s="79" t="s">
        <v>506</v>
      </c>
      <c r="C294" s="80">
        <f>SUM(Accounts!C295)</f>
        <v>0</v>
      </c>
      <c r="D294" s="80">
        <f>SUM(Accounts!D295)</f>
        <v>0</v>
      </c>
      <c r="E294" s="93"/>
      <c r="F294" s="83">
        <f>SUM(Accounts!E295)</f>
        <v>0</v>
      </c>
    </row>
    <row r="295" spans="1:6" x14ac:dyDescent="0.2">
      <c r="A295" s="78" t="s">
        <v>507</v>
      </c>
      <c r="B295" s="79" t="s">
        <v>508</v>
      </c>
      <c r="C295" s="80">
        <f>SUM(Accounts!C296)</f>
        <v>0</v>
      </c>
      <c r="D295" s="80">
        <f>SUM(Accounts!D296)</f>
        <v>0</v>
      </c>
      <c r="E295" s="93"/>
      <c r="F295" s="83">
        <f>SUM(Accounts!E296)</f>
        <v>0</v>
      </c>
    </row>
    <row r="296" spans="1:6" x14ac:dyDescent="0.2">
      <c r="A296" s="78" t="s">
        <v>509</v>
      </c>
      <c r="B296" s="79" t="s">
        <v>510</v>
      </c>
      <c r="C296" s="80">
        <f>SUM(Accounts!C297)</f>
        <v>0</v>
      </c>
      <c r="D296" s="80">
        <f>SUM(Accounts!D297)</f>
        <v>0</v>
      </c>
      <c r="E296" s="93"/>
      <c r="F296" s="83">
        <f>SUM(Accounts!E297)</f>
        <v>0</v>
      </c>
    </row>
    <row r="297" spans="1:6" x14ac:dyDescent="0.2">
      <c r="A297" s="78" t="s">
        <v>511</v>
      </c>
      <c r="B297" s="79" t="s">
        <v>492</v>
      </c>
      <c r="C297" s="80">
        <f>SUM(Accounts!C298)</f>
        <v>0</v>
      </c>
      <c r="D297" s="80">
        <f>SUM(Accounts!D298)</f>
        <v>0</v>
      </c>
      <c r="E297" s="93"/>
      <c r="F297" s="83">
        <f>SUM(Accounts!E298)</f>
        <v>0</v>
      </c>
    </row>
    <row r="298" spans="1:6" x14ac:dyDescent="0.2">
      <c r="A298" s="78" t="s">
        <v>512</v>
      </c>
      <c r="B298" s="79" t="s">
        <v>489</v>
      </c>
      <c r="C298" s="80">
        <f>SUM(Accounts!C299)</f>
        <v>0</v>
      </c>
      <c r="D298" s="80">
        <f>SUM(Accounts!D299)</f>
        <v>0</v>
      </c>
      <c r="E298" s="93"/>
      <c r="F298" s="83">
        <f>SUM(Accounts!E299)</f>
        <v>0</v>
      </c>
    </row>
    <row r="299" spans="1:6" x14ac:dyDescent="0.2">
      <c r="A299" s="78" t="s">
        <v>513</v>
      </c>
      <c r="B299" s="79" t="s">
        <v>14</v>
      </c>
      <c r="C299" s="80">
        <f>SUM(Accounts!C300)</f>
        <v>0</v>
      </c>
      <c r="D299" s="80">
        <f>SUM(Accounts!D300)</f>
        <v>0</v>
      </c>
      <c r="E299" s="93"/>
      <c r="F299" s="83">
        <f>SUM(Accounts!E300)</f>
        <v>0</v>
      </c>
    </row>
    <row r="300" spans="1:6" x14ac:dyDescent="0.2">
      <c r="A300" s="84"/>
      <c r="B300" s="85" t="s">
        <v>514</v>
      </c>
      <c r="C300" s="86">
        <f>SUM(Accounts!C301)</f>
        <v>0</v>
      </c>
      <c r="D300" s="86">
        <f>SUM(Accounts!D301)</f>
        <v>0</v>
      </c>
      <c r="E300" s="87"/>
      <c r="F300" s="88">
        <f>SUM(Accounts!E301)</f>
        <v>0</v>
      </c>
    </row>
    <row r="301" spans="1:6" x14ac:dyDescent="0.2">
      <c r="A301" s="89" t="s">
        <v>515</v>
      </c>
      <c r="B301" s="76" t="s">
        <v>516</v>
      </c>
      <c r="C301" s="90"/>
      <c r="D301" s="90"/>
      <c r="E301" s="91"/>
      <c r="F301" s="92"/>
    </row>
    <row r="302" spans="1:6" x14ac:dyDescent="0.2">
      <c r="A302" s="78" t="s">
        <v>517</v>
      </c>
      <c r="B302" s="79" t="s">
        <v>469</v>
      </c>
      <c r="C302" s="80">
        <f>SUM(Accounts!C303)</f>
        <v>0</v>
      </c>
      <c r="D302" s="80">
        <f>SUM(Accounts!D303)</f>
        <v>0</v>
      </c>
      <c r="E302" s="93"/>
      <c r="F302" s="83">
        <f>SUM(Accounts!E303)</f>
        <v>0</v>
      </c>
    </row>
    <row r="303" spans="1:6" x14ac:dyDescent="0.2">
      <c r="A303" s="78" t="s">
        <v>518</v>
      </c>
      <c r="B303" s="79" t="s">
        <v>473</v>
      </c>
      <c r="C303" s="80">
        <f>SUM(Accounts!C304)</f>
        <v>0</v>
      </c>
      <c r="D303" s="80">
        <f>SUM(Accounts!D304)</f>
        <v>0</v>
      </c>
      <c r="E303" s="93"/>
      <c r="F303" s="83">
        <f>SUM(Accounts!E304)</f>
        <v>0</v>
      </c>
    </row>
    <row r="304" spans="1:6" x14ac:dyDescent="0.2">
      <c r="A304" s="78" t="s">
        <v>519</v>
      </c>
      <c r="B304" s="79" t="s">
        <v>475</v>
      </c>
      <c r="C304" s="80">
        <f>SUM(Accounts!C305)</f>
        <v>0</v>
      </c>
      <c r="D304" s="80">
        <f>SUM(Accounts!D305)</f>
        <v>0</v>
      </c>
      <c r="E304" s="93"/>
      <c r="F304" s="83">
        <f>SUM(Accounts!E305)</f>
        <v>0</v>
      </c>
    </row>
    <row r="305" spans="1:6" x14ac:dyDescent="0.2">
      <c r="A305" s="78" t="s">
        <v>520</v>
      </c>
      <c r="B305" s="79" t="s">
        <v>477</v>
      </c>
      <c r="C305" s="80">
        <f>SUM(Accounts!C306)</f>
        <v>0</v>
      </c>
      <c r="D305" s="80">
        <f>SUM(Accounts!D306)</f>
        <v>0</v>
      </c>
      <c r="E305" s="93"/>
      <c r="F305" s="83">
        <f>SUM(Accounts!E306)</f>
        <v>0</v>
      </c>
    </row>
    <row r="306" spans="1:6" x14ac:dyDescent="0.2">
      <c r="A306" s="78" t="s">
        <v>521</v>
      </c>
      <c r="B306" s="79" t="s">
        <v>481</v>
      </c>
      <c r="C306" s="80">
        <f>SUM(Accounts!C307)</f>
        <v>0</v>
      </c>
      <c r="D306" s="80">
        <f>SUM(Accounts!D307)</f>
        <v>0</v>
      </c>
      <c r="E306" s="93"/>
      <c r="F306" s="83">
        <f>SUM(Accounts!E307)</f>
        <v>0</v>
      </c>
    </row>
    <row r="307" spans="1:6" x14ac:dyDescent="0.2">
      <c r="A307" s="78" t="s">
        <v>522</v>
      </c>
      <c r="B307" s="79" t="s">
        <v>483</v>
      </c>
      <c r="C307" s="80">
        <f>SUM(Accounts!C308)</f>
        <v>0</v>
      </c>
      <c r="D307" s="80">
        <f>SUM(Accounts!D308)</f>
        <v>0</v>
      </c>
      <c r="E307" s="93"/>
      <c r="F307" s="83">
        <f>SUM(Accounts!E308)</f>
        <v>0</v>
      </c>
    </row>
    <row r="308" spans="1:6" x14ac:dyDescent="0.2">
      <c r="A308" s="78" t="s">
        <v>523</v>
      </c>
      <c r="B308" s="79" t="s">
        <v>14</v>
      </c>
      <c r="C308" s="80">
        <f>SUM(Accounts!C309)</f>
        <v>0</v>
      </c>
      <c r="D308" s="80">
        <f>SUM(Accounts!D309)</f>
        <v>0</v>
      </c>
      <c r="E308" s="93"/>
      <c r="F308" s="83">
        <f>SUM(Accounts!E309)</f>
        <v>0</v>
      </c>
    </row>
    <row r="309" spans="1:6" x14ac:dyDescent="0.2">
      <c r="A309" s="84"/>
      <c r="B309" s="85" t="s">
        <v>524</v>
      </c>
      <c r="C309" s="86">
        <f>SUM(Accounts!C310)</f>
        <v>0</v>
      </c>
      <c r="D309" s="86">
        <f>SUM(Accounts!D310)</f>
        <v>0</v>
      </c>
      <c r="E309" s="87"/>
      <c r="F309" s="88">
        <f>SUM(Accounts!E310)</f>
        <v>0</v>
      </c>
    </row>
    <row r="310" spans="1:6" x14ac:dyDescent="0.2">
      <c r="A310" s="89" t="s">
        <v>525</v>
      </c>
      <c r="B310" s="76" t="s">
        <v>526</v>
      </c>
      <c r="C310" s="90"/>
      <c r="D310" s="90"/>
      <c r="E310" s="91"/>
      <c r="F310" s="92"/>
    </row>
    <row r="311" spans="1:6" x14ac:dyDescent="0.2">
      <c r="A311" s="78" t="s">
        <v>527</v>
      </c>
      <c r="B311" s="79" t="s">
        <v>528</v>
      </c>
      <c r="C311" s="80">
        <f>SUM(Accounts!C312)</f>
        <v>0</v>
      </c>
      <c r="D311" s="80">
        <f>SUM(Accounts!D312)</f>
        <v>0</v>
      </c>
      <c r="E311" s="93"/>
      <c r="F311" s="83">
        <f>SUM(Accounts!E312)</f>
        <v>0</v>
      </c>
    </row>
    <row r="312" spans="1:6" x14ac:dyDescent="0.2">
      <c r="A312" s="78" t="s">
        <v>529</v>
      </c>
      <c r="B312" s="79" t="s">
        <v>530</v>
      </c>
      <c r="C312" s="80">
        <f>SUM(Accounts!C313)</f>
        <v>0</v>
      </c>
      <c r="D312" s="80">
        <f>SUM(Accounts!D313)</f>
        <v>0</v>
      </c>
      <c r="E312" s="93"/>
      <c r="F312" s="83">
        <f>SUM(Accounts!E313)</f>
        <v>0</v>
      </c>
    </row>
    <row r="313" spans="1:6" x14ac:dyDescent="0.2">
      <c r="A313" s="78" t="s">
        <v>531</v>
      </c>
      <c r="B313" s="79" t="s">
        <v>532</v>
      </c>
      <c r="C313" s="80">
        <f>SUM(Accounts!C314)</f>
        <v>0</v>
      </c>
      <c r="D313" s="80">
        <f>SUM(Accounts!D314)</f>
        <v>0</v>
      </c>
      <c r="E313" s="93"/>
      <c r="F313" s="83">
        <f>SUM(Accounts!E314)</f>
        <v>0</v>
      </c>
    </row>
    <row r="314" spans="1:6" x14ac:dyDescent="0.2">
      <c r="A314" s="78" t="s">
        <v>533</v>
      </c>
      <c r="B314" s="79" t="s">
        <v>534</v>
      </c>
      <c r="C314" s="80">
        <f>SUM(Accounts!C315)</f>
        <v>0</v>
      </c>
      <c r="D314" s="80">
        <f>SUM(Accounts!D315)</f>
        <v>0</v>
      </c>
      <c r="E314" s="93"/>
      <c r="F314" s="83">
        <f>SUM(Accounts!E315)</f>
        <v>0</v>
      </c>
    </row>
    <row r="315" spans="1:6" x14ac:dyDescent="0.2">
      <c r="A315" s="78" t="s">
        <v>535</v>
      </c>
      <c r="B315" s="79" t="s">
        <v>536</v>
      </c>
      <c r="C315" s="80">
        <f>SUM(Accounts!C316)</f>
        <v>0</v>
      </c>
      <c r="D315" s="80">
        <f>SUM(Accounts!D316)</f>
        <v>0</v>
      </c>
      <c r="E315" s="93"/>
      <c r="F315" s="83">
        <f>SUM(Accounts!E316)</f>
        <v>0</v>
      </c>
    </row>
    <row r="316" spans="1:6" x14ac:dyDescent="0.2">
      <c r="A316" s="78" t="s">
        <v>537</v>
      </c>
      <c r="B316" s="79" t="s">
        <v>538</v>
      </c>
      <c r="C316" s="80">
        <f>SUM(Accounts!C317)</f>
        <v>0</v>
      </c>
      <c r="D316" s="80">
        <f>SUM(Accounts!D317)</f>
        <v>0</v>
      </c>
      <c r="E316" s="93"/>
      <c r="F316" s="83">
        <f>SUM(Accounts!E317)</f>
        <v>0</v>
      </c>
    </row>
    <row r="317" spans="1:6" x14ac:dyDescent="0.2">
      <c r="A317" s="78" t="s">
        <v>539</v>
      </c>
      <c r="B317" s="79" t="s">
        <v>489</v>
      </c>
      <c r="C317" s="80">
        <f>SUM(Accounts!C318)</f>
        <v>0</v>
      </c>
      <c r="D317" s="80">
        <f>SUM(Accounts!D318)</f>
        <v>0</v>
      </c>
      <c r="E317" s="93"/>
      <c r="F317" s="83">
        <f>SUM(Accounts!E318)</f>
        <v>0</v>
      </c>
    </row>
    <row r="318" spans="1:6" x14ac:dyDescent="0.2">
      <c r="A318" s="78" t="s">
        <v>540</v>
      </c>
      <c r="B318" s="79" t="s">
        <v>492</v>
      </c>
      <c r="C318" s="80">
        <f>SUM(Accounts!C319)</f>
        <v>0</v>
      </c>
      <c r="D318" s="80">
        <f>SUM(Accounts!D319)</f>
        <v>0</v>
      </c>
      <c r="E318" s="93"/>
      <c r="F318" s="83">
        <f>SUM(Accounts!E319)</f>
        <v>0</v>
      </c>
    </row>
    <row r="319" spans="1:6" x14ac:dyDescent="0.2">
      <c r="A319" s="78" t="s">
        <v>541</v>
      </c>
      <c r="B319" s="79" t="s">
        <v>542</v>
      </c>
      <c r="C319" s="80">
        <f>SUM(Accounts!C320)</f>
        <v>0</v>
      </c>
      <c r="D319" s="80">
        <f>SUM(Accounts!D320)</f>
        <v>0</v>
      </c>
      <c r="E319" s="93"/>
      <c r="F319" s="83">
        <f>SUM(Accounts!E320)</f>
        <v>0</v>
      </c>
    </row>
    <row r="320" spans="1:6" x14ac:dyDescent="0.2">
      <c r="A320" s="78" t="s">
        <v>543</v>
      </c>
      <c r="B320" s="79" t="s">
        <v>73</v>
      </c>
      <c r="C320" s="80">
        <f>SUM(Accounts!C321)</f>
        <v>0</v>
      </c>
      <c r="D320" s="80">
        <f>SUM(Accounts!D321)</f>
        <v>0</v>
      </c>
      <c r="E320" s="93"/>
      <c r="F320" s="83">
        <f>SUM(Accounts!E321)</f>
        <v>0</v>
      </c>
    </row>
    <row r="321" spans="1:6" x14ac:dyDescent="0.2">
      <c r="A321" s="78" t="s">
        <v>544</v>
      </c>
      <c r="B321" s="79" t="s">
        <v>14</v>
      </c>
      <c r="C321" s="80">
        <f>SUM(Accounts!C322)</f>
        <v>0</v>
      </c>
      <c r="D321" s="80">
        <f>SUM(Accounts!D322)</f>
        <v>0</v>
      </c>
      <c r="E321" s="93"/>
      <c r="F321" s="83">
        <f>SUM(Accounts!E322)</f>
        <v>0</v>
      </c>
    </row>
    <row r="322" spans="1:6" x14ac:dyDescent="0.2">
      <c r="A322" s="84"/>
      <c r="B322" s="85" t="s">
        <v>545</v>
      </c>
      <c r="C322" s="86">
        <f>SUM(Accounts!C323)</f>
        <v>0</v>
      </c>
      <c r="D322" s="86">
        <f>SUM(Accounts!D323)</f>
        <v>0</v>
      </c>
      <c r="E322" s="87"/>
      <c r="F322" s="88">
        <f>SUM(Accounts!E323)</f>
        <v>0</v>
      </c>
    </row>
    <row r="323" spans="1:6" x14ac:dyDescent="0.2">
      <c r="A323" s="89" t="s">
        <v>546</v>
      </c>
      <c r="B323" s="76" t="s">
        <v>547</v>
      </c>
      <c r="C323" s="90"/>
      <c r="D323" s="90"/>
      <c r="E323" s="91"/>
      <c r="F323" s="92"/>
    </row>
    <row r="324" spans="1:6" x14ac:dyDescent="0.2">
      <c r="A324" s="78" t="s">
        <v>548</v>
      </c>
      <c r="B324" s="79" t="s">
        <v>549</v>
      </c>
      <c r="C324" s="80">
        <f>SUM(Accounts!C325)</f>
        <v>0</v>
      </c>
      <c r="D324" s="80">
        <f>SUM(Accounts!D325)</f>
        <v>0</v>
      </c>
      <c r="E324" s="93"/>
      <c r="F324" s="83">
        <f>SUM(Accounts!E325)</f>
        <v>0</v>
      </c>
    </row>
    <row r="325" spans="1:6" x14ac:dyDescent="0.2">
      <c r="A325" s="78" t="s">
        <v>550</v>
      </c>
      <c r="B325" s="79" t="s">
        <v>551</v>
      </c>
      <c r="C325" s="80">
        <f>SUM(Accounts!C326)</f>
        <v>0</v>
      </c>
      <c r="D325" s="80">
        <f>SUM(Accounts!D326)</f>
        <v>0</v>
      </c>
      <c r="E325" s="93"/>
      <c r="F325" s="83">
        <f>SUM(Accounts!E326)</f>
        <v>0</v>
      </c>
    </row>
    <row r="326" spans="1:6" x14ac:dyDescent="0.2">
      <c r="A326" s="78" t="s">
        <v>552</v>
      </c>
      <c r="B326" s="79" t="s">
        <v>553</v>
      </c>
      <c r="C326" s="80">
        <f>SUM(Accounts!C327)</f>
        <v>0</v>
      </c>
      <c r="D326" s="80">
        <f>SUM(Accounts!D327)</f>
        <v>0</v>
      </c>
      <c r="E326" s="93"/>
      <c r="F326" s="83">
        <f>SUM(Accounts!E327)</f>
        <v>0</v>
      </c>
    </row>
    <row r="327" spans="1:6" x14ac:dyDescent="0.2">
      <c r="A327" s="78" t="s">
        <v>554</v>
      </c>
      <c r="B327" s="79" t="s">
        <v>555</v>
      </c>
      <c r="C327" s="80">
        <f>SUM(Accounts!C328)</f>
        <v>0</v>
      </c>
      <c r="D327" s="80">
        <f>SUM(Accounts!D328)</f>
        <v>0</v>
      </c>
      <c r="E327" s="93"/>
      <c r="F327" s="83">
        <f>SUM(Accounts!E328)</f>
        <v>0</v>
      </c>
    </row>
    <row r="328" spans="1:6" x14ac:dyDescent="0.2">
      <c r="A328" s="78" t="s">
        <v>556</v>
      </c>
      <c r="B328" s="82" t="s">
        <v>557</v>
      </c>
      <c r="C328" s="80">
        <f>SUM(Accounts!C329)</f>
        <v>0</v>
      </c>
      <c r="D328" s="80">
        <f>SUM(Accounts!D329)</f>
        <v>0</v>
      </c>
      <c r="E328" s="93"/>
      <c r="F328" s="83">
        <f>SUM(Accounts!E329)</f>
        <v>0</v>
      </c>
    </row>
    <row r="329" spans="1:6" x14ac:dyDescent="0.2">
      <c r="A329" s="78" t="s">
        <v>558</v>
      </c>
      <c r="B329" s="82" t="s">
        <v>559</v>
      </c>
      <c r="C329" s="80">
        <f>SUM(Accounts!C330)</f>
        <v>0</v>
      </c>
      <c r="D329" s="80">
        <f>SUM(Accounts!D330)</f>
        <v>0</v>
      </c>
      <c r="E329" s="93"/>
      <c r="F329" s="83">
        <f>SUM(Accounts!E330)</f>
        <v>0</v>
      </c>
    </row>
    <row r="330" spans="1:6" x14ac:dyDescent="0.2">
      <c r="A330" s="78" t="s">
        <v>560</v>
      </c>
      <c r="B330" s="82" t="s">
        <v>561</v>
      </c>
      <c r="C330" s="80">
        <f>SUM(Accounts!C331)</f>
        <v>0</v>
      </c>
      <c r="D330" s="80">
        <f>SUM(Accounts!D331)</f>
        <v>0</v>
      </c>
      <c r="E330" s="93"/>
      <c r="F330" s="83">
        <f>SUM(Accounts!E331)</f>
        <v>0</v>
      </c>
    </row>
    <row r="331" spans="1:6" x14ac:dyDescent="0.2">
      <c r="A331" s="78" t="s">
        <v>562</v>
      </c>
      <c r="B331" s="79" t="s">
        <v>563</v>
      </c>
      <c r="C331" s="80">
        <f>SUM(Accounts!C332)</f>
        <v>0</v>
      </c>
      <c r="D331" s="80">
        <f>SUM(Accounts!D332)</f>
        <v>0</v>
      </c>
      <c r="E331" s="93"/>
      <c r="F331" s="83">
        <f>SUM(Accounts!E332)</f>
        <v>0</v>
      </c>
    </row>
    <row r="332" spans="1:6" x14ac:dyDescent="0.2">
      <c r="A332" s="78" t="s">
        <v>565</v>
      </c>
      <c r="B332" s="79" t="s">
        <v>73</v>
      </c>
      <c r="C332" s="80">
        <f>SUM(Accounts!C333)</f>
        <v>0</v>
      </c>
      <c r="D332" s="80">
        <f>SUM(Accounts!D333)</f>
        <v>0</v>
      </c>
      <c r="E332" s="93"/>
      <c r="F332" s="83">
        <f>SUM(Accounts!E333)</f>
        <v>0</v>
      </c>
    </row>
    <row r="333" spans="1:6" x14ac:dyDescent="0.2">
      <c r="A333" s="78" t="s">
        <v>566</v>
      </c>
      <c r="B333" s="79" t="s">
        <v>14</v>
      </c>
      <c r="C333" s="80">
        <f>SUM(Accounts!C334)</f>
        <v>0</v>
      </c>
      <c r="D333" s="80">
        <f>SUM(Accounts!D334)</f>
        <v>0</v>
      </c>
      <c r="E333" s="93"/>
      <c r="F333" s="83">
        <f>SUM(Accounts!E334)</f>
        <v>0</v>
      </c>
    </row>
    <row r="334" spans="1:6" x14ac:dyDescent="0.2">
      <c r="A334" s="84"/>
      <c r="B334" s="85" t="s">
        <v>567</v>
      </c>
      <c r="C334" s="86">
        <f>SUM(Accounts!C335)</f>
        <v>0</v>
      </c>
      <c r="D334" s="86">
        <f>SUM(Accounts!D335)</f>
        <v>0</v>
      </c>
      <c r="E334" s="87"/>
      <c r="F334" s="88">
        <f>SUM(Accounts!E335)</f>
        <v>0</v>
      </c>
    </row>
    <row r="335" spans="1:6" x14ac:dyDescent="0.2">
      <c r="A335" s="89" t="s">
        <v>568</v>
      </c>
      <c r="B335" s="76" t="s">
        <v>569</v>
      </c>
      <c r="C335" s="90"/>
      <c r="D335" s="90"/>
      <c r="E335" s="91"/>
      <c r="F335" s="92"/>
    </row>
    <row r="336" spans="1:6" x14ac:dyDescent="0.2">
      <c r="A336" s="78" t="s">
        <v>570</v>
      </c>
      <c r="B336" s="79" t="s">
        <v>571</v>
      </c>
      <c r="C336" s="80">
        <f>SUM(Accounts!C337)</f>
        <v>0</v>
      </c>
      <c r="D336" s="80">
        <f>SUM(Accounts!D337)</f>
        <v>0</v>
      </c>
      <c r="E336" s="93"/>
      <c r="F336" s="83">
        <f>SUM(Accounts!E337)</f>
        <v>0</v>
      </c>
    </row>
    <row r="337" spans="1:6" x14ac:dyDescent="0.2">
      <c r="A337" s="78" t="s">
        <v>572</v>
      </c>
      <c r="B337" s="79" t="s">
        <v>573</v>
      </c>
      <c r="C337" s="80">
        <f>SUM(Accounts!C338)</f>
        <v>0</v>
      </c>
      <c r="D337" s="80">
        <f>SUM(Accounts!D338)</f>
        <v>0</v>
      </c>
      <c r="E337" s="93"/>
      <c r="F337" s="83">
        <f>SUM(Accounts!E338)</f>
        <v>0</v>
      </c>
    </row>
    <row r="338" spans="1:6" x14ac:dyDescent="0.2">
      <c r="A338" s="78" t="s">
        <v>574</v>
      </c>
      <c r="B338" s="79" t="s">
        <v>575</v>
      </c>
      <c r="C338" s="80">
        <f>SUM(Accounts!C339)</f>
        <v>0</v>
      </c>
      <c r="D338" s="80">
        <f>SUM(Accounts!D339)</f>
        <v>0</v>
      </c>
      <c r="E338" s="93"/>
      <c r="F338" s="83">
        <f>SUM(Accounts!E339)</f>
        <v>0</v>
      </c>
    </row>
    <row r="339" spans="1:6" x14ac:dyDescent="0.2">
      <c r="A339" s="78" t="s">
        <v>576</v>
      </c>
      <c r="B339" s="79" t="s">
        <v>577</v>
      </c>
      <c r="C339" s="80">
        <f>SUM(Accounts!C340)</f>
        <v>0</v>
      </c>
      <c r="D339" s="80">
        <f>SUM(Accounts!D340)</f>
        <v>0</v>
      </c>
      <c r="E339" s="93"/>
      <c r="F339" s="83">
        <f>SUM(Accounts!E340)</f>
        <v>0</v>
      </c>
    </row>
    <row r="340" spans="1:6" x14ac:dyDescent="0.2">
      <c r="A340" s="78" t="s">
        <v>578</v>
      </c>
      <c r="B340" s="79" t="s">
        <v>579</v>
      </c>
      <c r="C340" s="80">
        <f>SUM(Accounts!C341)</f>
        <v>0</v>
      </c>
      <c r="D340" s="80">
        <f>SUM(Accounts!D341)</f>
        <v>0</v>
      </c>
      <c r="E340" s="93"/>
      <c r="F340" s="83">
        <f>SUM(Accounts!E341)</f>
        <v>0</v>
      </c>
    </row>
    <row r="341" spans="1:6" x14ac:dyDescent="0.2">
      <c r="A341" s="78" t="s">
        <v>580</v>
      </c>
      <c r="B341" s="79" t="s">
        <v>581</v>
      </c>
      <c r="C341" s="80">
        <f>SUM(Accounts!C342)</f>
        <v>0</v>
      </c>
      <c r="D341" s="80">
        <f>SUM(Accounts!D342)</f>
        <v>0</v>
      </c>
      <c r="E341" s="93"/>
      <c r="F341" s="83">
        <f>SUM(Accounts!E342)</f>
        <v>0</v>
      </c>
    </row>
    <row r="342" spans="1:6" x14ac:dyDescent="0.2">
      <c r="A342" s="78" t="s">
        <v>582</v>
      </c>
      <c r="B342" s="79" t="s">
        <v>583</v>
      </c>
      <c r="C342" s="80">
        <f>SUM(Accounts!C343)</f>
        <v>0</v>
      </c>
      <c r="D342" s="80">
        <f>SUM(Accounts!D343)</f>
        <v>0</v>
      </c>
      <c r="E342" s="93"/>
      <c r="F342" s="83">
        <f>SUM(Accounts!E343)</f>
        <v>0</v>
      </c>
    </row>
    <row r="343" spans="1:6" x14ac:dyDescent="0.2">
      <c r="A343" s="78" t="s">
        <v>584</v>
      </c>
      <c r="B343" s="79" t="s">
        <v>14</v>
      </c>
      <c r="C343" s="80">
        <f>SUM(Accounts!C344)</f>
        <v>0</v>
      </c>
      <c r="D343" s="80">
        <f>SUM(Accounts!D344)</f>
        <v>0</v>
      </c>
      <c r="E343" s="93"/>
      <c r="F343" s="83">
        <f>SUM(Accounts!E344)</f>
        <v>0</v>
      </c>
    </row>
    <row r="344" spans="1:6" x14ac:dyDescent="0.2">
      <c r="A344" s="84"/>
      <c r="B344" s="85" t="s">
        <v>585</v>
      </c>
      <c r="C344" s="86">
        <f>SUM(Accounts!C345)</f>
        <v>0</v>
      </c>
      <c r="D344" s="86">
        <f>SUM(Accounts!D345)</f>
        <v>0</v>
      </c>
      <c r="E344" s="87"/>
      <c r="F344" s="88">
        <f>SUM(Accounts!E345)</f>
        <v>0</v>
      </c>
    </row>
    <row r="345" spans="1:6" x14ac:dyDescent="0.2">
      <c r="A345" s="89" t="s">
        <v>586</v>
      </c>
      <c r="B345" s="76" t="s">
        <v>587</v>
      </c>
      <c r="C345" s="90"/>
      <c r="D345" s="90"/>
      <c r="E345" s="91"/>
      <c r="F345" s="92"/>
    </row>
    <row r="346" spans="1:6" x14ac:dyDescent="0.2">
      <c r="A346" s="78" t="s">
        <v>588</v>
      </c>
      <c r="B346" s="79" t="s">
        <v>589</v>
      </c>
      <c r="C346" s="80">
        <f>SUM(Accounts!C347)</f>
        <v>0</v>
      </c>
      <c r="D346" s="80">
        <f>SUM(Accounts!D347)</f>
        <v>0</v>
      </c>
      <c r="E346" s="93"/>
      <c r="F346" s="83">
        <f>SUM(Accounts!E347)</f>
        <v>0</v>
      </c>
    </row>
    <row r="347" spans="1:6" x14ac:dyDescent="0.2">
      <c r="A347" s="78" t="s">
        <v>590</v>
      </c>
      <c r="B347" s="79" t="s">
        <v>591</v>
      </c>
      <c r="C347" s="80">
        <f>SUM(Accounts!C348)</f>
        <v>0</v>
      </c>
      <c r="D347" s="80">
        <f>SUM(Accounts!D348)</f>
        <v>0</v>
      </c>
      <c r="E347" s="93"/>
      <c r="F347" s="83">
        <f>SUM(Accounts!E348)</f>
        <v>0</v>
      </c>
    </row>
    <row r="348" spans="1:6" x14ac:dyDescent="0.2">
      <c r="A348" s="78" t="s">
        <v>592</v>
      </c>
      <c r="B348" s="79" t="s">
        <v>593</v>
      </c>
      <c r="C348" s="80">
        <f>SUM(Accounts!C349)</f>
        <v>0</v>
      </c>
      <c r="D348" s="80">
        <f>SUM(Accounts!D349)</f>
        <v>0</v>
      </c>
      <c r="E348" s="93"/>
      <c r="F348" s="83">
        <f>SUM(Accounts!E349)</f>
        <v>0</v>
      </c>
    </row>
    <row r="349" spans="1:6" x14ac:dyDescent="0.2">
      <c r="A349" s="78" t="s">
        <v>594</v>
      </c>
      <c r="B349" s="79" t="s">
        <v>595</v>
      </c>
      <c r="C349" s="80">
        <f>SUM(Accounts!C350)</f>
        <v>0</v>
      </c>
      <c r="D349" s="80">
        <f>SUM(Accounts!D350)</f>
        <v>0</v>
      </c>
      <c r="E349" s="93"/>
      <c r="F349" s="83">
        <f>SUM(Accounts!E350)</f>
        <v>0</v>
      </c>
    </row>
    <row r="350" spans="1:6" x14ac:dyDescent="0.2">
      <c r="A350" s="78" t="s">
        <v>596</v>
      </c>
      <c r="B350" s="79" t="s">
        <v>597</v>
      </c>
      <c r="C350" s="80">
        <f>SUM(Accounts!C351)</f>
        <v>0</v>
      </c>
      <c r="D350" s="80">
        <f>SUM(Accounts!D351)</f>
        <v>0</v>
      </c>
      <c r="E350" s="93"/>
      <c r="F350" s="83">
        <f>SUM(Accounts!E351)</f>
        <v>0</v>
      </c>
    </row>
    <row r="351" spans="1:6" x14ac:dyDescent="0.2">
      <c r="A351" s="78" t="s">
        <v>598</v>
      </c>
      <c r="B351" s="82" t="s">
        <v>599</v>
      </c>
      <c r="C351" s="80">
        <f>SUM(Accounts!C352)</f>
        <v>0</v>
      </c>
      <c r="D351" s="80">
        <f>SUM(Accounts!D352)</f>
        <v>0</v>
      </c>
      <c r="E351" s="93"/>
      <c r="F351" s="83">
        <f>SUM(Accounts!E352)</f>
        <v>0</v>
      </c>
    </row>
    <row r="352" spans="1:6" x14ac:dyDescent="0.2">
      <c r="A352" s="78" t="s">
        <v>600</v>
      </c>
      <c r="B352" s="79" t="s">
        <v>601</v>
      </c>
      <c r="C352" s="80">
        <f>SUM(Accounts!C353)</f>
        <v>0</v>
      </c>
      <c r="D352" s="80">
        <f>SUM(Accounts!D353)</f>
        <v>0</v>
      </c>
      <c r="E352" s="93"/>
      <c r="F352" s="83">
        <f>SUM(Accounts!E353)</f>
        <v>0</v>
      </c>
    </row>
    <row r="353" spans="1:6" x14ac:dyDescent="0.2">
      <c r="A353" s="78" t="s">
        <v>602</v>
      </c>
      <c r="B353" s="79" t="s">
        <v>364</v>
      </c>
      <c r="C353" s="80">
        <f>SUM(Accounts!C354)</f>
        <v>0</v>
      </c>
      <c r="D353" s="80">
        <f>SUM(Accounts!D354)</f>
        <v>0</v>
      </c>
      <c r="E353" s="93"/>
      <c r="F353" s="83">
        <f>SUM(Accounts!E354)</f>
        <v>0</v>
      </c>
    </row>
    <row r="354" spans="1:6" x14ac:dyDescent="0.2">
      <c r="A354" s="78" t="s">
        <v>603</v>
      </c>
      <c r="B354" s="79" t="s">
        <v>604</v>
      </c>
      <c r="C354" s="80">
        <f>SUM(Accounts!C355)</f>
        <v>0</v>
      </c>
      <c r="D354" s="80">
        <f>SUM(Accounts!D355)</f>
        <v>0</v>
      </c>
      <c r="E354" s="93"/>
      <c r="F354" s="83">
        <f>SUM(Accounts!E355)</f>
        <v>0</v>
      </c>
    </row>
    <row r="355" spans="1:6" x14ac:dyDescent="0.2">
      <c r="A355" s="78" t="s">
        <v>605</v>
      </c>
      <c r="B355" s="79" t="s">
        <v>606</v>
      </c>
      <c r="C355" s="80">
        <f>SUM(Accounts!C356)</f>
        <v>0</v>
      </c>
      <c r="D355" s="80">
        <f>SUM(Accounts!D356)</f>
        <v>0</v>
      </c>
      <c r="E355" s="93"/>
      <c r="F355" s="83">
        <f>SUM(Accounts!E356)</f>
        <v>0</v>
      </c>
    </row>
    <row r="356" spans="1:6" x14ac:dyDescent="0.2">
      <c r="A356" s="78" t="s">
        <v>607</v>
      </c>
      <c r="B356" s="79" t="s">
        <v>608</v>
      </c>
      <c r="C356" s="80">
        <f>SUM(Accounts!C357)</f>
        <v>0</v>
      </c>
      <c r="D356" s="80">
        <f>SUM(Accounts!D357)</f>
        <v>0</v>
      </c>
      <c r="E356" s="93"/>
      <c r="F356" s="83">
        <f>SUM(Accounts!E357)</f>
        <v>0</v>
      </c>
    </row>
    <row r="357" spans="1:6" x14ac:dyDescent="0.2">
      <c r="A357" s="78" t="s">
        <v>609</v>
      </c>
      <c r="B357" s="79" t="s">
        <v>610</v>
      </c>
      <c r="C357" s="80">
        <f>SUM(Accounts!C358)</f>
        <v>0</v>
      </c>
      <c r="D357" s="80">
        <f>SUM(Accounts!D358)</f>
        <v>0</v>
      </c>
      <c r="E357" s="93"/>
      <c r="F357" s="83">
        <f>SUM(Accounts!E358)</f>
        <v>0</v>
      </c>
    </row>
    <row r="358" spans="1:6" x14ac:dyDescent="0.2">
      <c r="A358" s="78" t="s">
        <v>611</v>
      </c>
      <c r="B358" s="79" t="s">
        <v>612</v>
      </c>
      <c r="C358" s="80">
        <f>SUM(Accounts!C359)</f>
        <v>0</v>
      </c>
      <c r="D358" s="80">
        <f>SUM(Accounts!D359)</f>
        <v>0</v>
      </c>
      <c r="E358" s="93"/>
      <c r="F358" s="83">
        <f>SUM(Accounts!E359)</f>
        <v>0</v>
      </c>
    </row>
    <row r="359" spans="1:6" x14ac:dyDescent="0.2">
      <c r="A359" s="78" t="s">
        <v>613</v>
      </c>
      <c r="B359" s="79" t="s">
        <v>614</v>
      </c>
      <c r="C359" s="80">
        <f>SUM(Accounts!C360)</f>
        <v>0</v>
      </c>
      <c r="D359" s="80">
        <f>SUM(Accounts!D360)</f>
        <v>0</v>
      </c>
      <c r="E359" s="93"/>
      <c r="F359" s="83">
        <f>SUM(Accounts!E360)</f>
        <v>0</v>
      </c>
    </row>
    <row r="360" spans="1:6" x14ac:dyDescent="0.2">
      <c r="A360" s="78" t="s">
        <v>615</v>
      </c>
      <c r="B360" s="79" t="s">
        <v>14</v>
      </c>
      <c r="C360" s="80">
        <f>SUM(Accounts!C361)</f>
        <v>0</v>
      </c>
      <c r="D360" s="80">
        <f>SUM(Accounts!D361)</f>
        <v>0</v>
      </c>
      <c r="E360" s="93"/>
      <c r="F360" s="83">
        <f>SUM(Accounts!E361)</f>
        <v>0</v>
      </c>
    </row>
    <row r="361" spans="1:6" x14ac:dyDescent="0.2">
      <c r="A361" s="84"/>
      <c r="B361" s="85" t="s">
        <v>616</v>
      </c>
      <c r="C361" s="86">
        <f>SUM(Accounts!C362)</f>
        <v>0</v>
      </c>
      <c r="D361" s="86">
        <f>SUM(Accounts!D362)</f>
        <v>0</v>
      </c>
      <c r="E361" s="87"/>
      <c r="F361" s="88">
        <f>SUM(Accounts!E362)</f>
        <v>0</v>
      </c>
    </row>
    <row r="362" spans="1:6" x14ac:dyDescent="0.2">
      <c r="A362" s="89" t="s">
        <v>617</v>
      </c>
      <c r="B362" s="76" t="s">
        <v>618</v>
      </c>
      <c r="C362" s="90"/>
      <c r="D362" s="90"/>
      <c r="E362" s="91"/>
      <c r="F362" s="92"/>
    </row>
    <row r="363" spans="1:6" x14ac:dyDescent="0.2">
      <c r="A363" s="78" t="s">
        <v>619</v>
      </c>
      <c r="B363" s="79" t="s">
        <v>620</v>
      </c>
      <c r="C363" s="80">
        <f>SUM(Accounts!C364)</f>
        <v>0</v>
      </c>
      <c r="D363" s="80">
        <f>SUM(Accounts!D364)</f>
        <v>0</v>
      </c>
      <c r="E363" s="93"/>
      <c r="F363" s="83">
        <f>SUM(Accounts!E364)</f>
        <v>0</v>
      </c>
    </row>
    <row r="364" spans="1:6" x14ac:dyDescent="0.2">
      <c r="A364" s="78" t="s">
        <v>621</v>
      </c>
      <c r="B364" s="79" t="s">
        <v>622</v>
      </c>
      <c r="C364" s="80">
        <f>SUM(Accounts!C365)</f>
        <v>0</v>
      </c>
      <c r="D364" s="80">
        <f>SUM(Accounts!D365)</f>
        <v>0</v>
      </c>
      <c r="E364" s="93"/>
      <c r="F364" s="83">
        <f>SUM(Accounts!E365)</f>
        <v>0</v>
      </c>
    </row>
    <row r="365" spans="1:6" x14ac:dyDescent="0.2">
      <c r="A365" s="78" t="s">
        <v>623</v>
      </c>
      <c r="B365" s="79" t="s">
        <v>624</v>
      </c>
      <c r="C365" s="80">
        <f>SUM(Accounts!C366)</f>
        <v>0</v>
      </c>
      <c r="D365" s="80">
        <f>SUM(Accounts!D366)</f>
        <v>0</v>
      </c>
      <c r="E365" s="93"/>
      <c r="F365" s="83">
        <f>SUM(Accounts!E366)</f>
        <v>0</v>
      </c>
    </row>
    <row r="366" spans="1:6" x14ac:dyDescent="0.2">
      <c r="A366" s="78" t="s">
        <v>625</v>
      </c>
      <c r="B366" s="79" t="s">
        <v>626</v>
      </c>
      <c r="C366" s="80">
        <f>SUM(Accounts!C367)</f>
        <v>0</v>
      </c>
      <c r="D366" s="80">
        <f>SUM(Accounts!D367)</f>
        <v>0</v>
      </c>
      <c r="E366" s="93"/>
      <c r="F366" s="83">
        <f>SUM(Accounts!E367)</f>
        <v>0</v>
      </c>
    </row>
    <row r="367" spans="1:6" x14ac:dyDescent="0.2">
      <c r="A367" s="78" t="s">
        <v>627</v>
      </c>
      <c r="B367" s="79" t="s">
        <v>628</v>
      </c>
      <c r="C367" s="80">
        <f>SUM(Accounts!C368)</f>
        <v>0</v>
      </c>
      <c r="D367" s="80">
        <f>SUM(Accounts!D368)</f>
        <v>0</v>
      </c>
      <c r="E367" s="93"/>
      <c r="F367" s="83">
        <f>SUM(Accounts!E368)</f>
        <v>0</v>
      </c>
    </row>
    <row r="368" spans="1:6" x14ac:dyDescent="0.2">
      <c r="A368" s="78" t="s">
        <v>629</v>
      </c>
      <c r="B368" s="79" t="s">
        <v>14</v>
      </c>
      <c r="C368" s="80">
        <f>SUM(Accounts!C369)</f>
        <v>0</v>
      </c>
      <c r="D368" s="80">
        <f>SUM(Accounts!D369)</f>
        <v>0</v>
      </c>
      <c r="E368" s="93"/>
      <c r="F368" s="83">
        <f>SUM(Accounts!E369)</f>
        <v>0</v>
      </c>
    </row>
    <row r="369" spans="1:6" x14ac:dyDescent="0.2">
      <c r="A369" s="84"/>
      <c r="B369" s="85" t="s">
        <v>630</v>
      </c>
      <c r="C369" s="86">
        <f>SUM(Accounts!C370)</f>
        <v>0</v>
      </c>
      <c r="D369" s="86">
        <f>SUM(Accounts!D370)</f>
        <v>0</v>
      </c>
      <c r="E369" s="87"/>
      <c r="F369" s="88">
        <f>SUM(Accounts!E370)</f>
        <v>0</v>
      </c>
    </row>
    <row r="370" spans="1:6" x14ac:dyDescent="0.2">
      <c r="A370" s="89" t="s">
        <v>631</v>
      </c>
      <c r="B370" s="76" t="s">
        <v>632</v>
      </c>
      <c r="C370" s="90"/>
      <c r="D370" s="90"/>
      <c r="E370" s="91"/>
      <c r="F370" s="92"/>
    </row>
    <row r="371" spans="1:6" x14ac:dyDescent="0.2">
      <c r="A371" s="78" t="s">
        <v>633</v>
      </c>
      <c r="B371" s="79" t="s">
        <v>634</v>
      </c>
      <c r="C371" s="80">
        <f>SUM(Accounts!C372)</f>
        <v>0</v>
      </c>
      <c r="D371" s="80">
        <f>SUM(Accounts!D372)</f>
        <v>0</v>
      </c>
      <c r="E371" s="93"/>
      <c r="F371" s="83">
        <f>SUM(Accounts!E372)</f>
        <v>0</v>
      </c>
    </row>
    <row r="372" spans="1:6" x14ac:dyDescent="0.2">
      <c r="A372" s="78" t="s">
        <v>635</v>
      </c>
      <c r="B372" s="79" t="s">
        <v>636</v>
      </c>
      <c r="C372" s="80">
        <f>SUM(Accounts!C373)</f>
        <v>0</v>
      </c>
      <c r="D372" s="80">
        <f>SUM(Accounts!D373)</f>
        <v>0</v>
      </c>
      <c r="E372" s="93"/>
      <c r="F372" s="83">
        <f>SUM(Accounts!E373)</f>
        <v>0</v>
      </c>
    </row>
    <row r="373" spans="1:6" x14ac:dyDescent="0.2">
      <c r="A373" s="78" t="s">
        <v>637</v>
      </c>
      <c r="B373" s="79" t="s">
        <v>638</v>
      </c>
      <c r="C373" s="80">
        <f>SUM(Accounts!C374)</f>
        <v>0</v>
      </c>
      <c r="D373" s="80">
        <f>SUM(Accounts!D374)</f>
        <v>0</v>
      </c>
      <c r="E373" s="93"/>
      <c r="F373" s="83">
        <f>SUM(Accounts!E374)</f>
        <v>0</v>
      </c>
    </row>
    <row r="374" spans="1:6" x14ac:dyDescent="0.2">
      <c r="A374" s="78" t="s">
        <v>639</v>
      </c>
      <c r="B374" s="79" t="s">
        <v>640</v>
      </c>
      <c r="C374" s="80">
        <f>SUM(Accounts!C375)</f>
        <v>0</v>
      </c>
      <c r="D374" s="80">
        <f>SUM(Accounts!D375)</f>
        <v>0</v>
      </c>
      <c r="E374" s="93"/>
      <c r="F374" s="83">
        <f>SUM(Accounts!E375)</f>
        <v>0</v>
      </c>
    </row>
    <row r="375" spans="1:6" x14ac:dyDescent="0.2">
      <c r="A375" s="78" t="s">
        <v>641</v>
      </c>
      <c r="B375" s="79" t="s">
        <v>642</v>
      </c>
      <c r="C375" s="80">
        <f>SUM(Accounts!C376)</f>
        <v>0</v>
      </c>
      <c r="D375" s="80">
        <f>SUM(Accounts!D376)</f>
        <v>0</v>
      </c>
      <c r="E375" s="93"/>
      <c r="F375" s="83">
        <f>SUM(Accounts!E376)</f>
        <v>0</v>
      </c>
    </row>
    <row r="376" spans="1:6" x14ac:dyDescent="0.2">
      <c r="A376" s="78" t="s">
        <v>643</v>
      </c>
      <c r="B376" s="79" t="s">
        <v>14</v>
      </c>
      <c r="C376" s="80">
        <f>SUM(Accounts!C377)</f>
        <v>0</v>
      </c>
      <c r="D376" s="80">
        <f>SUM(Accounts!D377)</f>
        <v>0</v>
      </c>
      <c r="E376" s="93"/>
      <c r="F376" s="83">
        <f>SUM(Accounts!E377)</f>
        <v>0</v>
      </c>
    </row>
    <row r="377" spans="1:6" x14ac:dyDescent="0.2">
      <c r="A377" s="84"/>
      <c r="B377" s="85" t="s">
        <v>644</v>
      </c>
      <c r="C377" s="86">
        <f>SUM(Accounts!C378)</f>
        <v>0</v>
      </c>
      <c r="D377" s="86">
        <f>SUM(Accounts!D378)</f>
        <v>0</v>
      </c>
      <c r="E377" s="87"/>
      <c r="F377" s="88">
        <f>SUM(Accounts!E378)</f>
        <v>0</v>
      </c>
    </row>
    <row r="378" spans="1:6" x14ac:dyDescent="0.2">
      <c r="A378" s="89" t="s">
        <v>645</v>
      </c>
      <c r="B378" s="76" t="s">
        <v>646</v>
      </c>
      <c r="C378" s="90"/>
      <c r="D378" s="90"/>
      <c r="E378" s="91"/>
      <c r="F378" s="92"/>
    </row>
    <row r="379" spans="1:6" x14ac:dyDescent="0.2">
      <c r="A379" s="78" t="s">
        <v>647</v>
      </c>
      <c r="B379" s="79" t="s">
        <v>648</v>
      </c>
      <c r="C379" s="80">
        <f>SUM(Accounts!C380)</f>
        <v>0</v>
      </c>
      <c r="D379" s="80">
        <f>SUM(Accounts!D380)</f>
        <v>0</v>
      </c>
      <c r="E379" s="93"/>
      <c r="F379" s="83">
        <f>SUM(Accounts!E380)</f>
        <v>0</v>
      </c>
    </row>
    <row r="380" spans="1:6" x14ac:dyDescent="0.2">
      <c r="A380" s="78" t="s">
        <v>649</v>
      </c>
      <c r="B380" s="79" t="s">
        <v>650</v>
      </c>
      <c r="C380" s="80">
        <f>SUM(Accounts!C381)</f>
        <v>0</v>
      </c>
      <c r="D380" s="80">
        <f>SUM(Accounts!D381)</f>
        <v>0</v>
      </c>
      <c r="E380" s="93"/>
      <c r="F380" s="83">
        <f>SUM(Accounts!E381)</f>
        <v>0</v>
      </c>
    </row>
    <row r="381" spans="1:6" x14ac:dyDescent="0.2">
      <c r="A381" s="78" t="s">
        <v>651</v>
      </c>
      <c r="B381" s="79" t="s">
        <v>652</v>
      </c>
      <c r="C381" s="80">
        <f>SUM(Accounts!C382)</f>
        <v>0</v>
      </c>
      <c r="D381" s="80">
        <f>SUM(Accounts!D382)</f>
        <v>0</v>
      </c>
      <c r="E381" s="93"/>
      <c r="F381" s="83">
        <f>SUM(Accounts!E382)</f>
        <v>0</v>
      </c>
    </row>
    <row r="382" spans="1:6" x14ac:dyDescent="0.2">
      <c r="A382" s="78" t="s">
        <v>653</v>
      </c>
      <c r="B382" s="79" t="s">
        <v>654</v>
      </c>
      <c r="C382" s="80">
        <f>SUM(Accounts!C383)</f>
        <v>0</v>
      </c>
      <c r="D382" s="80">
        <f>SUM(Accounts!D383)</f>
        <v>0</v>
      </c>
      <c r="E382" s="93"/>
      <c r="F382" s="83">
        <f>SUM(Accounts!E383)</f>
        <v>0</v>
      </c>
    </row>
    <row r="383" spans="1:6" x14ac:dyDescent="0.2">
      <c r="A383" s="78" t="s">
        <v>655</v>
      </c>
      <c r="B383" s="79" t="s">
        <v>14</v>
      </c>
      <c r="C383" s="80">
        <f>SUM(Accounts!C384)</f>
        <v>0</v>
      </c>
      <c r="D383" s="80">
        <f>SUM(Accounts!D384)</f>
        <v>0</v>
      </c>
      <c r="E383" s="93"/>
      <c r="F383" s="83">
        <f>SUM(Accounts!E384)</f>
        <v>0</v>
      </c>
    </row>
    <row r="384" spans="1:6" x14ac:dyDescent="0.2">
      <c r="A384" s="84"/>
      <c r="B384" s="85" t="s">
        <v>656</v>
      </c>
      <c r="C384" s="86">
        <f>SUM(Accounts!C385)</f>
        <v>0</v>
      </c>
      <c r="D384" s="86">
        <f>SUM(Accounts!D385)</f>
        <v>0</v>
      </c>
      <c r="E384" s="87"/>
      <c r="F384" s="88">
        <f>SUM(Accounts!E385)</f>
        <v>0</v>
      </c>
    </row>
    <row r="385" spans="1:6" x14ac:dyDescent="0.2">
      <c r="A385" s="89" t="s">
        <v>657</v>
      </c>
      <c r="B385" s="76" t="s">
        <v>658</v>
      </c>
      <c r="C385" s="90"/>
      <c r="D385" s="90"/>
      <c r="E385" s="91"/>
      <c r="F385" s="92"/>
    </row>
    <row r="386" spans="1:6" x14ac:dyDescent="0.2">
      <c r="A386" s="78" t="s">
        <v>659</v>
      </c>
      <c r="B386" s="79" t="s">
        <v>648</v>
      </c>
      <c r="C386" s="80">
        <f>SUM(Accounts!C387)</f>
        <v>0</v>
      </c>
      <c r="D386" s="80">
        <f>SUM(Accounts!D387)</f>
        <v>0</v>
      </c>
      <c r="E386" s="93"/>
      <c r="F386" s="83">
        <f>SUM(Accounts!E387)</f>
        <v>0</v>
      </c>
    </row>
    <row r="387" spans="1:6" x14ac:dyDescent="0.2">
      <c r="A387" s="78" t="s">
        <v>660</v>
      </c>
      <c r="B387" s="79" t="s">
        <v>650</v>
      </c>
      <c r="C387" s="80">
        <f>SUM(Accounts!C388)</f>
        <v>0</v>
      </c>
      <c r="D387" s="80">
        <f>SUM(Accounts!D388)</f>
        <v>0</v>
      </c>
      <c r="E387" s="93"/>
      <c r="F387" s="83">
        <f>SUM(Accounts!E388)</f>
        <v>0</v>
      </c>
    </row>
    <row r="388" spans="1:6" x14ac:dyDescent="0.2">
      <c r="A388" s="78" t="s">
        <v>661</v>
      </c>
      <c r="B388" s="79" t="s">
        <v>662</v>
      </c>
      <c r="C388" s="80">
        <f>SUM(Accounts!C389)</f>
        <v>0</v>
      </c>
      <c r="D388" s="80">
        <f>SUM(Accounts!D389)</f>
        <v>0</v>
      </c>
      <c r="E388" s="93"/>
      <c r="F388" s="83">
        <f>SUM(Accounts!E389)</f>
        <v>0</v>
      </c>
    </row>
    <row r="389" spans="1:6" x14ac:dyDescent="0.2">
      <c r="A389" s="78" t="s">
        <v>663</v>
      </c>
      <c r="B389" s="79" t="s">
        <v>654</v>
      </c>
      <c r="C389" s="80">
        <f>SUM(Accounts!C390)</f>
        <v>0</v>
      </c>
      <c r="D389" s="80">
        <f>SUM(Accounts!D390)</f>
        <v>0</v>
      </c>
      <c r="E389" s="93"/>
      <c r="F389" s="83">
        <f>SUM(Accounts!E390)</f>
        <v>0</v>
      </c>
    </row>
    <row r="390" spans="1:6" x14ac:dyDescent="0.2">
      <c r="A390" s="78" t="s">
        <v>664</v>
      </c>
      <c r="B390" s="79" t="s">
        <v>665</v>
      </c>
      <c r="C390" s="80">
        <f>SUM(Accounts!C391)</f>
        <v>0</v>
      </c>
      <c r="D390" s="80">
        <f>SUM(Accounts!D391)</f>
        <v>0</v>
      </c>
      <c r="E390" s="93"/>
      <c r="F390" s="83">
        <f>SUM(Accounts!E391)</f>
        <v>0</v>
      </c>
    </row>
    <row r="391" spans="1:6" x14ac:dyDescent="0.2">
      <c r="A391" s="78" t="s">
        <v>666</v>
      </c>
      <c r="B391" s="79" t="s">
        <v>667</v>
      </c>
      <c r="C391" s="80">
        <f>SUM(Accounts!C392)</f>
        <v>0</v>
      </c>
      <c r="D391" s="80">
        <f>SUM(Accounts!D392)</f>
        <v>0</v>
      </c>
      <c r="E391" s="93"/>
      <c r="F391" s="83">
        <f>SUM(Accounts!E392)</f>
        <v>0</v>
      </c>
    </row>
    <row r="392" spans="1:6" x14ac:dyDescent="0.2">
      <c r="A392" s="78" t="s">
        <v>668</v>
      </c>
      <c r="B392" s="79" t="s">
        <v>669</v>
      </c>
      <c r="C392" s="80">
        <f>SUM(Accounts!C393)</f>
        <v>0</v>
      </c>
      <c r="D392" s="80">
        <f>SUM(Accounts!D393)</f>
        <v>0</v>
      </c>
      <c r="E392" s="93"/>
      <c r="F392" s="83">
        <f>SUM(Accounts!E393)</f>
        <v>0</v>
      </c>
    </row>
    <row r="393" spans="1:6" x14ac:dyDescent="0.2">
      <c r="A393" s="78" t="s">
        <v>670</v>
      </c>
      <c r="B393" s="79" t="s">
        <v>671</v>
      </c>
      <c r="C393" s="80">
        <f>SUM(Accounts!C394)</f>
        <v>0</v>
      </c>
      <c r="D393" s="80">
        <f>SUM(Accounts!D394)</f>
        <v>0</v>
      </c>
      <c r="E393" s="93"/>
      <c r="F393" s="83">
        <f>SUM(Accounts!E394)</f>
        <v>0</v>
      </c>
    </row>
    <row r="394" spans="1:6" x14ac:dyDescent="0.2">
      <c r="A394" s="78" t="s">
        <v>672</v>
      </c>
      <c r="B394" s="79" t="s">
        <v>14</v>
      </c>
      <c r="C394" s="80">
        <f>SUM(Accounts!C395)</f>
        <v>0</v>
      </c>
      <c r="D394" s="80">
        <f>SUM(Accounts!D395)</f>
        <v>0</v>
      </c>
      <c r="E394" s="93"/>
      <c r="F394" s="83">
        <f>SUM(Accounts!E395)</f>
        <v>0</v>
      </c>
    </row>
    <row r="395" spans="1:6" x14ac:dyDescent="0.2">
      <c r="A395" s="84"/>
      <c r="B395" s="85" t="s">
        <v>673</v>
      </c>
      <c r="C395" s="86">
        <f>SUM(Accounts!C396)</f>
        <v>0</v>
      </c>
      <c r="D395" s="86">
        <f>SUM(Accounts!D396)</f>
        <v>0</v>
      </c>
      <c r="E395" s="87"/>
      <c r="F395" s="88">
        <f>SUM(Accounts!E396)</f>
        <v>0</v>
      </c>
    </row>
    <row r="396" spans="1:6" x14ac:dyDescent="0.2">
      <c r="A396" s="89" t="s">
        <v>674</v>
      </c>
      <c r="B396" s="76" t="s">
        <v>675</v>
      </c>
      <c r="C396" s="90"/>
      <c r="D396" s="90"/>
      <c r="E396" s="91"/>
      <c r="F396" s="92"/>
    </row>
    <row r="397" spans="1:6" x14ac:dyDescent="0.2">
      <c r="A397" s="78" t="s">
        <v>676</v>
      </c>
      <c r="B397" s="79" t="s">
        <v>648</v>
      </c>
      <c r="C397" s="80">
        <f>SUM(Accounts!C398)</f>
        <v>0</v>
      </c>
      <c r="D397" s="80">
        <f>SUM(Accounts!D398)</f>
        <v>0</v>
      </c>
      <c r="E397" s="93"/>
      <c r="F397" s="83">
        <f>SUM(Accounts!E398)</f>
        <v>0</v>
      </c>
    </row>
    <row r="398" spans="1:6" x14ac:dyDescent="0.2">
      <c r="A398" s="78" t="s">
        <v>677</v>
      </c>
      <c r="B398" s="79" t="s">
        <v>650</v>
      </c>
      <c r="C398" s="80">
        <f>SUM(Accounts!C399)</f>
        <v>0</v>
      </c>
      <c r="D398" s="80">
        <f>SUM(Accounts!D399)</f>
        <v>0</v>
      </c>
      <c r="E398" s="93"/>
      <c r="F398" s="83">
        <f>SUM(Accounts!E399)</f>
        <v>0</v>
      </c>
    </row>
    <row r="399" spans="1:6" x14ac:dyDescent="0.2">
      <c r="A399" s="78" t="s">
        <v>678</v>
      </c>
      <c r="B399" s="79" t="s">
        <v>679</v>
      </c>
      <c r="C399" s="80">
        <f>SUM(Accounts!C400)</f>
        <v>0</v>
      </c>
      <c r="D399" s="80">
        <f>SUM(Accounts!D400)</f>
        <v>0</v>
      </c>
      <c r="E399" s="93"/>
      <c r="F399" s="83">
        <f>SUM(Accounts!E400)</f>
        <v>0</v>
      </c>
    </row>
    <row r="400" spans="1:6" x14ac:dyDescent="0.2">
      <c r="A400" s="78" t="s">
        <v>680</v>
      </c>
      <c r="B400" s="79" t="s">
        <v>681</v>
      </c>
      <c r="C400" s="80">
        <f>SUM(Accounts!C401)</f>
        <v>0</v>
      </c>
      <c r="D400" s="80">
        <f>SUM(Accounts!D401)</f>
        <v>0</v>
      </c>
      <c r="E400" s="93"/>
      <c r="F400" s="83">
        <f>SUM(Accounts!E401)</f>
        <v>0</v>
      </c>
    </row>
    <row r="401" spans="1:6" x14ac:dyDescent="0.2">
      <c r="A401" s="78" t="s">
        <v>682</v>
      </c>
      <c r="B401" s="79" t="s">
        <v>14</v>
      </c>
      <c r="C401" s="80">
        <f>SUM(Accounts!C402)</f>
        <v>0</v>
      </c>
      <c r="D401" s="80">
        <f>SUM(Accounts!D402)</f>
        <v>0</v>
      </c>
      <c r="E401" s="93"/>
      <c r="F401" s="83">
        <f>SUM(Accounts!E402)</f>
        <v>0</v>
      </c>
    </row>
    <row r="402" spans="1:6" x14ac:dyDescent="0.2">
      <c r="A402" s="84"/>
      <c r="B402" s="85" t="s">
        <v>683</v>
      </c>
      <c r="C402" s="86">
        <f>SUM(Accounts!C403)</f>
        <v>0</v>
      </c>
      <c r="D402" s="86">
        <f>SUM(Accounts!D403)</f>
        <v>0</v>
      </c>
      <c r="E402" s="87"/>
      <c r="F402" s="88">
        <f>SUM(Accounts!E403)</f>
        <v>0</v>
      </c>
    </row>
    <row r="403" spans="1:6" x14ac:dyDescent="0.2">
      <c r="A403" s="89" t="s">
        <v>684</v>
      </c>
      <c r="B403" s="76" t="s">
        <v>685</v>
      </c>
      <c r="C403" s="90"/>
      <c r="D403" s="90"/>
      <c r="E403" s="91"/>
      <c r="F403" s="92"/>
    </row>
    <row r="404" spans="1:6" x14ac:dyDescent="0.2">
      <c r="A404" s="78" t="s">
        <v>686</v>
      </c>
      <c r="B404" s="79" t="s">
        <v>648</v>
      </c>
      <c r="C404" s="80">
        <f>SUM(Accounts!C405)</f>
        <v>0</v>
      </c>
      <c r="D404" s="80">
        <f>SUM(Accounts!D405)</f>
        <v>0</v>
      </c>
      <c r="E404" s="93"/>
      <c r="F404" s="83">
        <f>SUM(Accounts!E405)</f>
        <v>0</v>
      </c>
    </row>
    <row r="405" spans="1:6" x14ac:dyDescent="0.2">
      <c r="A405" s="78" t="s">
        <v>687</v>
      </c>
      <c r="B405" s="79" t="s">
        <v>650</v>
      </c>
      <c r="C405" s="80">
        <f>SUM(Accounts!C406)</f>
        <v>0</v>
      </c>
      <c r="D405" s="80">
        <f>SUM(Accounts!D406)</f>
        <v>0</v>
      </c>
      <c r="E405" s="93"/>
      <c r="F405" s="83">
        <f>SUM(Accounts!E406)</f>
        <v>0</v>
      </c>
    </row>
    <row r="406" spans="1:6" x14ac:dyDescent="0.2">
      <c r="A406" s="78" t="s">
        <v>688</v>
      </c>
      <c r="B406" s="79" t="s">
        <v>689</v>
      </c>
      <c r="C406" s="80">
        <f>SUM(Accounts!C407)</f>
        <v>0</v>
      </c>
      <c r="D406" s="80">
        <f>SUM(Accounts!D407)</f>
        <v>0</v>
      </c>
      <c r="E406" s="93"/>
      <c r="F406" s="83">
        <f>SUM(Accounts!E407)</f>
        <v>0</v>
      </c>
    </row>
    <row r="407" spans="1:6" x14ac:dyDescent="0.2">
      <c r="A407" s="78" t="s">
        <v>690</v>
      </c>
      <c r="B407" s="79" t="s">
        <v>691</v>
      </c>
      <c r="C407" s="80">
        <f>SUM(Accounts!C408)</f>
        <v>0</v>
      </c>
      <c r="D407" s="80">
        <f>SUM(Accounts!D408)</f>
        <v>0</v>
      </c>
      <c r="E407" s="93"/>
      <c r="F407" s="83">
        <f>SUM(Accounts!E408)</f>
        <v>0</v>
      </c>
    </row>
    <row r="408" spans="1:6" x14ac:dyDescent="0.2">
      <c r="A408" s="78" t="s">
        <v>692</v>
      </c>
      <c r="B408" s="79" t="s">
        <v>693</v>
      </c>
      <c r="C408" s="80">
        <f>SUM(Accounts!C409)</f>
        <v>0</v>
      </c>
      <c r="D408" s="80">
        <f>SUM(Accounts!D409)</f>
        <v>0</v>
      </c>
      <c r="E408" s="93"/>
      <c r="F408" s="83">
        <f>SUM(Accounts!E409)</f>
        <v>0</v>
      </c>
    </row>
    <row r="409" spans="1:6" x14ac:dyDescent="0.2">
      <c r="A409" s="78" t="s">
        <v>695</v>
      </c>
      <c r="B409" s="79" t="s">
        <v>696</v>
      </c>
      <c r="C409" s="80">
        <f>SUM(Accounts!C410)</f>
        <v>0</v>
      </c>
      <c r="D409" s="80">
        <f>SUM(Accounts!D410)</f>
        <v>0</v>
      </c>
      <c r="E409" s="93"/>
      <c r="F409" s="83">
        <f>SUM(Accounts!E410)</f>
        <v>0</v>
      </c>
    </row>
    <row r="410" spans="1:6" x14ac:dyDescent="0.2">
      <c r="A410" s="78" t="s">
        <v>697</v>
      </c>
      <c r="B410" s="79" t="s">
        <v>14</v>
      </c>
      <c r="C410" s="80">
        <f>SUM(Accounts!C411)</f>
        <v>0</v>
      </c>
      <c r="D410" s="80">
        <f>SUM(Accounts!D411)</f>
        <v>0</v>
      </c>
      <c r="E410" s="93"/>
      <c r="F410" s="83">
        <f>SUM(Accounts!E411)</f>
        <v>0</v>
      </c>
    </row>
    <row r="411" spans="1:6" x14ac:dyDescent="0.2">
      <c r="A411" s="84"/>
      <c r="B411" s="85" t="s">
        <v>698</v>
      </c>
      <c r="C411" s="86">
        <f>SUM(Accounts!C412)</f>
        <v>0</v>
      </c>
      <c r="D411" s="86">
        <f>SUM(Accounts!D412)</f>
        <v>0</v>
      </c>
      <c r="E411" s="87"/>
      <c r="F411" s="88">
        <f>SUM(Accounts!E412)</f>
        <v>0</v>
      </c>
    </row>
    <row r="412" spans="1:6" x14ac:dyDescent="0.2">
      <c r="A412" s="89" t="s">
        <v>699</v>
      </c>
      <c r="B412" s="76" t="s">
        <v>700</v>
      </c>
      <c r="C412" s="90"/>
      <c r="D412" s="90"/>
      <c r="E412" s="91"/>
      <c r="F412" s="92"/>
    </row>
    <row r="413" spans="1:6" x14ac:dyDescent="0.2">
      <c r="A413" s="78" t="s">
        <v>701</v>
      </c>
      <c r="B413" s="79" t="s">
        <v>648</v>
      </c>
      <c r="C413" s="80">
        <f>SUM(Accounts!C414)</f>
        <v>0</v>
      </c>
      <c r="D413" s="80">
        <f>SUM(Accounts!D414)</f>
        <v>0</v>
      </c>
      <c r="E413" s="93"/>
      <c r="F413" s="83">
        <f>SUM(Accounts!E414)</f>
        <v>0</v>
      </c>
    </row>
    <row r="414" spans="1:6" x14ac:dyDescent="0.2">
      <c r="A414" s="78" t="s">
        <v>702</v>
      </c>
      <c r="B414" s="79" t="s">
        <v>650</v>
      </c>
      <c r="C414" s="80">
        <f>SUM(Accounts!C415)</f>
        <v>0</v>
      </c>
      <c r="D414" s="80">
        <f>SUM(Accounts!D415)</f>
        <v>0</v>
      </c>
      <c r="E414" s="93"/>
      <c r="F414" s="83">
        <f>SUM(Accounts!E415)</f>
        <v>0</v>
      </c>
    </row>
    <row r="415" spans="1:6" x14ac:dyDescent="0.2">
      <c r="A415" s="78" t="s">
        <v>703</v>
      </c>
      <c r="B415" s="79" t="s">
        <v>652</v>
      </c>
      <c r="C415" s="80">
        <f>SUM(Accounts!C416)</f>
        <v>0</v>
      </c>
      <c r="D415" s="80">
        <f>SUM(Accounts!D416)</f>
        <v>0</v>
      </c>
      <c r="E415" s="93"/>
      <c r="F415" s="83">
        <f>SUM(Accounts!E416)</f>
        <v>0</v>
      </c>
    </row>
    <row r="416" spans="1:6" x14ac:dyDescent="0.2">
      <c r="A416" s="78" t="s">
        <v>704</v>
      </c>
      <c r="B416" s="79" t="s">
        <v>705</v>
      </c>
      <c r="C416" s="80">
        <f>SUM(Accounts!C417)</f>
        <v>0</v>
      </c>
      <c r="D416" s="80">
        <f>SUM(Accounts!D417)</f>
        <v>0</v>
      </c>
      <c r="E416" s="93"/>
      <c r="F416" s="83">
        <f>SUM(Accounts!E417)</f>
        <v>0</v>
      </c>
    </row>
    <row r="417" spans="1:6" x14ac:dyDescent="0.2">
      <c r="A417" s="78" t="s">
        <v>706</v>
      </c>
      <c r="B417" s="79" t="s">
        <v>707</v>
      </c>
      <c r="C417" s="80">
        <f>SUM(Accounts!C418)</f>
        <v>0</v>
      </c>
      <c r="D417" s="80">
        <f>SUM(Accounts!D418)</f>
        <v>0</v>
      </c>
      <c r="E417" s="93"/>
      <c r="F417" s="83">
        <f>SUM(Accounts!E418)</f>
        <v>0</v>
      </c>
    </row>
    <row r="418" spans="1:6" x14ac:dyDescent="0.2">
      <c r="A418" s="78" t="s">
        <v>708</v>
      </c>
      <c r="B418" s="79" t="s">
        <v>14</v>
      </c>
      <c r="C418" s="80">
        <f>SUM(Accounts!C419)</f>
        <v>0</v>
      </c>
      <c r="D418" s="80">
        <f>SUM(Accounts!D419)</f>
        <v>0</v>
      </c>
      <c r="E418" s="93"/>
      <c r="F418" s="83">
        <f>SUM(Accounts!E419)</f>
        <v>0</v>
      </c>
    </row>
    <row r="419" spans="1:6" x14ac:dyDescent="0.2">
      <c r="A419" s="84"/>
      <c r="B419" s="85" t="s">
        <v>709</v>
      </c>
      <c r="C419" s="86">
        <f>SUM(Accounts!C420)</f>
        <v>0</v>
      </c>
      <c r="D419" s="86">
        <f>SUM(Accounts!D420)</f>
        <v>0</v>
      </c>
      <c r="E419" s="87"/>
      <c r="F419" s="88">
        <f>SUM(Accounts!E420)</f>
        <v>0</v>
      </c>
    </row>
    <row r="420" spans="1:6" x14ac:dyDescent="0.2">
      <c r="A420" s="89" t="s">
        <v>710</v>
      </c>
      <c r="B420" s="76" t="s">
        <v>711</v>
      </c>
      <c r="C420" s="90"/>
      <c r="D420" s="90"/>
      <c r="E420" s="91"/>
      <c r="F420" s="92"/>
    </row>
    <row r="421" spans="1:6" x14ac:dyDescent="0.2">
      <c r="A421" s="78" t="s">
        <v>712</v>
      </c>
      <c r="B421" s="79" t="s">
        <v>713</v>
      </c>
      <c r="C421" s="80">
        <f>SUM(Accounts!C422)</f>
        <v>0</v>
      </c>
      <c r="D421" s="80">
        <f>SUM(Accounts!D422)</f>
        <v>0</v>
      </c>
      <c r="E421" s="93"/>
      <c r="F421" s="83">
        <f>SUM(Accounts!E422)</f>
        <v>0</v>
      </c>
    </row>
    <row r="422" spans="1:6" x14ac:dyDescent="0.2">
      <c r="A422" s="78" t="s">
        <v>714</v>
      </c>
      <c r="B422" s="79" t="s">
        <v>715</v>
      </c>
      <c r="C422" s="80">
        <f>SUM(Accounts!C423)</f>
        <v>0</v>
      </c>
      <c r="D422" s="80">
        <f>SUM(Accounts!D423)</f>
        <v>0</v>
      </c>
      <c r="E422" s="93"/>
      <c r="F422" s="83">
        <f>SUM(Accounts!E423)</f>
        <v>0</v>
      </c>
    </row>
    <row r="423" spans="1:6" x14ac:dyDescent="0.2">
      <c r="A423" s="78" t="s">
        <v>716</v>
      </c>
      <c r="B423" s="79" t="s">
        <v>717</v>
      </c>
      <c r="C423" s="80">
        <f>SUM(Accounts!C424)</f>
        <v>0</v>
      </c>
      <c r="D423" s="80">
        <f>SUM(Accounts!D424)</f>
        <v>0</v>
      </c>
      <c r="E423" s="93"/>
      <c r="F423" s="83">
        <f>SUM(Accounts!E424)</f>
        <v>0</v>
      </c>
    </row>
    <row r="424" spans="1:6" x14ac:dyDescent="0.2">
      <c r="A424" s="78" t="s">
        <v>718</v>
      </c>
      <c r="B424" s="79" t="s">
        <v>719</v>
      </c>
      <c r="C424" s="80">
        <f>SUM(Accounts!C425)</f>
        <v>0</v>
      </c>
      <c r="D424" s="80">
        <f>SUM(Accounts!D425)</f>
        <v>0</v>
      </c>
      <c r="E424" s="93"/>
      <c r="F424" s="83">
        <f>SUM(Accounts!E425)</f>
        <v>0</v>
      </c>
    </row>
    <row r="425" spans="1:6" x14ac:dyDescent="0.2">
      <c r="A425" s="78" t="s">
        <v>720</v>
      </c>
      <c r="B425" s="79" t="s">
        <v>721</v>
      </c>
      <c r="C425" s="80">
        <f>SUM(Accounts!C426)</f>
        <v>0</v>
      </c>
      <c r="D425" s="80">
        <f>SUM(Accounts!D426)</f>
        <v>0</v>
      </c>
      <c r="E425" s="93"/>
      <c r="F425" s="83">
        <f>SUM(Accounts!E426)</f>
        <v>0</v>
      </c>
    </row>
    <row r="426" spans="1:6" x14ac:dyDescent="0.2">
      <c r="A426" s="78" t="s">
        <v>722</v>
      </c>
      <c r="B426" s="79" t="s">
        <v>675</v>
      </c>
      <c r="C426" s="80">
        <f>SUM(Accounts!C427)</f>
        <v>0</v>
      </c>
      <c r="D426" s="80">
        <f>SUM(Accounts!D427)</f>
        <v>0</v>
      </c>
      <c r="E426" s="93"/>
      <c r="F426" s="83">
        <f>SUM(Accounts!E427)</f>
        <v>0</v>
      </c>
    </row>
    <row r="427" spans="1:6" x14ac:dyDescent="0.2">
      <c r="A427" s="78" t="s">
        <v>723</v>
      </c>
      <c r="B427" s="79" t="s">
        <v>705</v>
      </c>
      <c r="C427" s="80">
        <f>SUM(Accounts!C428)</f>
        <v>0</v>
      </c>
      <c r="D427" s="80">
        <f>SUM(Accounts!D428)</f>
        <v>0</v>
      </c>
      <c r="E427" s="93"/>
      <c r="F427" s="83">
        <f>SUM(Accounts!E428)</f>
        <v>0</v>
      </c>
    </row>
    <row r="428" spans="1:6" x14ac:dyDescent="0.2">
      <c r="A428" s="78" t="s">
        <v>724</v>
      </c>
      <c r="B428" s="79" t="s">
        <v>14</v>
      </c>
      <c r="C428" s="80">
        <f>SUM(Accounts!C429)</f>
        <v>0</v>
      </c>
      <c r="D428" s="80">
        <f>SUM(Accounts!D429)</f>
        <v>0</v>
      </c>
      <c r="E428" s="93"/>
      <c r="F428" s="83">
        <f>SUM(Accounts!E429)</f>
        <v>0</v>
      </c>
    </row>
    <row r="429" spans="1:6" x14ac:dyDescent="0.2">
      <c r="A429" s="84"/>
      <c r="B429" s="85" t="s">
        <v>725</v>
      </c>
      <c r="C429" s="86">
        <f>SUM(Accounts!C430)</f>
        <v>0</v>
      </c>
      <c r="D429" s="86">
        <f>SUM(Accounts!D430)</f>
        <v>0</v>
      </c>
      <c r="E429" s="87"/>
      <c r="F429" s="88">
        <f>SUM(Accounts!E430)</f>
        <v>0</v>
      </c>
    </row>
    <row r="430" spans="1:6" x14ac:dyDescent="0.2">
      <c r="A430" s="89" t="s">
        <v>726</v>
      </c>
      <c r="B430" s="76" t="s">
        <v>727</v>
      </c>
      <c r="C430" s="90"/>
      <c r="D430" s="90"/>
      <c r="E430" s="91"/>
      <c r="F430" s="92"/>
    </row>
    <row r="431" spans="1:6" x14ac:dyDescent="0.2">
      <c r="A431" s="78" t="s">
        <v>728</v>
      </c>
      <c r="B431" s="79" t="s">
        <v>729</v>
      </c>
      <c r="C431" s="80">
        <f>SUM(Accounts!C432)</f>
        <v>0</v>
      </c>
      <c r="D431" s="80">
        <f>SUM(Accounts!D432)</f>
        <v>0</v>
      </c>
      <c r="E431" s="93"/>
      <c r="F431" s="83">
        <f>SUM(Accounts!E432)</f>
        <v>0</v>
      </c>
    </row>
    <row r="432" spans="1:6" x14ac:dyDescent="0.2">
      <c r="A432" s="78" t="s">
        <v>730</v>
      </c>
      <c r="B432" s="79" t="s">
        <v>731</v>
      </c>
      <c r="C432" s="80">
        <f>SUM(Accounts!C433)</f>
        <v>0</v>
      </c>
      <c r="D432" s="80">
        <f>SUM(Accounts!D433)</f>
        <v>0</v>
      </c>
      <c r="E432" s="93"/>
      <c r="F432" s="83">
        <f>SUM(Accounts!E433)</f>
        <v>0</v>
      </c>
    </row>
    <row r="433" spans="1:6" x14ac:dyDescent="0.2">
      <c r="A433" s="78" t="s">
        <v>732</v>
      </c>
      <c r="B433" s="79" t="s">
        <v>733</v>
      </c>
      <c r="C433" s="80">
        <f>SUM(Accounts!C434)</f>
        <v>0</v>
      </c>
      <c r="D433" s="80">
        <f>SUM(Accounts!D434)</f>
        <v>0</v>
      </c>
      <c r="E433" s="93"/>
      <c r="F433" s="83">
        <f>SUM(Accounts!E434)</f>
        <v>0</v>
      </c>
    </row>
    <row r="434" spans="1:6" x14ac:dyDescent="0.2">
      <c r="A434" s="78" t="s">
        <v>735</v>
      </c>
      <c r="B434" s="79" t="s">
        <v>736</v>
      </c>
      <c r="C434" s="80">
        <f>SUM(Accounts!C435)</f>
        <v>0</v>
      </c>
      <c r="D434" s="80">
        <f>SUM(Accounts!D435)</f>
        <v>0</v>
      </c>
      <c r="E434" s="93"/>
      <c r="F434" s="83">
        <f>SUM(Accounts!E435)</f>
        <v>0</v>
      </c>
    </row>
    <row r="435" spans="1:6" x14ac:dyDescent="0.2">
      <c r="A435" s="78" t="s">
        <v>737</v>
      </c>
      <c r="B435" s="79" t="s">
        <v>738</v>
      </c>
      <c r="C435" s="80">
        <f>SUM(Accounts!C436)</f>
        <v>0</v>
      </c>
      <c r="D435" s="80">
        <f>SUM(Accounts!D436)</f>
        <v>0</v>
      </c>
      <c r="E435" s="93"/>
      <c r="F435" s="83">
        <f>SUM(Accounts!E436)</f>
        <v>0</v>
      </c>
    </row>
    <row r="436" spans="1:6" x14ac:dyDescent="0.2">
      <c r="A436" s="78" t="s">
        <v>739</v>
      </c>
      <c r="B436" s="79" t="s">
        <v>351</v>
      </c>
      <c r="C436" s="80">
        <f>SUM(Accounts!C437)</f>
        <v>0</v>
      </c>
      <c r="D436" s="80">
        <f>SUM(Accounts!D437)</f>
        <v>0</v>
      </c>
      <c r="E436" s="93"/>
      <c r="F436" s="83">
        <f>SUM(Accounts!E437)</f>
        <v>0</v>
      </c>
    </row>
    <row r="437" spans="1:6" x14ac:dyDescent="0.2">
      <c r="A437" s="78" t="s">
        <v>740</v>
      </c>
      <c r="B437" s="79" t="s">
        <v>741</v>
      </c>
      <c r="C437" s="80">
        <f>SUM(Accounts!C438)</f>
        <v>0</v>
      </c>
      <c r="D437" s="80">
        <f>SUM(Accounts!D438)</f>
        <v>0</v>
      </c>
      <c r="E437" s="93"/>
      <c r="F437" s="83">
        <f>SUM(Accounts!E438)</f>
        <v>0</v>
      </c>
    </row>
    <row r="438" spans="1:6" x14ac:dyDescent="0.2">
      <c r="A438" s="78" t="s">
        <v>742</v>
      </c>
      <c r="B438" s="79" t="s">
        <v>743</v>
      </c>
      <c r="C438" s="80">
        <f>SUM(Accounts!C439)</f>
        <v>0</v>
      </c>
      <c r="D438" s="80">
        <f>SUM(Accounts!D439)</f>
        <v>0</v>
      </c>
      <c r="E438" s="93"/>
      <c r="F438" s="83">
        <f>SUM(Accounts!E439)</f>
        <v>0</v>
      </c>
    </row>
    <row r="439" spans="1:6" x14ac:dyDescent="0.2">
      <c r="A439" s="78" t="s">
        <v>744</v>
      </c>
      <c r="B439" s="79" t="s">
        <v>745</v>
      </c>
      <c r="C439" s="80">
        <f>SUM(Accounts!C440)</f>
        <v>0</v>
      </c>
      <c r="D439" s="80">
        <f>SUM(Accounts!D440)</f>
        <v>0</v>
      </c>
      <c r="E439" s="93"/>
      <c r="F439" s="83">
        <f>SUM(Accounts!E440)</f>
        <v>0</v>
      </c>
    </row>
    <row r="440" spans="1:6" x14ac:dyDescent="0.2">
      <c r="A440" s="78" t="s">
        <v>746</v>
      </c>
      <c r="B440" s="79" t="s">
        <v>747</v>
      </c>
      <c r="C440" s="80">
        <f>SUM(Accounts!C441)</f>
        <v>0</v>
      </c>
      <c r="D440" s="80">
        <f>SUM(Accounts!D441)</f>
        <v>0</v>
      </c>
      <c r="E440" s="93"/>
      <c r="F440" s="83">
        <f>SUM(Accounts!E441)</f>
        <v>0</v>
      </c>
    </row>
    <row r="441" spans="1:6" x14ac:dyDescent="0.2">
      <c r="A441" s="78" t="s">
        <v>748</v>
      </c>
      <c r="B441" s="79" t="s">
        <v>749</v>
      </c>
      <c r="C441" s="80">
        <f>SUM(Accounts!C442)</f>
        <v>0</v>
      </c>
      <c r="D441" s="80">
        <f>SUM(Accounts!D442)</f>
        <v>0</v>
      </c>
      <c r="E441" s="93"/>
      <c r="F441" s="83">
        <f>SUM(Accounts!E442)</f>
        <v>0</v>
      </c>
    </row>
    <row r="442" spans="1:6" x14ac:dyDescent="0.2">
      <c r="A442" s="78" t="s">
        <v>750</v>
      </c>
      <c r="B442" s="79" t="s">
        <v>751</v>
      </c>
      <c r="C442" s="80">
        <f>SUM(Accounts!C443)</f>
        <v>0</v>
      </c>
      <c r="D442" s="80">
        <f>SUM(Accounts!D443)</f>
        <v>0</v>
      </c>
      <c r="E442" s="93"/>
      <c r="F442" s="83">
        <f>SUM(Accounts!E443)</f>
        <v>0</v>
      </c>
    </row>
    <row r="443" spans="1:6" x14ac:dyDescent="0.2">
      <c r="A443" s="78" t="s">
        <v>752</v>
      </c>
      <c r="B443" s="79" t="s">
        <v>753</v>
      </c>
      <c r="C443" s="80">
        <f>SUM(Accounts!C444)</f>
        <v>0</v>
      </c>
      <c r="D443" s="80">
        <f>SUM(Accounts!D444)</f>
        <v>0</v>
      </c>
      <c r="E443" s="93"/>
      <c r="F443" s="83">
        <f>SUM(Accounts!E444)</f>
        <v>0</v>
      </c>
    </row>
    <row r="444" spans="1:6" x14ac:dyDescent="0.2">
      <c r="A444" s="78" t="s">
        <v>754</v>
      </c>
      <c r="B444" s="79" t="s">
        <v>755</v>
      </c>
      <c r="C444" s="80">
        <f>SUM(Accounts!C445)</f>
        <v>0</v>
      </c>
      <c r="D444" s="80">
        <f>SUM(Accounts!D445)</f>
        <v>0</v>
      </c>
      <c r="E444" s="93"/>
      <c r="F444" s="83">
        <f>SUM(Accounts!E445)</f>
        <v>0</v>
      </c>
    </row>
    <row r="445" spans="1:6" x14ac:dyDescent="0.2">
      <c r="A445" s="78" t="s">
        <v>756</v>
      </c>
      <c r="B445" s="79" t="s">
        <v>757</v>
      </c>
      <c r="C445" s="80">
        <f>SUM(Accounts!C446)</f>
        <v>0</v>
      </c>
      <c r="D445" s="80">
        <f>SUM(Accounts!D446)</f>
        <v>0</v>
      </c>
      <c r="E445" s="93"/>
      <c r="F445" s="83">
        <f>SUM(Accounts!E446)</f>
        <v>0</v>
      </c>
    </row>
    <row r="446" spans="1:6" x14ac:dyDescent="0.2">
      <c r="A446" s="78" t="s">
        <v>758</v>
      </c>
      <c r="B446" s="79" t="s">
        <v>14</v>
      </c>
      <c r="C446" s="80">
        <f>SUM(Accounts!C447)</f>
        <v>0</v>
      </c>
      <c r="D446" s="80">
        <f>SUM(Accounts!D447)</f>
        <v>0</v>
      </c>
      <c r="E446" s="93"/>
      <c r="F446" s="83">
        <f>SUM(Accounts!E447)</f>
        <v>0</v>
      </c>
    </row>
    <row r="447" spans="1:6" x14ac:dyDescent="0.2">
      <c r="A447" s="84"/>
      <c r="B447" s="85" t="s">
        <v>759</v>
      </c>
      <c r="C447" s="86">
        <f>SUM(Accounts!C448)</f>
        <v>0</v>
      </c>
      <c r="D447" s="86">
        <f>SUM(Accounts!D448)</f>
        <v>0</v>
      </c>
      <c r="E447" s="87"/>
      <c r="F447" s="88">
        <f>SUM(Accounts!E448)</f>
        <v>0</v>
      </c>
    </row>
    <row r="448" spans="1:6" x14ac:dyDescent="0.2">
      <c r="A448" s="89" t="s">
        <v>760</v>
      </c>
      <c r="B448" s="76" t="s">
        <v>1165</v>
      </c>
      <c r="C448" s="90"/>
      <c r="D448" s="90"/>
      <c r="E448" s="91"/>
      <c r="F448" s="92"/>
    </row>
    <row r="449" spans="1:6" x14ac:dyDescent="0.2">
      <c r="A449" s="78" t="s">
        <v>761</v>
      </c>
      <c r="B449" s="79" t="s">
        <v>762</v>
      </c>
      <c r="C449" s="80">
        <f>SUM(Accounts!C450)</f>
        <v>0</v>
      </c>
      <c r="D449" s="80">
        <f>SUM(Accounts!D450)</f>
        <v>0</v>
      </c>
      <c r="E449" s="93"/>
      <c r="F449" s="83">
        <f>SUM(Accounts!E450)</f>
        <v>0</v>
      </c>
    </row>
    <row r="450" spans="1:6" x14ac:dyDescent="0.2">
      <c r="A450" s="78" t="s">
        <v>763</v>
      </c>
      <c r="B450" s="79" t="s">
        <v>764</v>
      </c>
      <c r="C450" s="80">
        <f>SUM(Accounts!C451)</f>
        <v>0</v>
      </c>
      <c r="D450" s="80">
        <f>SUM(Accounts!D451)</f>
        <v>0</v>
      </c>
      <c r="E450" s="93"/>
      <c r="F450" s="83">
        <f>SUM(Accounts!E451)</f>
        <v>0</v>
      </c>
    </row>
    <row r="451" spans="1:6" x14ac:dyDescent="0.2">
      <c r="A451" s="78" t="s">
        <v>765</v>
      </c>
      <c r="B451" s="79" t="s">
        <v>736</v>
      </c>
      <c r="C451" s="80">
        <f>SUM(Accounts!C452)</f>
        <v>0</v>
      </c>
      <c r="D451" s="80">
        <f>SUM(Accounts!D452)</f>
        <v>0</v>
      </c>
      <c r="E451" s="93"/>
      <c r="F451" s="83">
        <f>SUM(Accounts!E452)</f>
        <v>0</v>
      </c>
    </row>
    <row r="452" spans="1:6" x14ac:dyDescent="0.2">
      <c r="A452" s="78" t="s">
        <v>766</v>
      </c>
      <c r="B452" s="79" t="s">
        <v>767</v>
      </c>
      <c r="C452" s="80">
        <f>SUM(Accounts!C453)</f>
        <v>0</v>
      </c>
      <c r="D452" s="80">
        <f>SUM(Accounts!D453)</f>
        <v>0</v>
      </c>
      <c r="E452" s="93"/>
      <c r="F452" s="83">
        <f>SUM(Accounts!E453)</f>
        <v>0</v>
      </c>
    </row>
    <row r="453" spans="1:6" x14ac:dyDescent="0.2">
      <c r="A453" s="78" t="s">
        <v>768</v>
      </c>
      <c r="B453" s="79" t="s">
        <v>769</v>
      </c>
      <c r="C453" s="80">
        <f>SUM(Accounts!C454)</f>
        <v>0</v>
      </c>
      <c r="D453" s="80">
        <f>SUM(Accounts!D454)</f>
        <v>0</v>
      </c>
      <c r="E453" s="93"/>
      <c r="F453" s="83">
        <f>SUM(Accounts!E454)</f>
        <v>0</v>
      </c>
    </row>
    <row r="454" spans="1:6" x14ac:dyDescent="0.2">
      <c r="A454" s="78" t="s">
        <v>770</v>
      </c>
      <c r="B454" s="79" t="s">
        <v>771</v>
      </c>
      <c r="C454" s="80">
        <f>SUM(Accounts!C455)</f>
        <v>0</v>
      </c>
      <c r="D454" s="80">
        <f>SUM(Accounts!D455)</f>
        <v>0</v>
      </c>
      <c r="E454" s="93"/>
      <c r="F454" s="83">
        <f>SUM(Accounts!E455)</f>
        <v>0</v>
      </c>
    </row>
    <row r="455" spans="1:6" x14ac:dyDescent="0.2">
      <c r="A455" s="78" t="s">
        <v>772</v>
      </c>
      <c r="B455" s="79" t="s">
        <v>773</v>
      </c>
      <c r="C455" s="80">
        <f>SUM(Accounts!C456)</f>
        <v>0</v>
      </c>
      <c r="D455" s="80">
        <f>SUM(Accounts!D456)</f>
        <v>0</v>
      </c>
      <c r="E455" s="93"/>
      <c r="F455" s="83">
        <f>SUM(Accounts!E456)</f>
        <v>0</v>
      </c>
    </row>
    <row r="456" spans="1:6" x14ac:dyDescent="0.2">
      <c r="A456" s="78" t="s">
        <v>774</v>
      </c>
      <c r="B456" s="79" t="s">
        <v>775</v>
      </c>
      <c r="C456" s="80">
        <f>SUM(Accounts!C457)</f>
        <v>0</v>
      </c>
      <c r="D456" s="80">
        <f>SUM(Accounts!D457)</f>
        <v>0</v>
      </c>
      <c r="E456" s="93"/>
      <c r="F456" s="83">
        <f>SUM(Accounts!E457)</f>
        <v>0</v>
      </c>
    </row>
    <row r="457" spans="1:6" x14ac:dyDescent="0.2">
      <c r="A457" s="78" t="s">
        <v>776</v>
      </c>
      <c r="B457" s="79" t="s">
        <v>14</v>
      </c>
      <c r="C457" s="80">
        <f>SUM(Accounts!C458)</f>
        <v>0</v>
      </c>
      <c r="D457" s="80">
        <f>SUM(Accounts!D458)</f>
        <v>0</v>
      </c>
      <c r="E457" s="93"/>
      <c r="F457" s="83">
        <f>SUM(Accounts!E458)</f>
        <v>0</v>
      </c>
    </row>
    <row r="458" spans="1:6" x14ac:dyDescent="0.2">
      <c r="A458" s="84"/>
      <c r="B458" s="85" t="s">
        <v>777</v>
      </c>
      <c r="C458" s="86">
        <f>SUM(Accounts!C459)</f>
        <v>0</v>
      </c>
      <c r="D458" s="86">
        <f>SUM(Accounts!D459)</f>
        <v>0</v>
      </c>
      <c r="E458" s="87"/>
      <c r="F458" s="88">
        <f>SUM(Accounts!E459)</f>
        <v>0</v>
      </c>
    </row>
    <row r="459" spans="1:6" x14ac:dyDescent="0.2">
      <c r="A459" s="89" t="s">
        <v>778</v>
      </c>
      <c r="B459" s="76" t="s">
        <v>779</v>
      </c>
      <c r="C459" s="90"/>
      <c r="D459" s="90"/>
      <c r="E459" s="91"/>
      <c r="F459" s="92"/>
    </row>
    <row r="460" spans="1:6" x14ac:dyDescent="0.2">
      <c r="A460" s="78" t="s">
        <v>780</v>
      </c>
      <c r="B460" s="79" t="s">
        <v>781</v>
      </c>
      <c r="C460" s="80">
        <f>SUM(Accounts!C461)</f>
        <v>0</v>
      </c>
      <c r="D460" s="80">
        <f>SUM(Accounts!D461)</f>
        <v>0</v>
      </c>
      <c r="E460" s="93"/>
      <c r="F460" s="83">
        <f>SUM(Accounts!E461)</f>
        <v>0</v>
      </c>
    </row>
    <row r="461" spans="1:6" x14ac:dyDescent="0.2">
      <c r="A461" s="78" t="s">
        <v>782</v>
      </c>
      <c r="B461" s="79" t="s">
        <v>783</v>
      </c>
      <c r="C461" s="80">
        <f>SUM(Accounts!C462)</f>
        <v>0</v>
      </c>
      <c r="D461" s="80">
        <f>SUM(Accounts!D462)</f>
        <v>0</v>
      </c>
      <c r="E461" s="93"/>
      <c r="F461" s="83">
        <f>SUM(Accounts!E462)</f>
        <v>0</v>
      </c>
    </row>
    <row r="462" spans="1:6" x14ac:dyDescent="0.2">
      <c r="A462" s="78" t="s">
        <v>784</v>
      </c>
      <c r="B462" s="79" t="s">
        <v>785</v>
      </c>
      <c r="C462" s="80">
        <f>SUM(Accounts!C463)</f>
        <v>0</v>
      </c>
      <c r="D462" s="80">
        <f>SUM(Accounts!D463)</f>
        <v>0</v>
      </c>
      <c r="E462" s="93"/>
      <c r="F462" s="83">
        <f>SUM(Accounts!E463)</f>
        <v>0</v>
      </c>
    </row>
    <row r="463" spans="1:6" x14ac:dyDescent="0.2">
      <c r="A463" s="78" t="s">
        <v>786</v>
      </c>
      <c r="B463" s="79" t="s">
        <v>787</v>
      </c>
      <c r="C463" s="80">
        <f>SUM(Accounts!C464)</f>
        <v>0</v>
      </c>
      <c r="D463" s="80">
        <f>SUM(Accounts!D464)</f>
        <v>0</v>
      </c>
      <c r="E463" s="93"/>
      <c r="F463" s="83">
        <f>SUM(Accounts!E464)</f>
        <v>0</v>
      </c>
    </row>
    <row r="464" spans="1:6" x14ac:dyDescent="0.2">
      <c r="A464" s="78" t="s">
        <v>788</v>
      </c>
      <c r="B464" s="79" t="s">
        <v>650</v>
      </c>
      <c r="C464" s="80">
        <f>SUM(Accounts!C465)</f>
        <v>0</v>
      </c>
      <c r="D464" s="80">
        <f>SUM(Accounts!D465)</f>
        <v>0</v>
      </c>
      <c r="E464" s="93"/>
      <c r="F464" s="83">
        <f>SUM(Accounts!E465)</f>
        <v>0</v>
      </c>
    </row>
    <row r="465" spans="1:6" x14ac:dyDescent="0.2">
      <c r="A465" s="78" t="s">
        <v>789</v>
      </c>
      <c r="B465" s="79" t="s">
        <v>790</v>
      </c>
      <c r="C465" s="80">
        <f>SUM(Accounts!C466)</f>
        <v>0</v>
      </c>
      <c r="D465" s="80">
        <f>SUM(Accounts!D466)</f>
        <v>0</v>
      </c>
      <c r="E465" s="93"/>
      <c r="F465" s="83">
        <f>SUM(Accounts!E466)</f>
        <v>0</v>
      </c>
    </row>
    <row r="466" spans="1:6" x14ac:dyDescent="0.2">
      <c r="A466" s="78" t="s">
        <v>791</v>
      </c>
      <c r="B466" s="79" t="s">
        <v>705</v>
      </c>
      <c r="C466" s="80">
        <f>SUM(Accounts!C467)</f>
        <v>0</v>
      </c>
      <c r="D466" s="80">
        <f>SUM(Accounts!D467)</f>
        <v>0</v>
      </c>
      <c r="E466" s="93"/>
      <c r="F466" s="83">
        <f>SUM(Accounts!E467)</f>
        <v>0</v>
      </c>
    </row>
    <row r="467" spans="1:6" x14ac:dyDescent="0.2">
      <c r="A467" s="78" t="s">
        <v>792</v>
      </c>
      <c r="B467" s="79" t="s">
        <v>14</v>
      </c>
      <c r="C467" s="80">
        <f>SUM(Accounts!C468)</f>
        <v>0</v>
      </c>
      <c r="D467" s="80">
        <f>SUM(Accounts!D468)</f>
        <v>0</v>
      </c>
      <c r="E467" s="93"/>
      <c r="F467" s="83">
        <f>SUM(Accounts!E468)</f>
        <v>0</v>
      </c>
    </row>
    <row r="468" spans="1:6" x14ac:dyDescent="0.2">
      <c r="A468" s="84"/>
      <c r="B468" s="85" t="s">
        <v>793</v>
      </c>
      <c r="C468" s="86">
        <f>SUM(Accounts!C469)</f>
        <v>0</v>
      </c>
      <c r="D468" s="86">
        <f>SUM(Accounts!D469)</f>
        <v>0</v>
      </c>
      <c r="E468" s="87"/>
      <c r="F468" s="88">
        <f>SUM(Accounts!E469)</f>
        <v>0</v>
      </c>
    </row>
    <row r="469" spans="1:6" x14ac:dyDescent="0.2">
      <c r="A469" s="89" t="s">
        <v>794</v>
      </c>
      <c r="B469" s="76" t="s">
        <v>795</v>
      </c>
      <c r="C469" s="90"/>
      <c r="D469" s="90"/>
      <c r="E469" s="91"/>
      <c r="F469" s="105"/>
    </row>
    <row r="470" spans="1:6" x14ac:dyDescent="0.2">
      <c r="A470" s="78" t="s">
        <v>796</v>
      </c>
      <c r="B470" s="79" t="s">
        <v>781</v>
      </c>
      <c r="C470" s="80">
        <f>SUM(Accounts!C471)</f>
        <v>0</v>
      </c>
      <c r="D470" s="80">
        <f>SUM(Accounts!D471)</f>
        <v>0</v>
      </c>
      <c r="E470" s="93"/>
      <c r="F470" s="83">
        <f>SUM(Accounts!E471)</f>
        <v>0</v>
      </c>
    </row>
    <row r="471" spans="1:6" x14ac:dyDescent="0.2">
      <c r="A471" s="78" t="s">
        <v>797</v>
      </c>
      <c r="B471" s="79" t="s">
        <v>783</v>
      </c>
      <c r="C471" s="80">
        <f>SUM(Accounts!C472)</f>
        <v>0</v>
      </c>
      <c r="D471" s="80">
        <f>SUM(Accounts!D472)</f>
        <v>0</v>
      </c>
      <c r="E471" s="93"/>
      <c r="F471" s="83">
        <f>SUM(Accounts!E472)</f>
        <v>0</v>
      </c>
    </row>
    <row r="472" spans="1:6" x14ac:dyDescent="0.2">
      <c r="A472" s="78" t="s">
        <v>798</v>
      </c>
      <c r="B472" s="79" t="s">
        <v>785</v>
      </c>
      <c r="C472" s="80">
        <f>SUM(Accounts!C473)</f>
        <v>0</v>
      </c>
      <c r="D472" s="80">
        <f>SUM(Accounts!D473)</f>
        <v>0</v>
      </c>
      <c r="E472" s="93"/>
      <c r="F472" s="83">
        <f>SUM(Accounts!E473)</f>
        <v>0</v>
      </c>
    </row>
    <row r="473" spans="1:6" x14ac:dyDescent="0.2">
      <c r="A473" s="78" t="s">
        <v>799</v>
      </c>
      <c r="B473" s="79" t="s">
        <v>800</v>
      </c>
      <c r="C473" s="80">
        <f>SUM(Accounts!C474)</f>
        <v>0</v>
      </c>
      <c r="D473" s="80">
        <f>SUM(Accounts!D474)</f>
        <v>0</v>
      </c>
      <c r="E473" s="93"/>
      <c r="F473" s="83">
        <f>SUM(Accounts!E474)</f>
        <v>0</v>
      </c>
    </row>
    <row r="474" spans="1:6" x14ac:dyDescent="0.2">
      <c r="A474" s="78" t="s">
        <v>801</v>
      </c>
      <c r="B474" s="79" t="s">
        <v>650</v>
      </c>
      <c r="C474" s="80">
        <f>SUM(Accounts!C475)</f>
        <v>0</v>
      </c>
      <c r="D474" s="80">
        <f>SUM(Accounts!D475)</f>
        <v>0</v>
      </c>
      <c r="E474" s="93"/>
      <c r="F474" s="83">
        <f>SUM(Accounts!E475)</f>
        <v>0</v>
      </c>
    </row>
    <row r="475" spans="1:6" x14ac:dyDescent="0.2">
      <c r="A475" s="78" t="s">
        <v>802</v>
      </c>
      <c r="B475" s="79" t="s">
        <v>14</v>
      </c>
      <c r="C475" s="80">
        <f>SUM(Accounts!C476)</f>
        <v>0</v>
      </c>
      <c r="D475" s="80">
        <f>SUM(Accounts!D476)</f>
        <v>0</v>
      </c>
      <c r="E475" s="93"/>
      <c r="F475" s="83">
        <f>SUM(Accounts!E476)</f>
        <v>0</v>
      </c>
    </row>
    <row r="476" spans="1:6" x14ac:dyDescent="0.2">
      <c r="A476" s="84"/>
      <c r="B476" s="85" t="s">
        <v>803</v>
      </c>
      <c r="C476" s="86">
        <f>SUM(Accounts!C477)</f>
        <v>0</v>
      </c>
      <c r="D476" s="86">
        <f>SUM(Accounts!D477)</f>
        <v>0</v>
      </c>
      <c r="E476" s="87"/>
      <c r="F476" s="88">
        <f>SUM(Accounts!E477)</f>
        <v>0</v>
      </c>
    </row>
    <row r="477" spans="1:6" x14ac:dyDescent="0.2">
      <c r="A477" s="89" t="s">
        <v>804</v>
      </c>
      <c r="B477" s="76" t="s">
        <v>805</v>
      </c>
      <c r="C477" s="90"/>
      <c r="D477" s="90"/>
      <c r="E477" s="91"/>
      <c r="F477" s="92"/>
    </row>
    <row r="478" spans="1:6" x14ac:dyDescent="0.2">
      <c r="A478" s="78" t="s">
        <v>806</v>
      </c>
      <c r="B478" s="79" t="s">
        <v>807</v>
      </c>
      <c r="C478" s="80">
        <f>SUM(Accounts!C479)</f>
        <v>0</v>
      </c>
      <c r="D478" s="80">
        <f>SUM(Accounts!D479)</f>
        <v>0</v>
      </c>
      <c r="E478" s="93"/>
      <c r="F478" s="83">
        <f>SUM(Accounts!E479)</f>
        <v>0</v>
      </c>
    </row>
    <row r="479" spans="1:6" x14ac:dyDescent="0.2">
      <c r="A479" s="78" t="s">
        <v>808</v>
      </c>
      <c r="B479" s="79" t="s">
        <v>783</v>
      </c>
      <c r="C479" s="80">
        <f>SUM(Accounts!C480)</f>
        <v>0</v>
      </c>
      <c r="D479" s="80">
        <f>SUM(Accounts!D480)</f>
        <v>0</v>
      </c>
      <c r="E479" s="93"/>
      <c r="F479" s="83">
        <f>SUM(Accounts!E480)</f>
        <v>0</v>
      </c>
    </row>
    <row r="480" spans="1:6" x14ac:dyDescent="0.2">
      <c r="A480" s="78" t="s">
        <v>809</v>
      </c>
      <c r="B480" s="79" t="s">
        <v>785</v>
      </c>
      <c r="C480" s="80">
        <f>SUM(Accounts!C481)</f>
        <v>0</v>
      </c>
      <c r="D480" s="80">
        <f>SUM(Accounts!D481)</f>
        <v>0</v>
      </c>
      <c r="E480" s="93"/>
      <c r="F480" s="83">
        <f>SUM(Accounts!E481)</f>
        <v>0</v>
      </c>
    </row>
    <row r="481" spans="1:6" x14ac:dyDescent="0.2">
      <c r="A481" s="78" t="s">
        <v>810</v>
      </c>
      <c r="B481" s="79" t="s">
        <v>811</v>
      </c>
      <c r="C481" s="80">
        <f>SUM(Accounts!C482)</f>
        <v>0</v>
      </c>
      <c r="D481" s="80">
        <f>SUM(Accounts!D482)</f>
        <v>0</v>
      </c>
      <c r="E481" s="93"/>
      <c r="F481" s="83">
        <f>SUM(Accounts!E482)</f>
        <v>0</v>
      </c>
    </row>
    <row r="482" spans="1:6" x14ac:dyDescent="0.2">
      <c r="A482" s="78" t="s">
        <v>812</v>
      </c>
      <c r="B482" s="79" t="s">
        <v>813</v>
      </c>
      <c r="C482" s="80">
        <f>SUM(Accounts!C483)</f>
        <v>0</v>
      </c>
      <c r="D482" s="80">
        <f>SUM(Accounts!D483)</f>
        <v>0</v>
      </c>
      <c r="E482" s="93"/>
      <c r="F482" s="83">
        <f>SUM(Accounts!E483)</f>
        <v>0</v>
      </c>
    </row>
    <row r="483" spans="1:6" x14ac:dyDescent="0.2">
      <c r="A483" s="78" t="s">
        <v>814</v>
      </c>
      <c r="B483" s="79" t="s">
        <v>650</v>
      </c>
      <c r="C483" s="80">
        <f>SUM(Accounts!C484)</f>
        <v>0</v>
      </c>
      <c r="D483" s="80">
        <f>SUM(Accounts!D484)</f>
        <v>0</v>
      </c>
      <c r="E483" s="93"/>
      <c r="F483" s="83">
        <f>SUM(Accounts!E484)</f>
        <v>0</v>
      </c>
    </row>
    <row r="484" spans="1:6" x14ac:dyDescent="0.2">
      <c r="A484" s="78" t="s">
        <v>815</v>
      </c>
      <c r="B484" s="79" t="s">
        <v>14</v>
      </c>
      <c r="C484" s="80">
        <f>SUM(Accounts!C485)</f>
        <v>0</v>
      </c>
      <c r="D484" s="80">
        <f>SUM(Accounts!D485)</f>
        <v>0</v>
      </c>
      <c r="E484" s="93"/>
      <c r="F484" s="83">
        <f>SUM(Accounts!E485)</f>
        <v>0</v>
      </c>
    </row>
    <row r="485" spans="1:6" x14ac:dyDescent="0.2">
      <c r="A485" s="84"/>
      <c r="B485" s="85" t="s">
        <v>816</v>
      </c>
      <c r="C485" s="86">
        <f>SUM(Accounts!C486)</f>
        <v>0</v>
      </c>
      <c r="D485" s="86">
        <f>SUM(Accounts!D486)</f>
        <v>0</v>
      </c>
      <c r="E485" s="87"/>
      <c r="F485" s="88">
        <f>SUM(Accounts!E486)</f>
        <v>0</v>
      </c>
    </row>
    <row r="486" spans="1:6" x14ac:dyDescent="0.2">
      <c r="A486" s="89" t="s">
        <v>817</v>
      </c>
      <c r="B486" s="76" t="s">
        <v>818</v>
      </c>
      <c r="C486" s="90"/>
      <c r="D486" s="90"/>
      <c r="E486" s="91"/>
      <c r="F486" s="92"/>
    </row>
    <row r="487" spans="1:6" x14ac:dyDescent="0.2">
      <c r="A487" s="78" t="s">
        <v>819</v>
      </c>
      <c r="B487" s="79" t="s">
        <v>781</v>
      </c>
      <c r="C487" s="80">
        <f>SUM(Accounts!C488)</f>
        <v>0</v>
      </c>
      <c r="D487" s="80">
        <f>SUM(Accounts!D488)</f>
        <v>0</v>
      </c>
      <c r="E487" s="93"/>
      <c r="F487" s="83">
        <f>SUM(Accounts!E488)</f>
        <v>0</v>
      </c>
    </row>
    <row r="488" spans="1:6" x14ac:dyDescent="0.2">
      <c r="A488" s="78" t="s">
        <v>820</v>
      </c>
      <c r="B488" s="79" t="s">
        <v>783</v>
      </c>
      <c r="C488" s="80">
        <f>SUM(Accounts!C489)</f>
        <v>0</v>
      </c>
      <c r="D488" s="80">
        <f>SUM(Accounts!D489)</f>
        <v>0</v>
      </c>
      <c r="E488" s="93"/>
      <c r="F488" s="83">
        <f>SUM(Accounts!E489)</f>
        <v>0</v>
      </c>
    </row>
    <row r="489" spans="1:6" x14ac:dyDescent="0.2">
      <c r="A489" s="78" t="s">
        <v>821</v>
      </c>
      <c r="B489" s="79" t="s">
        <v>822</v>
      </c>
      <c r="C489" s="80">
        <f>SUM(Accounts!C490)</f>
        <v>0</v>
      </c>
      <c r="D489" s="80">
        <f>SUM(Accounts!D490)</f>
        <v>0</v>
      </c>
      <c r="E489" s="93"/>
      <c r="F489" s="83">
        <f>SUM(Accounts!E490)</f>
        <v>0</v>
      </c>
    </row>
    <row r="490" spans="1:6" x14ac:dyDescent="0.2">
      <c r="A490" s="78" t="s">
        <v>823</v>
      </c>
      <c r="B490" s="79" t="s">
        <v>824</v>
      </c>
      <c r="C490" s="80">
        <f>SUM(Accounts!C491)</f>
        <v>0</v>
      </c>
      <c r="D490" s="80">
        <f>SUM(Accounts!D491)</f>
        <v>0</v>
      </c>
      <c r="E490" s="93"/>
      <c r="F490" s="83">
        <f>SUM(Accounts!E491)</f>
        <v>0</v>
      </c>
    </row>
    <row r="491" spans="1:6" x14ac:dyDescent="0.2">
      <c r="A491" s="78" t="s">
        <v>825</v>
      </c>
      <c r="B491" s="79" t="s">
        <v>650</v>
      </c>
      <c r="C491" s="80">
        <f>SUM(Accounts!C492)</f>
        <v>0</v>
      </c>
      <c r="D491" s="80">
        <f>SUM(Accounts!D492)</f>
        <v>0</v>
      </c>
      <c r="E491" s="93"/>
      <c r="F491" s="83">
        <f>SUM(Accounts!E492)</f>
        <v>0</v>
      </c>
    </row>
    <row r="492" spans="1:6" x14ac:dyDescent="0.2">
      <c r="A492" s="78" t="s">
        <v>826</v>
      </c>
      <c r="B492" s="79" t="s">
        <v>14</v>
      </c>
      <c r="C492" s="80">
        <f>SUM(Accounts!C493)</f>
        <v>0</v>
      </c>
      <c r="D492" s="80">
        <f>SUM(Accounts!D493)</f>
        <v>0</v>
      </c>
      <c r="E492" s="93"/>
      <c r="F492" s="83">
        <f>SUM(Accounts!E493)</f>
        <v>0</v>
      </c>
    </row>
    <row r="493" spans="1:6" x14ac:dyDescent="0.2">
      <c r="A493" s="84"/>
      <c r="B493" s="85" t="s">
        <v>827</v>
      </c>
      <c r="C493" s="86">
        <f>SUM(Accounts!C494)</f>
        <v>0</v>
      </c>
      <c r="D493" s="86">
        <f>SUM(Accounts!D494)</f>
        <v>0</v>
      </c>
      <c r="E493" s="87"/>
      <c r="F493" s="88">
        <f>SUM(Accounts!E494)</f>
        <v>0</v>
      </c>
    </row>
    <row r="494" spans="1:6" x14ac:dyDescent="0.2">
      <c r="A494" s="89" t="s">
        <v>828</v>
      </c>
      <c r="B494" s="76" t="s">
        <v>829</v>
      </c>
      <c r="C494" s="90"/>
      <c r="D494" s="90"/>
      <c r="E494" s="91"/>
      <c r="F494" s="92"/>
    </row>
    <row r="495" spans="1:6" x14ac:dyDescent="0.2">
      <c r="A495" s="78" t="s">
        <v>830</v>
      </c>
      <c r="B495" s="79" t="s">
        <v>831</v>
      </c>
      <c r="C495" s="80">
        <f>SUM(Accounts!C496)</f>
        <v>0</v>
      </c>
      <c r="D495" s="80">
        <f>SUM(Accounts!D496)</f>
        <v>0</v>
      </c>
      <c r="E495" s="93"/>
      <c r="F495" s="83">
        <f>SUM(Accounts!E496)</f>
        <v>0</v>
      </c>
    </row>
    <row r="496" spans="1:6" x14ac:dyDescent="0.2">
      <c r="A496" s="78" t="s">
        <v>832</v>
      </c>
      <c r="B496" s="79" t="s">
        <v>39</v>
      </c>
      <c r="C496" s="80">
        <f>SUM(Accounts!C497)</f>
        <v>0</v>
      </c>
      <c r="D496" s="80">
        <f>SUM(Accounts!D497)</f>
        <v>0</v>
      </c>
      <c r="E496" s="93"/>
      <c r="F496" s="83">
        <f>SUM(Accounts!E497)</f>
        <v>0</v>
      </c>
    </row>
    <row r="497" spans="1:6" x14ac:dyDescent="0.2">
      <c r="A497" s="78" t="s">
        <v>833</v>
      </c>
      <c r="B497" s="79" t="s">
        <v>834</v>
      </c>
      <c r="C497" s="80">
        <f>SUM(Accounts!C498)</f>
        <v>0</v>
      </c>
      <c r="D497" s="80">
        <f>SUM(Accounts!D498)</f>
        <v>0</v>
      </c>
      <c r="E497" s="93"/>
      <c r="F497" s="83">
        <f>SUM(Accounts!E498)</f>
        <v>0</v>
      </c>
    </row>
    <row r="498" spans="1:6" x14ac:dyDescent="0.2">
      <c r="A498" s="78">
        <v>4925</v>
      </c>
      <c r="B498" s="79" t="s">
        <v>587</v>
      </c>
      <c r="C498" s="80">
        <f>SUM(Accounts!C499)</f>
        <v>0</v>
      </c>
      <c r="D498" s="80">
        <f>SUM(Accounts!D499)</f>
        <v>0</v>
      </c>
      <c r="E498" s="93"/>
      <c r="F498" s="83">
        <f>SUM(Accounts!E499)</f>
        <v>0</v>
      </c>
    </row>
    <row r="499" spans="1:6" x14ac:dyDescent="0.2">
      <c r="A499" s="78" t="s">
        <v>835</v>
      </c>
      <c r="B499" s="79" t="s">
        <v>836</v>
      </c>
      <c r="C499" s="80">
        <f>SUM(Accounts!C500)</f>
        <v>0</v>
      </c>
      <c r="D499" s="80">
        <f>SUM(Accounts!D500)</f>
        <v>0</v>
      </c>
      <c r="E499" s="93"/>
      <c r="F499" s="83">
        <f>SUM(Accounts!E500)</f>
        <v>0</v>
      </c>
    </row>
    <row r="500" spans="1:6" x14ac:dyDescent="0.2">
      <c r="A500" s="78" t="s">
        <v>837</v>
      </c>
      <c r="B500" s="79" t="s">
        <v>838</v>
      </c>
      <c r="C500" s="80">
        <f>SUM(Accounts!C501)</f>
        <v>0</v>
      </c>
      <c r="D500" s="80">
        <f>SUM(Accounts!D501)</f>
        <v>0</v>
      </c>
      <c r="E500" s="93"/>
      <c r="F500" s="83">
        <f>SUM(Accounts!E501)</f>
        <v>0</v>
      </c>
    </row>
    <row r="501" spans="1:6" x14ac:dyDescent="0.2">
      <c r="A501" s="78" t="s">
        <v>839</v>
      </c>
      <c r="B501" s="79" t="s">
        <v>840</v>
      </c>
      <c r="C501" s="80">
        <f>SUM(Accounts!C502)</f>
        <v>0</v>
      </c>
      <c r="D501" s="80">
        <f>SUM(Accounts!D502)</f>
        <v>0</v>
      </c>
      <c r="E501" s="93"/>
      <c r="F501" s="83">
        <f>SUM(Accounts!E502)</f>
        <v>0</v>
      </c>
    </row>
    <row r="502" spans="1:6" x14ac:dyDescent="0.2">
      <c r="A502" s="78" t="s">
        <v>841</v>
      </c>
      <c r="B502" s="79" t="s">
        <v>842</v>
      </c>
      <c r="C502" s="80">
        <f>SUM(Accounts!C503)</f>
        <v>0</v>
      </c>
      <c r="D502" s="80">
        <f>SUM(Accounts!D503)</f>
        <v>0</v>
      </c>
      <c r="E502" s="93"/>
      <c r="F502" s="83">
        <f>SUM(Accounts!E503)</f>
        <v>0</v>
      </c>
    </row>
    <row r="503" spans="1:6" x14ac:dyDescent="0.2">
      <c r="A503" s="78" t="s">
        <v>843</v>
      </c>
      <c r="B503" s="79" t="s">
        <v>14</v>
      </c>
      <c r="C503" s="80">
        <f>SUM(Accounts!C504)</f>
        <v>0</v>
      </c>
      <c r="D503" s="80">
        <f>SUM(Accounts!D504)</f>
        <v>0</v>
      </c>
      <c r="E503" s="93"/>
      <c r="F503" s="83">
        <f>SUM(Accounts!E504)</f>
        <v>0</v>
      </c>
    </row>
    <row r="504" spans="1:6" x14ac:dyDescent="0.2">
      <c r="A504" s="84"/>
      <c r="B504" s="85" t="s">
        <v>844</v>
      </c>
      <c r="C504" s="86">
        <f>SUM(Accounts!C505)</f>
        <v>0</v>
      </c>
      <c r="D504" s="86">
        <f>SUM(Accounts!D505)</f>
        <v>0</v>
      </c>
      <c r="E504" s="87"/>
      <c r="F504" s="88">
        <f>SUM(Accounts!E505)</f>
        <v>0</v>
      </c>
    </row>
    <row r="505" spans="1:6" x14ac:dyDescent="0.2">
      <c r="A505" s="89" t="s">
        <v>845</v>
      </c>
      <c r="B505" s="76" t="s">
        <v>846</v>
      </c>
      <c r="C505" s="90"/>
      <c r="D505" s="90"/>
      <c r="E505" s="91"/>
      <c r="F505" s="105"/>
    </row>
    <row r="506" spans="1:6" x14ac:dyDescent="0.2">
      <c r="A506" s="78" t="s">
        <v>847</v>
      </c>
      <c r="B506" s="79" t="s">
        <v>848</v>
      </c>
      <c r="C506" s="80">
        <f>SUM(Accounts!C507)</f>
        <v>0</v>
      </c>
      <c r="D506" s="80">
        <f>SUM(Accounts!D507)</f>
        <v>0</v>
      </c>
      <c r="E506" s="93"/>
      <c r="F506" s="83">
        <f>SUM(Accounts!E507)</f>
        <v>0</v>
      </c>
    </row>
    <row r="507" spans="1:6" x14ac:dyDescent="0.2">
      <c r="A507" s="78" t="s">
        <v>849</v>
      </c>
      <c r="B507" s="79" t="s">
        <v>850</v>
      </c>
      <c r="C507" s="80">
        <f>SUM(Accounts!C508)</f>
        <v>0</v>
      </c>
      <c r="D507" s="80">
        <f>SUM(Accounts!D508)</f>
        <v>0</v>
      </c>
      <c r="E507" s="93"/>
      <c r="F507" s="83">
        <f>SUM(Accounts!E508)</f>
        <v>0</v>
      </c>
    </row>
    <row r="508" spans="1:6" x14ac:dyDescent="0.2">
      <c r="A508" s="78" t="s">
        <v>851</v>
      </c>
      <c r="B508" s="79" t="s">
        <v>852</v>
      </c>
      <c r="C508" s="80">
        <f>SUM(Accounts!C509)</f>
        <v>0</v>
      </c>
      <c r="D508" s="80">
        <f>SUM(Accounts!D509)</f>
        <v>0</v>
      </c>
      <c r="E508" s="93"/>
      <c r="F508" s="83">
        <f>SUM(Accounts!E509)</f>
        <v>0</v>
      </c>
    </row>
    <row r="509" spans="1:6" x14ac:dyDescent="0.2">
      <c r="A509" s="78">
        <v>5035</v>
      </c>
      <c r="B509" s="79" t="s">
        <v>853</v>
      </c>
      <c r="C509" s="80">
        <f>SUM(Accounts!C510)</f>
        <v>0</v>
      </c>
      <c r="D509" s="80">
        <f>SUM(Accounts!D510)</f>
        <v>0</v>
      </c>
      <c r="E509" s="93"/>
      <c r="F509" s="83">
        <f>SUM(Accounts!E510)</f>
        <v>0</v>
      </c>
    </row>
    <row r="510" spans="1:6" x14ac:dyDescent="0.2">
      <c r="A510" s="78">
        <v>5040</v>
      </c>
      <c r="B510" s="79" t="s">
        <v>854</v>
      </c>
      <c r="C510" s="80">
        <f>SUM(Accounts!C511)</f>
        <v>0</v>
      </c>
      <c r="D510" s="80">
        <f>SUM(Accounts!D511)</f>
        <v>0</v>
      </c>
      <c r="E510" s="93"/>
      <c r="F510" s="83">
        <f>SUM(Accounts!E511)</f>
        <v>0</v>
      </c>
    </row>
    <row r="511" spans="1:6" x14ac:dyDescent="0.2">
      <c r="A511" s="78" t="s">
        <v>855</v>
      </c>
      <c r="B511" s="79" t="s">
        <v>856</v>
      </c>
      <c r="C511" s="80">
        <f>SUM(Accounts!C512)</f>
        <v>0</v>
      </c>
      <c r="D511" s="80">
        <f>SUM(Accounts!D512)</f>
        <v>0</v>
      </c>
      <c r="E511" s="93"/>
      <c r="F511" s="83">
        <f>SUM(Accounts!E512)</f>
        <v>0</v>
      </c>
    </row>
    <row r="512" spans="1:6" x14ac:dyDescent="0.2">
      <c r="A512" s="78" t="s">
        <v>857</v>
      </c>
      <c r="B512" s="79" t="s">
        <v>14</v>
      </c>
      <c r="C512" s="80">
        <f>SUM(Accounts!C513)</f>
        <v>0</v>
      </c>
      <c r="D512" s="80">
        <f>SUM(Accounts!D513)</f>
        <v>0</v>
      </c>
      <c r="E512" s="93"/>
      <c r="F512" s="83">
        <f>SUM(Accounts!E513)</f>
        <v>0</v>
      </c>
    </row>
    <row r="513" spans="1:6" x14ac:dyDescent="0.2">
      <c r="A513" s="84"/>
      <c r="B513" s="85" t="s">
        <v>858</v>
      </c>
      <c r="C513" s="86">
        <f>SUM(Accounts!C514)</f>
        <v>0</v>
      </c>
      <c r="D513" s="86">
        <f>SUM(Accounts!D514)</f>
        <v>0</v>
      </c>
      <c r="E513" s="87"/>
      <c r="F513" s="88">
        <f>SUM(Accounts!E514)</f>
        <v>0</v>
      </c>
    </row>
    <row r="514" spans="1:6" x14ac:dyDescent="0.2">
      <c r="A514" s="89" t="s">
        <v>859</v>
      </c>
      <c r="B514" s="76" t="s">
        <v>860</v>
      </c>
      <c r="C514" s="90"/>
      <c r="D514" s="90"/>
      <c r="E514" s="91"/>
      <c r="F514" s="92"/>
    </row>
    <row r="515" spans="1:6" x14ac:dyDescent="0.2">
      <c r="A515" s="78" t="s">
        <v>861</v>
      </c>
      <c r="B515" s="79" t="s">
        <v>862</v>
      </c>
      <c r="C515" s="80">
        <f>SUM(Accounts!C516)</f>
        <v>0</v>
      </c>
      <c r="D515" s="80">
        <f>SUM(Accounts!D516)</f>
        <v>0</v>
      </c>
      <c r="E515" s="93"/>
      <c r="F515" s="83">
        <f>SUM(Accounts!E516)</f>
        <v>0</v>
      </c>
    </row>
    <row r="516" spans="1:6" x14ac:dyDescent="0.2">
      <c r="A516" s="78" t="s">
        <v>863</v>
      </c>
      <c r="B516" s="79" t="s">
        <v>840</v>
      </c>
      <c r="C516" s="80">
        <f>SUM(Accounts!C517)</f>
        <v>0</v>
      </c>
      <c r="D516" s="80">
        <f>SUM(Accounts!D517)</f>
        <v>0</v>
      </c>
      <c r="E516" s="93"/>
      <c r="F516" s="83">
        <f>SUM(Accounts!E517)</f>
        <v>0</v>
      </c>
    </row>
    <row r="517" spans="1:6" x14ac:dyDescent="0.2">
      <c r="A517" s="78" t="s">
        <v>864</v>
      </c>
      <c r="B517" s="79" t="s">
        <v>865</v>
      </c>
      <c r="C517" s="80">
        <f>SUM(Accounts!C518)</f>
        <v>0</v>
      </c>
      <c r="D517" s="80">
        <f>SUM(Accounts!D518)</f>
        <v>0</v>
      </c>
      <c r="E517" s="93"/>
      <c r="F517" s="83">
        <f>SUM(Accounts!E518)</f>
        <v>0</v>
      </c>
    </row>
    <row r="518" spans="1:6" x14ac:dyDescent="0.2">
      <c r="A518" s="78" t="s">
        <v>866</v>
      </c>
      <c r="B518" s="79" t="s">
        <v>867</v>
      </c>
      <c r="C518" s="80">
        <f>SUM(Accounts!C519)</f>
        <v>0</v>
      </c>
      <c r="D518" s="80">
        <f>SUM(Accounts!D519)</f>
        <v>0</v>
      </c>
      <c r="E518" s="93"/>
      <c r="F518" s="83">
        <f>SUM(Accounts!E519)</f>
        <v>0</v>
      </c>
    </row>
    <row r="519" spans="1:6" x14ac:dyDescent="0.2">
      <c r="A519" s="78" t="s">
        <v>868</v>
      </c>
      <c r="B519" s="79" t="s">
        <v>869</v>
      </c>
      <c r="C519" s="80">
        <f>SUM(Accounts!C520)</f>
        <v>0</v>
      </c>
      <c r="D519" s="80">
        <f>SUM(Accounts!D520)</f>
        <v>0</v>
      </c>
      <c r="E519" s="93"/>
      <c r="F519" s="83">
        <f>SUM(Accounts!E520)</f>
        <v>0</v>
      </c>
    </row>
    <row r="520" spans="1:6" x14ac:dyDescent="0.2">
      <c r="A520" s="78" t="s">
        <v>870</v>
      </c>
      <c r="B520" s="79" t="s">
        <v>871</v>
      </c>
      <c r="C520" s="80">
        <f>SUM(Accounts!C521)</f>
        <v>0</v>
      </c>
      <c r="D520" s="80">
        <f>SUM(Accounts!D521)</f>
        <v>0</v>
      </c>
      <c r="E520" s="93"/>
      <c r="F520" s="83">
        <f>SUM(Accounts!E521)</f>
        <v>0</v>
      </c>
    </row>
    <row r="521" spans="1:6" x14ac:dyDescent="0.2">
      <c r="A521" s="78" t="s">
        <v>872</v>
      </c>
      <c r="B521" s="79" t="s">
        <v>873</v>
      </c>
      <c r="C521" s="80">
        <f>SUM(Accounts!C522)</f>
        <v>0</v>
      </c>
      <c r="D521" s="80">
        <f>SUM(Accounts!D522)</f>
        <v>0</v>
      </c>
      <c r="E521" s="93"/>
      <c r="F521" s="83">
        <f>SUM(Accounts!E522)</f>
        <v>0</v>
      </c>
    </row>
    <row r="522" spans="1:6" x14ac:dyDescent="0.2">
      <c r="A522" s="78" t="s">
        <v>874</v>
      </c>
      <c r="B522" s="79" t="s">
        <v>875</v>
      </c>
      <c r="C522" s="80">
        <f>SUM(Accounts!C523)</f>
        <v>0</v>
      </c>
      <c r="D522" s="80">
        <f>SUM(Accounts!D523)</f>
        <v>0</v>
      </c>
      <c r="E522" s="93"/>
      <c r="F522" s="83">
        <f>SUM(Accounts!E523)</f>
        <v>0</v>
      </c>
    </row>
    <row r="523" spans="1:6" x14ac:dyDescent="0.2">
      <c r="A523" s="78" t="s">
        <v>876</v>
      </c>
      <c r="B523" s="79" t="s">
        <v>877</v>
      </c>
      <c r="C523" s="80">
        <f>SUM(Accounts!C524)</f>
        <v>0</v>
      </c>
      <c r="D523" s="80">
        <f>SUM(Accounts!D524)</f>
        <v>0</v>
      </c>
      <c r="E523" s="93"/>
      <c r="F523" s="83">
        <f>SUM(Accounts!E524)</f>
        <v>0</v>
      </c>
    </row>
    <row r="524" spans="1:6" x14ac:dyDescent="0.2">
      <c r="A524" s="78" t="s">
        <v>878</v>
      </c>
      <c r="B524" s="79" t="s">
        <v>879</v>
      </c>
      <c r="C524" s="80">
        <f>SUM(Accounts!C525)</f>
        <v>0</v>
      </c>
      <c r="D524" s="80">
        <f>SUM(Accounts!D525)</f>
        <v>0</v>
      </c>
      <c r="E524" s="93"/>
      <c r="F524" s="83">
        <f>SUM(Accounts!E525)</f>
        <v>0</v>
      </c>
    </row>
    <row r="525" spans="1:6" x14ac:dyDescent="0.2">
      <c r="A525" s="78" t="s">
        <v>880</v>
      </c>
      <c r="B525" s="79" t="s">
        <v>881</v>
      </c>
      <c r="C525" s="80">
        <f>SUM(Accounts!C526)</f>
        <v>0</v>
      </c>
      <c r="D525" s="80">
        <f>SUM(Accounts!D526)</f>
        <v>0</v>
      </c>
      <c r="E525" s="93"/>
      <c r="F525" s="83">
        <f>SUM(Accounts!E526)</f>
        <v>0</v>
      </c>
    </row>
    <row r="526" spans="1:6" x14ac:dyDescent="0.2">
      <c r="A526" s="78" t="s">
        <v>882</v>
      </c>
      <c r="B526" s="79" t="s">
        <v>883</v>
      </c>
      <c r="C526" s="80">
        <f>SUM(Accounts!C527)</f>
        <v>0</v>
      </c>
      <c r="D526" s="106">
        <f>SUM(Accounts!D527)</f>
        <v>0</v>
      </c>
      <c r="E526" s="93"/>
      <c r="F526" s="83">
        <f>SUM(Accounts!E527)</f>
        <v>0</v>
      </c>
    </row>
    <row r="527" spans="1:6" x14ac:dyDescent="0.2">
      <c r="A527" s="78" t="s">
        <v>884</v>
      </c>
      <c r="B527" s="79" t="s">
        <v>885</v>
      </c>
      <c r="C527" s="80">
        <f>SUM(Accounts!C528)</f>
        <v>0</v>
      </c>
      <c r="D527" s="107">
        <f>SUM(Accounts!D528)</f>
        <v>0</v>
      </c>
      <c r="E527" s="93"/>
      <c r="F527" s="83">
        <f>SUM(Accounts!E528)</f>
        <v>0</v>
      </c>
    </row>
    <row r="528" spans="1:6" x14ac:dyDescent="0.2">
      <c r="A528" s="78" t="s">
        <v>886</v>
      </c>
      <c r="B528" s="79" t="s">
        <v>887</v>
      </c>
      <c r="C528" s="80">
        <f>SUM(Accounts!C529)</f>
        <v>0</v>
      </c>
      <c r="D528" s="108">
        <f>SUM(Accounts!D529)</f>
        <v>0</v>
      </c>
      <c r="E528" s="93"/>
      <c r="F528" s="83">
        <f>SUM(Accounts!E529)</f>
        <v>0</v>
      </c>
    </row>
    <row r="529" spans="1:6" x14ac:dyDescent="0.2">
      <c r="A529" s="78" t="s">
        <v>888</v>
      </c>
      <c r="B529" s="79" t="s">
        <v>14</v>
      </c>
      <c r="C529" s="80">
        <f>SUM(Accounts!C530)</f>
        <v>0</v>
      </c>
      <c r="D529" s="108">
        <f>SUM(Accounts!D530)</f>
        <v>0</v>
      </c>
      <c r="E529" s="93"/>
      <c r="F529" s="83">
        <f>SUM(Accounts!E530)</f>
        <v>0</v>
      </c>
    </row>
    <row r="530" spans="1:6" x14ac:dyDescent="0.2">
      <c r="A530" s="84"/>
      <c r="B530" s="85" t="s">
        <v>889</v>
      </c>
      <c r="C530" s="86">
        <f>SUM(Accounts!C531)</f>
        <v>0</v>
      </c>
      <c r="D530" s="109">
        <f>SUM(Accounts!D531)</f>
        <v>0</v>
      </c>
      <c r="E530" s="87"/>
      <c r="F530" s="88">
        <f>SUM(Accounts!E531)</f>
        <v>0</v>
      </c>
    </row>
    <row r="531" spans="1:6" ht="15" x14ac:dyDescent="0.2">
      <c r="A531" s="95" t="s">
        <v>1172</v>
      </c>
      <c r="B531" s="96" t="s">
        <v>1173</v>
      </c>
      <c r="C531" s="86">
        <f>SUM(Accounts!C532)</f>
        <v>0</v>
      </c>
      <c r="D531" s="110">
        <f>SUM(Accounts!D532)</f>
        <v>0</v>
      </c>
      <c r="E531" s="87"/>
      <c r="F531" s="88">
        <f>SUM(Accounts!E532)</f>
        <v>0</v>
      </c>
    </row>
    <row r="532" spans="1:6" x14ac:dyDescent="0.2">
      <c r="A532" s="84"/>
      <c r="B532" s="97"/>
      <c r="C532" s="98"/>
      <c r="D532" s="98"/>
      <c r="E532" s="99"/>
      <c r="F532" s="98"/>
    </row>
    <row r="533" spans="1:6" x14ac:dyDescent="0.2">
      <c r="A533" s="89" t="s">
        <v>890</v>
      </c>
      <c r="B533" s="76" t="s">
        <v>891</v>
      </c>
      <c r="C533" s="90"/>
      <c r="D533" s="90"/>
      <c r="E533" s="91"/>
      <c r="F533" s="92"/>
    </row>
    <row r="534" spans="1:6" x14ac:dyDescent="0.2">
      <c r="A534" s="78" t="s">
        <v>892</v>
      </c>
      <c r="B534" s="79" t="s">
        <v>893</v>
      </c>
      <c r="C534" s="80">
        <f>SUM(Accounts!C535)</f>
        <v>0</v>
      </c>
      <c r="D534" s="80">
        <f>SUM(Accounts!D535)</f>
        <v>0</v>
      </c>
      <c r="E534" s="93"/>
      <c r="F534" s="83">
        <f>SUM(Accounts!E535)</f>
        <v>0</v>
      </c>
    </row>
    <row r="535" spans="1:6" x14ac:dyDescent="0.2">
      <c r="A535" s="78" t="s">
        <v>895</v>
      </c>
      <c r="B535" s="79" t="s">
        <v>896</v>
      </c>
      <c r="C535" s="80">
        <f>SUM(Accounts!C536)</f>
        <v>0</v>
      </c>
      <c r="D535" s="80">
        <f>SUM(Accounts!D536)</f>
        <v>0</v>
      </c>
      <c r="E535" s="93"/>
      <c r="F535" s="83">
        <f>SUM(Accounts!E536)</f>
        <v>0</v>
      </c>
    </row>
    <row r="536" spans="1:6" x14ac:dyDescent="0.2">
      <c r="A536" s="78" t="s">
        <v>897</v>
      </c>
      <c r="B536" s="79" t="s">
        <v>898</v>
      </c>
      <c r="C536" s="80">
        <f>SUM(Accounts!C537)</f>
        <v>0</v>
      </c>
      <c r="D536" s="80">
        <f>SUM(Accounts!D537)</f>
        <v>0</v>
      </c>
      <c r="E536" s="93"/>
      <c r="F536" s="83">
        <f>SUM(Accounts!E537)</f>
        <v>0</v>
      </c>
    </row>
    <row r="537" spans="1:6" x14ac:dyDescent="0.2">
      <c r="A537" s="78" t="s">
        <v>899</v>
      </c>
      <c r="B537" s="79" t="s">
        <v>900</v>
      </c>
      <c r="C537" s="80">
        <f>SUM(Accounts!C538)</f>
        <v>0</v>
      </c>
      <c r="D537" s="80">
        <f>SUM(Accounts!D538)</f>
        <v>0</v>
      </c>
      <c r="E537" s="93"/>
      <c r="F537" s="83">
        <f>SUM(Accounts!E538)</f>
        <v>0</v>
      </c>
    </row>
    <row r="538" spans="1:6" x14ac:dyDescent="0.2">
      <c r="A538" s="78" t="s">
        <v>901</v>
      </c>
      <c r="B538" s="79" t="s">
        <v>902</v>
      </c>
      <c r="C538" s="80">
        <f>SUM(Accounts!C539)</f>
        <v>0</v>
      </c>
      <c r="D538" s="80">
        <f>SUM(Accounts!D539)</f>
        <v>0</v>
      </c>
      <c r="E538" s="93"/>
      <c r="F538" s="83">
        <f>SUM(Accounts!E539)</f>
        <v>0</v>
      </c>
    </row>
    <row r="539" spans="1:6" x14ac:dyDescent="0.2">
      <c r="A539" s="78" t="s">
        <v>903</v>
      </c>
      <c r="B539" s="79" t="s">
        <v>904</v>
      </c>
      <c r="C539" s="80">
        <f>SUM(Accounts!C540)</f>
        <v>0</v>
      </c>
      <c r="D539" s="80">
        <f>SUM(Accounts!D540)</f>
        <v>0</v>
      </c>
      <c r="E539" s="93"/>
      <c r="F539" s="83">
        <f>SUM(Accounts!E540)</f>
        <v>0</v>
      </c>
    </row>
    <row r="540" spans="1:6" x14ac:dyDescent="0.2">
      <c r="A540" s="78" t="s">
        <v>905</v>
      </c>
      <c r="B540" s="79" t="s">
        <v>906</v>
      </c>
      <c r="C540" s="80">
        <f>SUM(Accounts!C541)</f>
        <v>0</v>
      </c>
      <c r="D540" s="80">
        <f>SUM(Accounts!D541)</f>
        <v>0</v>
      </c>
      <c r="E540" s="93"/>
      <c r="F540" s="83">
        <f>SUM(Accounts!E541)</f>
        <v>0</v>
      </c>
    </row>
    <row r="541" spans="1:6" x14ac:dyDescent="0.2">
      <c r="A541" s="78" t="s">
        <v>907</v>
      </c>
      <c r="B541" s="79" t="s">
        <v>908</v>
      </c>
      <c r="C541" s="80">
        <f>SUM(Accounts!C542)</f>
        <v>0</v>
      </c>
      <c r="D541" s="80">
        <f>SUM(Accounts!D542)</f>
        <v>0</v>
      </c>
      <c r="E541" s="93"/>
      <c r="F541" s="83">
        <f>SUM(Accounts!E542)</f>
        <v>0</v>
      </c>
    </row>
    <row r="542" spans="1:6" x14ac:dyDescent="0.2">
      <c r="A542" s="78" t="s">
        <v>909</v>
      </c>
      <c r="B542" s="79" t="s">
        <v>910</v>
      </c>
      <c r="C542" s="80">
        <f>SUM(Accounts!C543)</f>
        <v>0</v>
      </c>
      <c r="D542" s="80">
        <f>SUM(Accounts!D543)</f>
        <v>0</v>
      </c>
      <c r="E542" s="93"/>
      <c r="F542" s="83">
        <f>SUM(Accounts!E543)</f>
        <v>0</v>
      </c>
    </row>
    <row r="543" spans="1:6" x14ac:dyDescent="0.2">
      <c r="A543" s="78" t="s">
        <v>911</v>
      </c>
      <c r="B543" s="79" t="s">
        <v>912</v>
      </c>
      <c r="C543" s="80">
        <f>SUM(Accounts!C544)</f>
        <v>0</v>
      </c>
      <c r="D543" s="80">
        <f>SUM(Accounts!D544)</f>
        <v>0</v>
      </c>
      <c r="E543" s="93"/>
      <c r="F543" s="83">
        <f>SUM(Accounts!E544)</f>
        <v>0</v>
      </c>
    </row>
    <row r="544" spans="1:6" x14ac:dyDescent="0.2">
      <c r="A544" s="78" t="s">
        <v>913</v>
      </c>
      <c r="B544" s="79" t="s">
        <v>39</v>
      </c>
      <c r="C544" s="80">
        <f>SUM(Accounts!C545)</f>
        <v>0</v>
      </c>
      <c r="D544" s="80">
        <f>SUM(Accounts!D545)</f>
        <v>0</v>
      </c>
      <c r="E544" s="93"/>
      <c r="F544" s="83">
        <f>SUM(Accounts!E545)</f>
        <v>0</v>
      </c>
    </row>
    <row r="545" spans="1:6" x14ac:dyDescent="0.2">
      <c r="A545" s="78" t="s">
        <v>914</v>
      </c>
      <c r="B545" s="79" t="s">
        <v>35</v>
      </c>
      <c r="C545" s="80">
        <f>SUM(Accounts!C546)</f>
        <v>0</v>
      </c>
      <c r="D545" s="80">
        <f>SUM(Accounts!D546)</f>
        <v>0</v>
      </c>
      <c r="E545" s="93"/>
      <c r="F545" s="83">
        <f>SUM(Accounts!E546)</f>
        <v>0</v>
      </c>
    </row>
    <row r="546" spans="1:6" x14ac:dyDescent="0.2">
      <c r="A546" s="78" t="s">
        <v>915</v>
      </c>
      <c r="B546" s="79" t="s">
        <v>37</v>
      </c>
      <c r="C546" s="80">
        <f>SUM(Accounts!C547)</f>
        <v>0</v>
      </c>
      <c r="D546" s="80">
        <f>SUM(Accounts!D547)</f>
        <v>0</v>
      </c>
      <c r="E546" s="93"/>
      <c r="F546" s="83">
        <f>SUM(Accounts!E547)</f>
        <v>0</v>
      </c>
    </row>
    <row r="547" spans="1:6" x14ac:dyDescent="0.2">
      <c r="A547" s="78" t="s">
        <v>916</v>
      </c>
      <c r="B547" s="79" t="s">
        <v>917</v>
      </c>
      <c r="C547" s="80">
        <f>SUM(Accounts!C548)</f>
        <v>0</v>
      </c>
      <c r="D547" s="80">
        <f>SUM(Accounts!D548)</f>
        <v>0</v>
      </c>
      <c r="E547" s="93"/>
      <c r="F547" s="83">
        <f>SUM(Accounts!E548)</f>
        <v>0</v>
      </c>
    </row>
    <row r="548" spans="1:6" x14ac:dyDescent="0.2">
      <c r="A548" s="78" t="s">
        <v>919</v>
      </c>
      <c r="B548" s="79" t="s">
        <v>14</v>
      </c>
      <c r="C548" s="80">
        <f>SUM(Accounts!C549)</f>
        <v>0</v>
      </c>
      <c r="D548" s="80">
        <f>SUM(Accounts!D549)</f>
        <v>0</v>
      </c>
      <c r="E548" s="93"/>
      <c r="F548" s="83">
        <f>SUM(Accounts!E549)</f>
        <v>0</v>
      </c>
    </row>
    <row r="549" spans="1:6" x14ac:dyDescent="0.2">
      <c r="A549" s="84"/>
      <c r="B549" s="85" t="s">
        <v>920</v>
      </c>
      <c r="C549" s="86">
        <f>SUM(Accounts!C550)</f>
        <v>0</v>
      </c>
      <c r="D549" s="86">
        <f>SUM(Accounts!D550)</f>
        <v>0</v>
      </c>
      <c r="E549" s="87"/>
      <c r="F549" s="88">
        <f>SUM(Accounts!E550)</f>
        <v>0</v>
      </c>
    </row>
    <row r="550" spans="1:6" x14ac:dyDescent="0.2">
      <c r="A550" s="89" t="s">
        <v>921</v>
      </c>
      <c r="B550" s="76" t="s">
        <v>922</v>
      </c>
      <c r="C550" s="90"/>
      <c r="D550" s="90"/>
      <c r="E550" s="91"/>
      <c r="F550" s="92"/>
    </row>
    <row r="551" spans="1:6" x14ac:dyDescent="0.2">
      <c r="A551" s="78" t="s">
        <v>923</v>
      </c>
      <c r="B551" s="79" t="s">
        <v>924</v>
      </c>
      <c r="C551" s="80">
        <f>SUM(Accounts!C552)</f>
        <v>0</v>
      </c>
      <c r="D551" s="80">
        <f>SUM(Accounts!D552)</f>
        <v>0</v>
      </c>
      <c r="E551" s="93"/>
      <c r="F551" s="83">
        <f>SUM(Accounts!E552)</f>
        <v>0</v>
      </c>
    </row>
    <row r="552" spans="1:6" x14ac:dyDescent="0.2">
      <c r="A552" s="78" t="s">
        <v>925</v>
      </c>
      <c r="B552" s="79" t="s">
        <v>926</v>
      </c>
      <c r="C552" s="80">
        <f>SUM(Accounts!C553)</f>
        <v>0</v>
      </c>
      <c r="D552" s="80">
        <f>SUM(Accounts!D553)</f>
        <v>0</v>
      </c>
      <c r="E552" s="93"/>
      <c r="F552" s="83">
        <f>SUM(Accounts!E553)</f>
        <v>0</v>
      </c>
    </row>
    <row r="553" spans="1:6" x14ac:dyDescent="0.2">
      <c r="A553" s="78" t="s">
        <v>927</v>
      </c>
      <c r="B553" s="79" t="s">
        <v>928</v>
      </c>
      <c r="C553" s="80">
        <f>SUM(Accounts!C554)</f>
        <v>0</v>
      </c>
      <c r="D553" s="80">
        <f>SUM(Accounts!D554)</f>
        <v>0</v>
      </c>
      <c r="E553" s="93"/>
      <c r="F553" s="83">
        <f>SUM(Accounts!E554)</f>
        <v>0</v>
      </c>
    </row>
    <row r="554" spans="1:6" x14ac:dyDescent="0.2">
      <c r="A554" s="78" t="s">
        <v>929</v>
      </c>
      <c r="B554" s="79" t="s">
        <v>930</v>
      </c>
      <c r="C554" s="80">
        <f>SUM(Accounts!C555)</f>
        <v>0</v>
      </c>
      <c r="D554" s="80">
        <f>SUM(Accounts!D555)</f>
        <v>0</v>
      </c>
      <c r="E554" s="93"/>
      <c r="F554" s="83">
        <f>SUM(Accounts!E555)</f>
        <v>0</v>
      </c>
    </row>
    <row r="555" spans="1:6" x14ac:dyDescent="0.2">
      <c r="A555" s="78" t="s">
        <v>931</v>
      </c>
      <c r="B555" s="79" t="s">
        <v>932</v>
      </c>
      <c r="C555" s="80">
        <f>SUM(Accounts!C556)</f>
        <v>0</v>
      </c>
      <c r="D555" s="80">
        <f>SUM(Accounts!D556)</f>
        <v>0</v>
      </c>
      <c r="E555" s="93"/>
      <c r="F555" s="83">
        <f>SUM(Accounts!E556)</f>
        <v>0</v>
      </c>
    </row>
    <row r="556" spans="1:6" x14ac:dyDescent="0.2">
      <c r="A556" s="78" t="s">
        <v>933</v>
      </c>
      <c r="B556" s="79" t="s">
        <v>483</v>
      </c>
      <c r="C556" s="80">
        <f>SUM(Accounts!C557)</f>
        <v>0</v>
      </c>
      <c r="D556" s="80">
        <f>SUM(Accounts!D557)</f>
        <v>0</v>
      </c>
      <c r="E556" s="93"/>
      <c r="F556" s="83">
        <f>SUM(Accounts!E557)</f>
        <v>0</v>
      </c>
    </row>
    <row r="557" spans="1:6" x14ac:dyDescent="0.2">
      <c r="A557" s="78" t="s">
        <v>934</v>
      </c>
      <c r="B557" s="79" t="s">
        <v>14</v>
      </c>
      <c r="C557" s="80">
        <f>SUM(Accounts!C558)</f>
        <v>0</v>
      </c>
      <c r="D557" s="80">
        <f>SUM(Accounts!D558)</f>
        <v>0</v>
      </c>
      <c r="E557" s="93"/>
      <c r="F557" s="83">
        <f>SUM(Accounts!E558)</f>
        <v>0</v>
      </c>
    </row>
    <row r="558" spans="1:6" x14ac:dyDescent="0.2">
      <c r="A558" s="84"/>
      <c r="B558" s="85" t="s">
        <v>935</v>
      </c>
      <c r="C558" s="86">
        <f>SUM(Accounts!C559)</f>
        <v>0</v>
      </c>
      <c r="D558" s="86">
        <f>SUM(Accounts!D559)</f>
        <v>0</v>
      </c>
      <c r="E558" s="87"/>
      <c r="F558" s="88">
        <f>SUM(Accounts!E559)</f>
        <v>0</v>
      </c>
    </row>
    <row r="559" spans="1:6" x14ac:dyDescent="0.2">
      <c r="A559" s="89" t="s">
        <v>936</v>
      </c>
      <c r="B559" s="76" t="s">
        <v>937</v>
      </c>
      <c r="C559" s="90"/>
      <c r="D559" s="90"/>
      <c r="E559" s="91"/>
      <c r="F559" s="92"/>
    </row>
    <row r="560" spans="1:6" x14ac:dyDescent="0.2">
      <c r="A560" s="78" t="s">
        <v>938</v>
      </c>
      <c r="B560" s="79" t="s">
        <v>939</v>
      </c>
      <c r="C560" s="80">
        <f>SUM(Accounts!C561)</f>
        <v>0</v>
      </c>
      <c r="D560" s="80">
        <f>SUM(Accounts!D561)</f>
        <v>0</v>
      </c>
      <c r="E560" s="93"/>
      <c r="F560" s="83">
        <f>SUM(Accounts!E561)</f>
        <v>0</v>
      </c>
    </row>
    <row r="561" spans="1:6" x14ac:dyDescent="0.2">
      <c r="A561" s="78" t="s">
        <v>940</v>
      </c>
      <c r="B561" s="79" t="s">
        <v>941</v>
      </c>
      <c r="C561" s="80">
        <f>SUM(Accounts!C562)</f>
        <v>0</v>
      </c>
      <c r="D561" s="80">
        <f>SUM(Accounts!D562)</f>
        <v>0</v>
      </c>
      <c r="E561" s="93"/>
      <c r="F561" s="83">
        <f>SUM(Accounts!E562)</f>
        <v>0</v>
      </c>
    </row>
    <row r="562" spans="1:6" x14ac:dyDescent="0.2">
      <c r="A562" s="78" t="s">
        <v>942</v>
      </c>
      <c r="B562" s="79" t="s">
        <v>943</v>
      </c>
      <c r="C562" s="80">
        <f>SUM(Accounts!C563)</f>
        <v>0</v>
      </c>
      <c r="D562" s="80">
        <f>SUM(Accounts!D563)</f>
        <v>0</v>
      </c>
      <c r="E562" s="93"/>
      <c r="F562" s="83">
        <f>SUM(Accounts!E563)</f>
        <v>0</v>
      </c>
    </row>
    <row r="563" spans="1:6" x14ac:dyDescent="0.2">
      <c r="A563" s="78" t="s">
        <v>944</v>
      </c>
      <c r="B563" s="79" t="s">
        <v>945</v>
      </c>
      <c r="C563" s="80">
        <f>SUM(Accounts!C564)</f>
        <v>0</v>
      </c>
      <c r="D563" s="80">
        <f>SUM(Accounts!D564)</f>
        <v>0</v>
      </c>
      <c r="E563" s="93"/>
      <c r="F563" s="83">
        <f>SUM(Accounts!E564)</f>
        <v>0</v>
      </c>
    </row>
    <row r="564" spans="1:6" x14ac:dyDescent="0.2">
      <c r="A564" s="78" t="s">
        <v>946</v>
      </c>
      <c r="B564" s="79" t="s">
        <v>733</v>
      </c>
      <c r="C564" s="80">
        <f>SUM(Accounts!C565)</f>
        <v>0</v>
      </c>
      <c r="D564" s="80">
        <f>SUM(Accounts!D565)</f>
        <v>0</v>
      </c>
      <c r="E564" s="93"/>
      <c r="F564" s="83">
        <f>SUM(Accounts!E565)</f>
        <v>0</v>
      </c>
    </row>
    <row r="565" spans="1:6" x14ac:dyDescent="0.2">
      <c r="A565" s="78" t="s">
        <v>947</v>
      </c>
      <c r="B565" s="79" t="s">
        <v>749</v>
      </c>
      <c r="C565" s="80">
        <f>SUM(Accounts!C566)</f>
        <v>0</v>
      </c>
      <c r="D565" s="80">
        <f>SUM(Accounts!D566)</f>
        <v>0</v>
      </c>
      <c r="E565" s="93"/>
      <c r="F565" s="83">
        <f>SUM(Accounts!E566)</f>
        <v>0</v>
      </c>
    </row>
    <row r="566" spans="1:6" x14ac:dyDescent="0.2">
      <c r="A566" s="78" t="s">
        <v>948</v>
      </c>
      <c r="B566" s="79" t="s">
        <v>949</v>
      </c>
      <c r="C566" s="80">
        <f>SUM(Accounts!C567)</f>
        <v>0</v>
      </c>
      <c r="D566" s="80">
        <f>SUM(Accounts!D567)</f>
        <v>0</v>
      </c>
      <c r="E566" s="93"/>
      <c r="F566" s="83">
        <f>SUM(Accounts!E567)</f>
        <v>0</v>
      </c>
    </row>
    <row r="567" spans="1:6" x14ac:dyDescent="0.2">
      <c r="A567" s="78" t="s">
        <v>950</v>
      </c>
      <c r="B567" s="79" t="s">
        <v>951</v>
      </c>
      <c r="C567" s="80">
        <f>SUM(Accounts!C568)</f>
        <v>0</v>
      </c>
      <c r="D567" s="80">
        <f>SUM(Accounts!D568)</f>
        <v>0</v>
      </c>
      <c r="E567" s="93"/>
      <c r="F567" s="83">
        <f>SUM(Accounts!E568)</f>
        <v>0</v>
      </c>
    </row>
    <row r="568" spans="1:6" x14ac:dyDescent="0.2">
      <c r="A568" s="78" t="s">
        <v>952</v>
      </c>
      <c r="B568" s="79" t="s">
        <v>953</v>
      </c>
      <c r="C568" s="80">
        <f>SUM(Accounts!C569)</f>
        <v>0</v>
      </c>
      <c r="D568" s="80">
        <f>SUM(Accounts!D569)</f>
        <v>0</v>
      </c>
      <c r="E568" s="93"/>
      <c r="F568" s="83">
        <f>SUM(Accounts!E569)</f>
        <v>0</v>
      </c>
    </row>
    <row r="569" spans="1:6" x14ac:dyDescent="0.2">
      <c r="A569" s="78" t="s">
        <v>954</v>
      </c>
      <c r="B569" s="79" t="s">
        <v>955</v>
      </c>
      <c r="C569" s="80">
        <f>SUM(Accounts!C570)</f>
        <v>0</v>
      </c>
      <c r="D569" s="80">
        <f>SUM(Accounts!D570)</f>
        <v>0</v>
      </c>
      <c r="E569" s="93"/>
      <c r="F569" s="83">
        <f>SUM(Accounts!E570)</f>
        <v>0</v>
      </c>
    </row>
    <row r="570" spans="1:6" x14ac:dyDescent="0.2">
      <c r="A570" s="78" t="s">
        <v>956</v>
      </c>
      <c r="B570" s="79" t="s">
        <v>957</v>
      </c>
      <c r="C570" s="80">
        <f>SUM(Accounts!C571)</f>
        <v>0</v>
      </c>
      <c r="D570" s="80">
        <f>SUM(Accounts!D571)</f>
        <v>0</v>
      </c>
      <c r="E570" s="93"/>
      <c r="F570" s="83">
        <f>SUM(Accounts!E571)</f>
        <v>0</v>
      </c>
    </row>
    <row r="571" spans="1:6" x14ac:dyDescent="0.2">
      <c r="A571" s="78" t="s">
        <v>958</v>
      </c>
      <c r="B571" s="79" t="s">
        <v>959</v>
      </c>
      <c r="C571" s="80">
        <f>SUM(Accounts!C572)</f>
        <v>0</v>
      </c>
      <c r="D571" s="80">
        <f>SUM(Accounts!D572)</f>
        <v>0</v>
      </c>
      <c r="E571" s="93"/>
      <c r="F571" s="83">
        <f>SUM(Accounts!E572)</f>
        <v>0</v>
      </c>
    </row>
    <row r="572" spans="1:6" x14ac:dyDescent="0.2">
      <c r="A572" s="78" t="s">
        <v>960</v>
      </c>
      <c r="B572" s="79" t="s">
        <v>961</v>
      </c>
      <c r="C572" s="80">
        <f>SUM(Accounts!C573)</f>
        <v>0</v>
      </c>
      <c r="D572" s="80">
        <f>SUM(Accounts!D573)</f>
        <v>0</v>
      </c>
      <c r="E572" s="93"/>
      <c r="F572" s="83">
        <f>SUM(Accounts!E573)</f>
        <v>0</v>
      </c>
    </row>
    <row r="573" spans="1:6" x14ac:dyDescent="0.2">
      <c r="A573" s="78" t="s">
        <v>962</v>
      </c>
      <c r="B573" s="79" t="s">
        <v>856</v>
      </c>
      <c r="C573" s="80">
        <f>SUM(Accounts!C574)</f>
        <v>0</v>
      </c>
      <c r="D573" s="80">
        <f>SUM(Accounts!D574)</f>
        <v>0</v>
      </c>
      <c r="E573" s="93"/>
      <c r="F573" s="83">
        <f>SUM(Accounts!E574)</f>
        <v>0</v>
      </c>
    </row>
    <row r="574" spans="1:6" x14ac:dyDescent="0.2">
      <c r="A574" s="78">
        <v>6270</v>
      </c>
      <c r="B574" s="79" t="s">
        <v>963</v>
      </c>
      <c r="C574" s="80">
        <f>SUM(Accounts!C575)</f>
        <v>0</v>
      </c>
      <c r="D574" s="80">
        <f>SUM(Accounts!D575)</f>
        <v>0</v>
      </c>
      <c r="E574" s="93"/>
      <c r="F574" s="83">
        <f>SUM(Accounts!E575)</f>
        <v>0</v>
      </c>
    </row>
    <row r="575" spans="1:6" x14ac:dyDescent="0.2">
      <c r="A575" s="78" t="s">
        <v>964</v>
      </c>
      <c r="B575" s="79" t="s">
        <v>14</v>
      </c>
      <c r="C575" s="80">
        <f>SUM(Accounts!C576)</f>
        <v>0</v>
      </c>
      <c r="D575" s="80">
        <f>SUM(Accounts!D576)</f>
        <v>0</v>
      </c>
      <c r="E575" s="93"/>
      <c r="F575" s="83">
        <f>SUM(Accounts!E576)</f>
        <v>0</v>
      </c>
    </row>
    <row r="576" spans="1:6" x14ac:dyDescent="0.2">
      <c r="A576" s="84"/>
      <c r="B576" s="85" t="s">
        <v>965</v>
      </c>
      <c r="C576" s="86">
        <f>SUM(Accounts!C577)</f>
        <v>0</v>
      </c>
      <c r="D576" s="86">
        <f>SUM(Accounts!D577)</f>
        <v>0</v>
      </c>
      <c r="E576" s="87"/>
      <c r="F576" s="88">
        <f>SUM(Accounts!E577)</f>
        <v>0</v>
      </c>
    </row>
    <row r="577" spans="1:6" x14ac:dyDescent="0.2">
      <c r="A577" s="89" t="s">
        <v>966</v>
      </c>
      <c r="B577" s="76" t="s">
        <v>967</v>
      </c>
      <c r="C577" s="90"/>
      <c r="D577" s="90"/>
      <c r="E577" s="91"/>
      <c r="F577" s="92"/>
    </row>
    <row r="578" spans="1:6" x14ac:dyDescent="0.2">
      <c r="A578" s="78" t="s">
        <v>968</v>
      </c>
      <c r="B578" s="79" t="s">
        <v>969</v>
      </c>
      <c r="C578" s="80">
        <f>SUM(Accounts!C579)</f>
        <v>0</v>
      </c>
      <c r="D578" s="80">
        <f>SUM(Accounts!D579)</f>
        <v>0</v>
      </c>
      <c r="E578" s="93"/>
      <c r="F578" s="83">
        <f>SUM(Accounts!E579)</f>
        <v>0</v>
      </c>
    </row>
    <row r="579" spans="1:6" x14ac:dyDescent="0.2">
      <c r="A579" s="78" t="s">
        <v>970</v>
      </c>
      <c r="B579" s="79" t="s">
        <v>971</v>
      </c>
      <c r="C579" s="80">
        <f>SUM(Accounts!C580)</f>
        <v>0</v>
      </c>
      <c r="D579" s="80">
        <f>SUM(Accounts!D580)</f>
        <v>0</v>
      </c>
      <c r="E579" s="93"/>
      <c r="F579" s="83">
        <f>SUM(Accounts!E580)</f>
        <v>0</v>
      </c>
    </row>
    <row r="580" spans="1:6" x14ac:dyDescent="0.2">
      <c r="A580" s="78" t="s">
        <v>972</v>
      </c>
      <c r="B580" s="79" t="s">
        <v>973</v>
      </c>
      <c r="C580" s="80">
        <f>SUM(Accounts!C581)</f>
        <v>0</v>
      </c>
      <c r="D580" s="80">
        <f>SUM(Accounts!D581)</f>
        <v>0</v>
      </c>
      <c r="E580" s="93"/>
      <c r="F580" s="83">
        <f>SUM(Accounts!E581)</f>
        <v>0</v>
      </c>
    </row>
    <row r="581" spans="1:6" x14ac:dyDescent="0.2">
      <c r="A581" s="78" t="s">
        <v>974</v>
      </c>
      <c r="B581" s="79" t="s">
        <v>975</v>
      </c>
      <c r="C581" s="80">
        <f>SUM(Accounts!C582)</f>
        <v>0</v>
      </c>
      <c r="D581" s="80">
        <f>SUM(Accounts!D582)</f>
        <v>0</v>
      </c>
      <c r="E581" s="93"/>
      <c r="F581" s="83">
        <f>SUM(Accounts!E582)</f>
        <v>0</v>
      </c>
    </row>
    <row r="582" spans="1:6" x14ac:dyDescent="0.2">
      <c r="A582" s="78" t="s">
        <v>976</v>
      </c>
      <c r="B582" s="79" t="s">
        <v>977</v>
      </c>
      <c r="C582" s="80">
        <f>SUM(Accounts!C583)</f>
        <v>0</v>
      </c>
      <c r="D582" s="80">
        <f>SUM(Accounts!D583)</f>
        <v>0</v>
      </c>
      <c r="E582" s="93"/>
      <c r="F582" s="83">
        <f>SUM(Accounts!E583)</f>
        <v>0</v>
      </c>
    </row>
    <row r="583" spans="1:6" x14ac:dyDescent="0.2">
      <c r="A583" s="78" t="s">
        <v>978</v>
      </c>
      <c r="B583" s="79" t="s">
        <v>979</v>
      </c>
      <c r="C583" s="80">
        <f>SUM(Accounts!C584)</f>
        <v>0</v>
      </c>
      <c r="D583" s="80">
        <f>SUM(Accounts!D584)</f>
        <v>0</v>
      </c>
      <c r="E583" s="93"/>
      <c r="F583" s="83">
        <f>SUM(Accounts!E584)</f>
        <v>0</v>
      </c>
    </row>
    <row r="584" spans="1:6" x14ac:dyDescent="0.2">
      <c r="A584" s="78" t="s">
        <v>980</v>
      </c>
      <c r="B584" s="82" t="s">
        <v>981</v>
      </c>
      <c r="C584" s="80">
        <f>SUM(Accounts!C585)</f>
        <v>0</v>
      </c>
      <c r="D584" s="80">
        <f>SUM(Accounts!D585)</f>
        <v>0</v>
      </c>
      <c r="E584" s="93"/>
      <c r="F584" s="83">
        <f>SUM(Accounts!E585)</f>
        <v>0</v>
      </c>
    </row>
    <row r="585" spans="1:6" x14ac:dyDescent="0.2">
      <c r="A585" s="78" t="s">
        <v>982</v>
      </c>
      <c r="B585" s="79" t="s">
        <v>983</v>
      </c>
      <c r="C585" s="80">
        <f>SUM(Accounts!C586)</f>
        <v>0</v>
      </c>
      <c r="D585" s="80">
        <f>SUM(Accounts!D586)</f>
        <v>0</v>
      </c>
      <c r="E585" s="93"/>
      <c r="F585" s="83">
        <f>SUM(Accounts!E586)</f>
        <v>0</v>
      </c>
    </row>
    <row r="586" spans="1:6" x14ac:dyDescent="0.2">
      <c r="A586" s="78" t="s">
        <v>984</v>
      </c>
      <c r="B586" s="79" t="s">
        <v>985</v>
      </c>
      <c r="C586" s="80">
        <f>SUM(Accounts!C587)</f>
        <v>0</v>
      </c>
      <c r="D586" s="80">
        <f>SUM(Accounts!D587)</f>
        <v>0</v>
      </c>
      <c r="E586" s="93"/>
      <c r="F586" s="83">
        <f>SUM(Accounts!E587)</f>
        <v>0</v>
      </c>
    </row>
    <row r="587" spans="1:6" x14ac:dyDescent="0.2">
      <c r="A587" s="78" t="s">
        <v>986</v>
      </c>
      <c r="B587" s="79" t="s">
        <v>14</v>
      </c>
      <c r="C587" s="80">
        <f>SUM(Accounts!C588)</f>
        <v>0</v>
      </c>
      <c r="D587" s="80">
        <f>SUM(Accounts!D588)</f>
        <v>0</v>
      </c>
      <c r="E587" s="93"/>
      <c r="F587" s="83">
        <f>SUM(Accounts!E588)</f>
        <v>0</v>
      </c>
    </row>
    <row r="588" spans="1:6" x14ac:dyDescent="0.2">
      <c r="A588" s="84"/>
      <c r="B588" s="85" t="s">
        <v>987</v>
      </c>
      <c r="C588" s="86">
        <f>SUM(Accounts!C589)</f>
        <v>0</v>
      </c>
      <c r="D588" s="86">
        <f>SUM(Accounts!D589)</f>
        <v>0</v>
      </c>
      <c r="E588" s="87"/>
      <c r="F588" s="88">
        <f>SUM(Accounts!E589)</f>
        <v>0</v>
      </c>
    </row>
    <row r="589" spans="1:6" x14ac:dyDescent="0.2">
      <c r="A589" s="89" t="s">
        <v>988</v>
      </c>
      <c r="B589" s="76" t="s">
        <v>989</v>
      </c>
      <c r="C589" s="90"/>
      <c r="D589" s="90"/>
      <c r="E589" s="91"/>
      <c r="F589" s="92"/>
    </row>
    <row r="590" spans="1:6" x14ac:dyDescent="0.2">
      <c r="A590" s="78" t="s">
        <v>990</v>
      </c>
      <c r="B590" s="79" t="s">
        <v>991</v>
      </c>
      <c r="C590" s="80">
        <f>SUM(Accounts!C591)</f>
        <v>0</v>
      </c>
      <c r="D590" s="80">
        <f>SUM(Accounts!D591)</f>
        <v>0</v>
      </c>
      <c r="E590" s="93"/>
      <c r="F590" s="83">
        <f>SUM(Accounts!E591)</f>
        <v>0</v>
      </c>
    </row>
    <row r="591" spans="1:6" x14ac:dyDescent="0.2">
      <c r="A591" s="78" t="s">
        <v>992</v>
      </c>
      <c r="B591" s="79" t="s">
        <v>993</v>
      </c>
      <c r="C591" s="80">
        <f>SUM(Accounts!C592)</f>
        <v>0</v>
      </c>
      <c r="D591" s="80">
        <f>SUM(Accounts!D592)</f>
        <v>0</v>
      </c>
      <c r="E591" s="93"/>
      <c r="F591" s="83">
        <f>SUM(Accounts!E592)</f>
        <v>0</v>
      </c>
    </row>
    <row r="592" spans="1:6" x14ac:dyDescent="0.2">
      <c r="A592" s="78" t="s">
        <v>994</v>
      </c>
      <c r="B592" s="79" t="s">
        <v>995</v>
      </c>
      <c r="C592" s="80">
        <f>SUM(Accounts!C593)</f>
        <v>0</v>
      </c>
      <c r="D592" s="80">
        <f>SUM(Accounts!D593)</f>
        <v>0</v>
      </c>
      <c r="E592" s="93"/>
      <c r="F592" s="83">
        <f>SUM(Accounts!E593)</f>
        <v>0</v>
      </c>
    </row>
    <row r="593" spans="1:6" x14ac:dyDescent="0.2">
      <c r="A593" s="78" t="s">
        <v>996</v>
      </c>
      <c r="B593" s="79" t="s">
        <v>997</v>
      </c>
      <c r="C593" s="80">
        <f>SUM(Accounts!C594)</f>
        <v>0</v>
      </c>
      <c r="D593" s="80">
        <f>SUM(Accounts!D594)</f>
        <v>0</v>
      </c>
      <c r="E593" s="93"/>
      <c r="F593" s="83">
        <f>SUM(Accounts!E594)</f>
        <v>0</v>
      </c>
    </row>
    <row r="594" spans="1:6" x14ac:dyDescent="0.2">
      <c r="A594" s="78" t="s">
        <v>998</v>
      </c>
      <c r="B594" s="79" t="s">
        <v>999</v>
      </c>
      <c r="C594" s="80">
        <f>SUM(Accounts!C595)</f>
        <v>0</v>
      </c>
      <c r="D594" s="80">
        <f>SUM(Accounts!D595)</f>
        <v>0</v>
      </c>
      <c r="E594" s="93"/>
      <c r="F594" s="83">
        <f>SUM(Accounts!E595)</f>
        <v>0</v>
      </c>
    </row>
    <row r="595" spans="1:6" x14ac:dyDescent="0.2">
      <c r="A595" s="78" t="s">
        <v>1000</v>
      </c>
      <c r="B595" s="79" t="s">
        <v>1001</v>
      </c>
      <c r="C595" s="80">
        <f>SUM(Accounts!C596)</f>
        <v>0</v>
      </c>
      <c r="D595" s="80">
        <f>SUM(Accounts!D596)</f>
        <v>0</v>
      </c>
      <c r="E595" s="93"/>
      <c r="F595" s="83">
        <f>SUM(Accounts!E596)</f>
        <v>0</v>
      </c>
    </row>
    <row r="596" spans="1:6" x14ac:dyDescent="0.2">
      <c r="A596" s="78" t="s">
        <v>1002</v>
      </c>
      <c r="B596" s="79" t="s">
        <v>1003</v>
      </c>
      <c r="C596" s="80">
        <f>SUM(Accounts!C597)</f>
        <v>0</v>
      </c>
      <c r="D596" s="80">
        <f>SUM(Accounts!D597)</f>
        <v>0</v>
      </c>
      <c r="E596" s="93"/>
      <c r="F596" s="83">
        <f>SUM(Accounts!E597)</f>
        <v>0</v>
      </c>
    </row>
    <row r="597" spans="1:6" x14ac:dyDescent="0.2">
      <c r="A597" s="78" t="s">
        <v>1004</v>
      </c>
      <c r="B597" s="79" t="s">
        <v>1005</v>
      </c>
      <c r="C597" s="80">
        <f>SUM(Accounts!C598)</f>
        <v>0</v>
      </c>
      <c r="D597" s="80">
        <f>SUM(Accounts!D598)</f>
        <v>0</v>
      </c>
      <c r="E597" s="93"/>
      <c r="F597" s="83">
        <f>SUM(Accounts!E598)</f>
        <v>0</v>
      </c>
    </row>
    <row r="598" spans="1:6" x14ac:dyDescent="0.2">
      <c r="A598" s="78" t="s">
        <v>1006</v>
      </c>
      <c r="B598" s="79" t="s">
        <v>1007</v>
      </c>
      <c r="C598" s="80">
        <f>SUM(Accounts!C599)</f>
        <v>0</v>
      </c>
      <c r="D598" s="80">
        <f>SUM(Accounts!D599)</f>
        <v>0</v>
      </c>
      <c r="E598" s="93"/>
      <c r="F598" s="83">
        <f>SUM(Accounts!E599)</f>
        <v>0</v>
      </c>
    </row>
    <row r="599" spans="1:6" x14ac:dyDescent="0.2">
      <c r="A599" s="78" t="s">
        <v>1008</v>
      </c>
      <c r="B599" s="79" t="s">
        <v>1009</v>
      </c>
      <c r="C599" s="80">
        <f>SUM(Accounts!C600)</f>
        <v>0</v>
      </c>
      <c r="D599" s="80">
        <f>SUM(Accounts!D600)</f>
        <v>0</v>
      </c>
      <c r="E599" s="93"/>
      <c r="F599" s="83">
        <f>SUM(Accounts!E600)</f>
        <v>0</v>
      </c>
    </row>
    <row r="600" spans="1:6" x14ac:dyDescent="0.2">
      <c r="A600" s="78" t="s">
        <v>1010</v>
      </c>
      <c r="B600" s="79" t="s">
        <v>1011</v>
      </c>
      <c r="C600" s="80">
        <f>SUM(Accounts!C601)</f>
        <v>0</v>
      </c>
      <c r="D600" s="80">
        <f>SUM(Accounts!D601)</f>
        <v>0</v>
      </c>
      <c r="E600" s="93"/>
      <c r="F600" s="83">
        <f>SUM(Accounts!E601)</f>
        <v>0</v>
      </c>
    </row>
    <row r="601" spans="1:6" x14ac:dyDescent="0.2">
      <c r="A601" s="78" t="s">
        <v>1012</v>
      </c>
      <c r="B601" s="79" t="s">
        <v>1013</v>
      </c>
      <c r="C601" s="80">
        <f>SUM(Accounts!C602)</f>
        <v>0</v>
      </c>
      <c r="D601" s="80">
        <f>SUM(Accounts!D602)</f>
        <v>0</v>
      </c>
      <c r="E601" s="93"/>
      <c r="F601" s="83">
        <f>SUM(Accounts!E602)</f>
        <v>0</v>
      </c>
    </row>
    <row r="602" spans="1:6" x14ac:dyDescent="0.2">
      <c r="A602" s="78" t="s">
        <v>1014</v>
      </c>
      <c r="B602" s="79" t="s">
        <v>1015</v>
      </c>
      <c r="C602" s="80">
        <f>SUM(Accounts!C603)</f>
        <v>0</v>
      </c>
      <c r="D602" s="80">
        <f>SUM(Accounts!D603)</f>
        <v>0</v>
      </c>
      <c r="E602" s="93"/>
      <c r="F602" s="83">
        <f>SUM(Accounts!E603)</f>
        <v>0</v>
      </c>
    </row>
    <row r="603" spans="1:6" x14ac:dyDescent="0.2">
      <c r="A603" s="78" t="s">
        <v>1016</v>
      </c>
      <c r="B603" s="79" t="s">
        <v>1017</v>
      </c>
      <c r="C603" s="80">
        <f>SUM(Accounts!C604)</f>
        <v>0</v>
      </c>
      <c r="D603" s="80">
        <f>SUM(Accounts!D604)</f>
        <v>0</v>
      </c>
      <c r="E603" s="93"/>
      <c r="F603" s="83">
        <f>SUM(Accounts!E604)</f>
        <v>0</v>
      </c>
    </row>
    <row r="604" spans="1:6" x14ac:dyDescent="0.2">
      <c r="A604" s="78" t="s">
        <v>1018</v>
      </c>
      <c r="B604" s="79" t="s">
        <v>1019</v>
      </c>
      <c r="C604" s="80">
        <f>SUM(Accounts!C605)</f>
        <v>0</v>
      </c>
      <c r="D604" s="80">
        <f>SUM(Accounts!D605)</f>
        <v>0</v>
      </c>
      <c r="E604" s="93"/>
      <c r="F604" s="83">
        <f>SUM(Accounts!E605)</f>
        <v>0</v>
      </c>
    </row>
    <row r="605" spans="1:6" x14ac:dyDescent="0.2">
      <c r="A605" s="78" t="s">
        <v>1020</v>
      </c>
      <c r="B605" s="79" t="s">
        <v>14</v>
      </c>
      <c r="C605" s="80">
        <f>SUM(Accounts!C606)</f>
        <v>0</v>
      </c>
      <c r="D605" s="80">
        <f>SUM(Accounts!D606)</f>
        <v>0</v>
      </c>
      <c r="E605" s="93"/>
      <c r="F605" s="83">
        <f>SUM(Accounts!E606)</f>
        <v>0</v>
      </c>
    </row>
    <row r="606" spans="1:6" x14ac:dyDescent="0.2">
      <c r="A606" s="84"/>
      <c r="B606" s="85" t="s">
        <v>1021</v>
      </c>
      <c r="C606" s="86">
        <f>SUM(Accounts!C607)</f>
        <v>0</v>
      </c>
      <c r="D606" s="86">
        <f>SUM(Accounts!D607)</f>
        <v>0</v>
      </c>
      <c r="E606" s="87"/>
      <c r="F606" s="88">
        <f>SUM(Accounts!E607)</f>
        <v>0</v>
      </c>
    </row>
    <row r="607" spans="1:6" x14ac:dyDescent="0.2">
      <c r="A607" s="89" t="s">
        <v>1022</v>
      </c>
      <c r="B607" s="76" t="s">
        <v>1023</v>
      </c>
      <c r="C607" s="90"/>
      <c r="D607" s="90"/>
      <c r="E607" s="91"/>
      <c r="F607" s="92"/>
    </row>
    <row r="608" spans="1:6" x14ac:dyDescent="0.2">
      <c r="A608" s="78" t="s">
        <v>1024</v>
      </c>
      <c r="B608" s="79" t="s">
        <v>1025</v>
      </c>
      <c r="C608" s="80">
        <f>SUM(Accounts!C609)</f>
        <v>0</v>
      </c>
      <c r="D608" s="80">
        <f>SUM(Accounts!D609)</f>
        <v>0</v>
      </c>
      <c r="E608" s="93"/>
      <c r="F608" s="83">
        <f>SUM(Accounts!E609)</f>
        <v>0</v>
      </c>
    </row>
    <row r="609" spans="1:6" x14ac:dyDescent="0.2">
      <c r="A609" s="78" t="s">
        <v>1026</v>
      </c>
      <c r="B609" s="79" t="s">
        <v>1027</v>
      </c>
      <c r="C609" s="80">
        <f>SUM(Accounts!C610)</f>
        <v>0</v>
      </c>
      <c r="D609" s="80">
        <f>SUM(Accounts!D610)</f>
        <v>0</v>
      </c>
      <c r="E609" s="93"/>
      <c r="F609" s="83">
        <f>SUM(Accounts!E610)</f>
        <v>0</v>
      </c>
    </row>
    <row r="610" spans="1:6" x14ac:dyDescent="0.2">
      <c r="A610" s="78" t="s">
        <v>1028</v>
      </c>
      <c r="B610" s="79" t="s">
        <v>1029</v>
      </c>
      <c r="C610" s="80">
        <f>SUM(Accounts!C611)</f>
        <v>0</v>
      </c>
      <c r="D610" s="80">
        <f>SUM(Accounts!D611)</f>
        <v>0</v>
      </c>
      <c r="E610" s="93"/>
      <c r="F610" s="83">
        <f>SUM(Accounts!E611)</f>
        <v>0</v>
      </c>
    </row>
    <row r="611" spans="1:6" x14ac:dyDescent="0.2">
      <c r="A611" s="78" t="s">
        <v>1030</v>
      </c>
      <c r="B611" s="79" t="s">
        <v>1031</v>
      </c>
      <c r="C611" s="80">
        <f>SUM(Accounts!C612)</f>
        <v>0</v>
      </c>
      <c r="D611" s="80">
        <f>SUM(Accounts!D612)</f>
        <v>0</v>
      </c>
      <c r="E611" s="93"/>
      <c r="F611" s="83">
        <f>SUM(Accounts!E612)</f>
        <v>0</v>
      </c>
    </row>
    <row r="612" spans="1:6" x14ac:dyDescent="0.2">
      <c r="A612" s="78" t="s">
        <v>1032</v>
      </c>
      <c r="B612" s="79" t="s">
        <v>1033</v>
      </c>
      <c r="C612" s="80">
        <f>SUM(Accounts!C613)</f>
        <v>0</v>
      </c>
      <c r="D612" s="80">
        <f>SUM(Accounts!D613)</f>
        <v>0</v>
      </c>
      <c r="E612" s="93"/>
      <c r="F612" s="83">
        <f>SUM(Accounts!E613)</f>
        <v>0</v>
      </c>
    </row>
    <row r="613" spans="1:6" x14ac:dyDescent="0.2">
      <c r="A613" s="78" t="s">
        <v>1034</v>
      </c>
      <c r="B613" s="79" t="s">
        <v>1035</v>
      </c>
      <c r="C613" s="80">
        <f>SUM(Accounts!C614)</f>
        <v>0</v>
      </c>
      <c r="D613" s="80">
        <f>SUM(Accounts!D614)</f>
        <v>0</v>
      </c>
      <c r="E613" s="93"/>
      <c r="F613" s="83">
        <f>SUM(Accounts!E614)</f>
        <v>0</v>
      </c>
    </row>
    <row r="614" spans="1:6" x14ac:dyDescent="0.2">
      <c r="A614" s="78" t="s">
        <v>1036</v>
      </c>
      <c r="B614" s="79" t="s">
        <v>1037</v>
      </c>
      <c r="C614" s="80">
        <f>SUM(Accounts!C615)</f>
        <v>0</v>
      </c>
      <c r="D614" s="80">
        <f>SUM(Accounts!D615)</f>
        <v>0</v>
      </c>
      <c r="E614" s="93"/>
      <c r="F614" s="83">
        <f>SUM(Accounts!E615)</f>
        <v>0</v>
      </c>
    </row>
    <row r="615" spans="1:6" x14ac:dyDescent="0.2">
      <c r="A615" s="78" t="s">
        <v>1038</v>
      </c>
      <c r="B615" s="79" t="s">
        <v>1039</v>
      </c>
      <c r="C615" s="80">
        <f>SUM(Accounts!C616)</f>
        <v>0</v>
      </c>
      <c r="D615" s="80">
        <f>SUM(Accounts!D616)</f>
        <v>0</v>
      </c>
      <c r="E615" s="93"/>
      <c r="F615" s="83">
        <f>SUM(Accounts!E616)</f>
        <v>0</v>
      </c>
    </row>
    <row r="616" spans="1:6" x14ac:dyDescent="0.2">
      <c r="A616" s="78" t="s">
        <v>1040</v>
      </c>
      <c r="B616" s="79" t="s">
        <v>1041</v>
      </c>
      <c r="C616" s="80">
        <f>SUM(Accounts!C617)</f>
        <v>0</v>
      </c>
      <c r="D616" s="80">
        <f>SUM(Accounts!D617)</f>
        <v>0</v>
      </c>
      <c r="E616" s="93"/>
      <c r="F616" s="83">
        <f>SUM(Accounts!E617)</f>
        <v>0</v>
      </c>
    </row>
    <row r="617" spans="1:6" x14ac:dyDescent="0.2">
      <c r="A617" s="78" t="s">
        <v>1042</v>
      </c>
      <c r="B617" s="79" t="s">
        <v>1043</v>
      </c>
      <c r="C617" s="80">
        <f>SUM(Accounts!C618)</f>
        <v>0</v>
      </c>
      <c r="D617" s="80">
        <f>SUM(Accounts!D618)</f>
        <v>0</v>
      </c>
      <c r="E617" s="93"/>
      <c r="F617" s="83">
        <f>SUM(Accounts!E618)</f>
        <v>0</v>
      </c>
    </row>
    <row r="618" spans="1:6" x14ac:dyDescent="0.2">
      <c r="A618" s="78" t="s">
        <v>1044</v>
      </c>
      <c r="B618" s="79" t="s">
        <v>1045</v>
      </c>
      <c r="C618" s="80">
        <f>SUM(Accounts!C619)</f>
        <v>0</v>
      </c>
      <c r="D618" s="80">
        <f>SUM(Accounts!D619)</f>
        <v>0</v>
      </c>
      <c r="E618" s="93"/>
      <c r="F618" s="83">
        <f>SUM(Accounts!E619)</f>
        <v>0</v>
      </c>
    </row>
    <row r="619" spans="1:6" x14ac:dyDescent="0.2">
      <c r="A619" s="78" t="s">
        <v>1046</v>
      </c>
      <c r="B619" s="79" t="s">
        <v>1047</v>
      </c>
      <c r="C619" s="80">
        <f>SUM(Accounts!C620)</f>
        <v>0</v>
      </c>
      <c r="D619" s="80">
        <f>SUM(Accounts!D620)</f>
        <v>0</v>
      </c>
      <c r="E619" s="93"/>
      <c r="F619" s="83">
        <f>SUM(Accounts!E620)</f>
        <v>0</v>
      </c>
    </row>
    <row r="620" spans="1:6" x14ac:dyDescent="0.2">
      <c r="A620" s="78" t="s">
        <v>1048</v>
      </c>
      <c r="B620" s="79" t="s">
        <v>1049</v>
      </c>
      <c r="C620" s="80">
        <f>SUM(Accounts!C621)</f>
        <v>0</v>
      </c>
      <c r="D620" s="80">
        <f>SUM(Accounts!D621)</f>
        <v>0</v>
      </c>
      <c r="E620" s="93"/>
      <c r="F620" s="83">
        <f>SUM(Accounts!E621)</f>
        <v>0</v>
      </c>
    </row>
    <row r="621" spans="1:6" x14ac:dyDescent="0.2">
      <c r="A621" s="78" t="s">
        <v>1050</v>
      </c>
      <c r="B621" s="79" t="s">
        <v>1051</v>
      </c>
      <c r="C621" s="80">
        <f>SUM(Accounts!C622)</f>
        <v>0</v>
      </c>
      <c r="D621" s="80">
        <f>SUM(Accounts!D622)</f>
        <v>0</v>
      </c>
      <c r="E621" s="93"/>
      <c r="F621" s="83">
        <f>SUM(Accounts!E622)</f>
        <v>0</v>
      </c>
    </row>
    <row r="622" spans="1:6" x14ac:dyDescent="0.2">
      <c r="A622" s="78" t="s">
        <v>1052</v>
      </c>
      <c r="B622" s="79" t="s">
        <v>1053</v>
      </c>
      <c r="C622" s="80">
        <f>SUM(Accounts!C623)</f>
        <v>0</v>
      </c>
      <c r="D622" s="80">
        <f>SUM(Accounts!D623)</f>
        <v>0</v>
      </c>
      <c r="E622" s="93"/>
      <c r="F622" s="83">
        <f>SUM(Accounts!E623)</f>
        <v>0</v>
      </c>
    </row>
    <row r="623" spans="1:6" x14ac:dyDescent="0.2">
      <c r="A623" s="78" t="s">
        <v>1054</v>
      </c>
      <c r="B623" s="79" t="s">
        <v>1055</v>
      </c>
      <c r="C623" s="80">
        <f>SUM(Accounts!C624)</f>
        <v>0</v>
      </c>
      <c r="D623" s="80">
        <f>SUM(Accounts!D624)</f>
        <v>0</v>
      </c>
      <c r="E623" s="93"/>
      <c r="F623" s="83">
        <f>SUM(Accounts!E624)</f>
        <v>0</v>
      </c>
    </row>
    <row r="624" spans="1:6" x14ac:dyDescent="0.2">
      <c r="A624" s="78" t="s">
        <v>1056</v>
      </c>
      <c r="B624" s="79" t="s">
        <v>1057</v>
      </c>
      <c r="C624" s="80">
        <f>SUM(Accounts!C625)</f>
        <v>0</v>
      </c>
      <c r="D624" s="80">
        <f>SUM(Accounts!D625)</f>
        <v>0</v>
      </c>
      <c r="E624" s="93"/>
      <c r="F624" s="83">
        <f>SUM(Accounts!E625)</f>
        <v>0</v>
      </c>
    </row>
    <row r="625" spans="1:6" x14ac:dyDescent="0.2">
      <c r="A625" s="78" t="s">
        <v>1058</v>
      </c>
      <c r="B625" s="79" t="s">
        <v>1059</v>
      </c>
      <c r="C625" s="80">
        <f>SUM(Accounts!C626)</f>
        <v>0</v>
      </c>
      <c r="D625" s="80">
        <f>SUM(Accounts!D626)</f>
        <v>0</v>
      </c>
      <c r="E625" s="93"/>
      <c r="F625" s="83">
        <f>SUM(Accounts!E626)</f>
        <v>0</v>
      </c>
    </row>
    <row r="626" spans="1:6" x14ac:dyDescent="0.2">
      <c r="A626" s="78" t="s">
        <v>1060</v>
      </c>
      <c r="B626" s="79" t="s">
        <v>1061</v>
      </c>
      <c r="C626" s="80">
        <f>SUM(Accounts!C627)</f>
        <v>0</v>
      </c>
      <c r="D626" s="80">
        <f>SUM(Accounts!D627)</f>
        <v>0</v>
      </c>
      <c r="E626" s="93"/>
      <c r="F626" s="83">
        <f>SUM(Accounts!E627)</f>
        <v>0</v>
      </c>
    </row>
    <row r="627" spans="1:6" x14ac:dyDescent="0.2">
      <c r="A627" s="78" t="s">
        <v>1063</v>
      </c>
      <c r="B627" s="79" t="s">
        <v>14</v>
      </c>
      <c r="C627" s="80">
        <f>SUM(Accounts!C628)</f>
        <v>0</v>
      </c>
      <c r="D627" s="80">
        <f>SUM(Accounts!D628)</f>
        <v>0</v>
      </c>
      <c r="E627" s="93"/>
      <c r="F627" s="83">
        <f>SUM(Accounts!E628)</f>
        <v>0</v>
      </c>
    </row>
    <row r="628" spans="1:6" x14ac:dyDescent="0.2">
      <c r="A628" s="84"/>
      <c r="B628" s="85" t="s">
        <v>1064</v>
      </c>
      <c r="C628" s="86">
        <f>SUM(Accounts!C629)</f>
        <v>0</v>
      </c>
      <c r="D628" s="86">
        <f>SUM(Accounts!D629)</f>
        <v>0</v>
      </c>
      <c r="E628" s="87"/>
      <c r="F628" s="88">
        <f>SUM(Accounts!E629)</f>
        <v>0</v>
      </c>
    </row>
    <row r="629" spans="1:6" x14ac:dyDescent="0.2">
      <c r="A629" s="89" t="s">
        <v>1065</v>
      </c>
      <c r="B629" s="76" t="s">
        <v>1066</v>
      </c>
      <c r="C629" s="90"/>
      <c r="D629" s="90"/>
      <c r="E629" s="91"/>
      <c r="F629" s="92"/>
    </row>
    <row r="630" spans="1:6" x14ac:dyDescent="0.2">
      <c r="A630" s="78" t="s">
        <v>1067</v>
      </c>
      <c r="B630" s="79" t="s">
        <v>1167</v>
      </c>
      <c r="C630" s="80">
        <f>SUM(Accounts!C631)</f>
        <v>0</v>
      </c>
      <c r="D630" s="80">
        <f>SUM(Accounts!D631)</f>
        <v>0</v>
      </c>
      <c r="E630" s="93"/>
      <c r="F630" s="83">
        <f>SUM(Accounts!E631)</f>
        <v>0</v>
      </c>
    </row>
    <row r="631" spans="1:6" x14ac:dyDescent="0.2">
      <c r="A631" s="78" t="s">
        <v>1068</v>
      </c>
      <c r="B631" s="79" t="s">
        <v>1069</v>
      </c>
      <c r="C631" s="80">
        <f>SUM(Accounts!C632)</f>
        <v>0</v>
      </c>
      <c r="D631" s="80">
        <f>SUM(Accounts!D632)</f>
        <v>0</v>
      </c>
      <c r="E631" s="93"/>
      <c r="F631" s="83">
        <f>SUM(Accounts!E632)</f>
        <v>0</v>
      </c>
    </row>
    <row r="632" spans="1:6" x14ac:dyDescent="0.2">
      <c r="A632" s="78" t="s">
        <v>1071</v>
      </c>
      <c r="B632" s="79" t="s">
        <v>1072</v>
      </c>
      <c r="C632" s="80">
        <f>SUM(Accounts!C633)</f>
        <v>0</v>
      </c>
      <c r="D632" s="80">
        <f>SUM(Accounts!D633)</f>
        <v>0</v>
      </c>
      <c r="E632" s="93"/>
      <c r="F632" s="83">
        <f>SUM(Accounts!E633)</f>
        <v>0</v>
      </c>
    </row>
    <row r="633" spans="1:6" x14ac:dyDescent="0.2">
      <c r="A633" s="78" t="s">
        <v>1073</v>
      </c>
      <c r="B633" s="79" t="s">
        <v>1074</v>
      </c>
      <c r="C633" s="80">
        <f>SUM(Accounts!C634)</f>
        <v>0</v>
      </c>
      <c r="D633" s="80">
        <f>SUM(Accounts!D634)</f>
        <v>0</v>
      </c>
      <c r="E633" s="93"/>
      <c r="F633" s="83">
        <f>SUM(Accounts!E634)</f>
        <v>0</v>
      </c>
    </row>
    <row r="634" spans="1:6" x14ac:dyDescent="0.2">
      <c r="A634" s="78" t="s">
        <v>1075</v>
      </c>
      <c r="B634" s="79" t="s">
        <v>1076</v>
      </c>
      <c r="C634" s="80">
        <f>SUM(Accounts!C635)</f>
        <v>0</v>
      </c>
      <c r="D634" s="80">
        <f>SUM(Accounts!D635)</f>
        <v>0</v>
      </c>
      <c r="E634" s="93"/>
      <c r="F634" s="83">
        <f>SUM(Accounts!E635)</f>
        <v>0</v>
      </c>
    </row>
    <row r="635" spans="1:6" x14ac:dyDescent="0.2">
      <c r="A635" s="78" t="s">
        <v>1077</v>
      </c>
      <c r="B635" s="79" t="s">
        <v>39</v>
      </c>
      <c r="C635" s="80">
        <f>SUM(Accounts!C636)</f>
        <v>0</v>
      </c>
      <c r="D635" s="80">
        <f>SUM(Accounts!D636)</f>
        <v>0</v>
      </c>
      <c r="E635" s="93"/>
      <c r="F635" s="83">
        <f>SUM(Accounts!E636)</f>
        <v>0</v>
      </c>
    </row>
    <row r="636" spans="1:6" x14ac:dyDescent="0.2">
      <c r="A636" s="78" t="s">
        <v>1078</v>
      </c>
      <c r="B636" s="79" t="s">
        <v>729</v>
      </c>
      <c r="C636" s="80">
        <f>SUM(Accounts!C637)</f>
        <v>0</v>
      </c>
      <c r="D636" s="80">
        <f>SUM(Accounts!D637)</f>
        <v>0</v>
      </c>
      <c r="E636" s="93"/>
      <c r="F636" s="83">
        <f>SUM(Accounts!E637)</f>
        <v>0</v>
      </c>
    </row>
    <row r="637" spans="1:6" x14ac:dyDescent="0.2">
      <c r="A637" s="78" t="s">
        <v>1079</v>
      </c>
      <c r="B637" s="79" t="s">
        <v>35</v>
      </c>
      <c r="C637" s="80">
        <f>SUM(Accounts!C638)</f>
        <v>0</v>
      </c>
      <c r="D637" s="80">
        <f>SUM(Accounts!D638)</f>
        <v>0</v>
      </c>
      <c r="E637" s="93"/>
      <c r="F637" s="83">
        <f>SUM(Accounts!E638)</f>
        <v>0</v>
      </c>
    </row>
    <row r="638" spans="1:6" x14ac:dyDescent="0.2">
      <c r="A638" s="78" t="s">
        <v>1080</v>
      </c>
      <c r="B638" s="79" t="s">
        <v>37</v>
      </c>
      <c r="C638" s="80">
        <f>SUM(Accounts!C639)</f>
        <v>0</v>
      </c>
      <c r="D638" s="80">
        <f>SUM(Accounts!D639)</f>
        <v>0</v>
      </c>
      <c r="E638" s="93"/>
      <c r="F638" s="83">
        <f>SUM(Accounts!E639)</f>
        <v>0</v>
      </c>
    </row>
    <row r="639" spans="1:6" x14ac:dyDescent="0.2">
      <c r="A639" s="78" t="s">
        <v>1081</v>
      </c>
      <c r="B639" s="79" t="s">
        <v>1082</v>
      </c>
      <c r="C639" s="80">
        <f>SUM(Accounts!C640)</f>
        <v>0</v>
      </c>
      <c r="D639" s="80">
        <f>SUM(Accounts!D640)</f>
        <v>0</v>
      </c>
      <c r="E639" s="93"/>
      <c r="F639" s="83">
        <f>SUM(Accounts!E640)</f>
        <v>0</v>
      </c>
    </row>
    <row r="640" spans="1:6" x14ac:dyDescent="0.2">
      <c r="A640" s="78" t="s">
        <v>1083</v>
      </c>
      <c r="B640" s="79" t="s">
        <v>1084</v>
      </c>
      <c r="C640" s="80">
        <f>SUM(Accounts!C641)</f>
        <v>0</v>
      </c>
      <c r="D640" s="80">
        <f>SUM(Accounts!D641)</f>
        <v>0</v>
      </c>
      <c r="E640" s="93"/>
      <c r="F640" s="83">
        <f>SUM(Accounts!E641)</f>
        <v>0</v>
      </c>
    </row>
    <row r="641" spans="1:6" x14ac:dyDescent="0.2">
      <c r="A641" s="78" t="s">
        <v>1085</v>
      </c>
      <c r="B641" s="79" t="s">
        <v>1086</v>
      </c>
      <c r="C641" s="80">
        <f>SUM(Accounts!C642)</f>
        <v>0</v>
      </c>
      <c r="D641" s="80">
        <f>SUM(Accounts!D642)</f>
        <v>0</v>
      </c>
      <c r="E641" s="93"/>
      <c r="F641" s="83">
        <f>SUM(Accounts!E642)</f>
        <v>0</v>
      </c>
    </row>
    <row r="642" spans="1:6" x14ac:dyDescent="0.2">
      <c r="A642" s="78" t="s">
        <v>1087</v>
      </c>
      <c r="B642" s="79" t="s">
        <v>1088</v>
      </c>
      <c r="C642" s="80">
        <f>SUM(Accounts!C643)</f>
        <v>0</v>
      </c>
      <c r="D642" s="80">
        <f>SUM(Accounts!D643)</f>
        <v>0</v>
      </c>
      <c r="E642" s="93"/>
      <c r="F642" s="83">
        <f>SUM(Accounts!E643)</f>
        <v>0</v>
      </c>
    </row>
    <row r="643" spans="1:6" x14ac:dyDescent="0.2">
      <c r="A643" s="84"/>
      <c r="B643" s="85" t="s">
        <v>1089</v>
      </c>
      <c r="C643" s="86">
        <f>SUM(Accounts!C644)</f>
        <v>0</v>
      </c>
      <c r="D643" s="86">
        <f>SUM(Accounts!D644)</f>
        <v>0</v>
      </c>
      <c r="E643" s="87"/>
      <c r="F643" s="88">
        <f>SUM(Accounts!E644)</f>
        <v>0</v>
      </c>
    </row>
    <row r="644" spans="1:6" x14ac:dyDescent="0.2">
      <c r="A644" s="89" t="s">
        <v>1090</v>
      </c>
      <c r="B644" s="76" t="s">
        <v>1091</v>
      </c>
      <c r="C644" s="90"/>
      <c r="D644" s="90"/>
      <c r="E644" s="91"/>
      <c r="F644" s="92"/>
    </row>
    <row r="645" spans="1:6" x14ac:dyDescent="0.2">
      <c r="A645" s="78" t="s">
        <v>1092</v>
      </c>
      <c r="B645" s="82" t="s">
        <v>1093</v>
      </c>
      <c r="C645" s="80">
        <f>SUM(Accounts!C646)</f>
        <v>0</v>
      </c>
      <c r="D645" s="80">
        <f>SUM(Accounts!D646)</f>
        <v>0</v>
      </c>
      <c r="E645" s="93"/>
      <c r="F645" s="83">
        <f>SUM(Accounts!E646)</f>
        <v>0</v>
      </c>
    </row>
    <row r="646" spans="1:6" x14ac:dyDescent="0.2">
      <c r="A646" s="78" t="s">
        <v>1094</v>
      </c>
      <c r="B646" s="79" t="s">
        <v>1095</v>
      </c>
      <c r="C646" s="80">
        <f>SUM(Accounts!C647)</f>
        <v>0</v>
      </c>
      <c r="D646" s="80">
        <f>SUM(Accounts!D647)</f>
        <v>0</v>
      </c>
      <c r="E646" s="93"/>
      <c r="F646" s="83">
        <f>SUM(Accounts!E647)</f>
        <v>0</v>
      </c>
    </row>
    <row r="647" spans="1:6" x14ac:dyDescent="0.2">
      <c r="A647" s="78" t="s">
        <v>1096</v>
      </c>
      <c r="B647" s="79" t="s">
        <v>1097</v>
      </c>
      <c r="C647" s="80">
        <f>SUM(Accounts!C648)</f>
        <v>0</v>
      </c>
      <c r="D647" s="80">
        <f>SUM(Accounts!D648)</f>
        <v>0</v>
      </c>
      <c r="E647" s="93"/>
      <c r="F647" s="83">
        <f>SUM(Accounts!E648)</f>
        <v>0</v>
      </c>
    </row>
    <row r="648" spans="1:6" x14ac:dyDescent="0.2">
      <c r="A648" s="78" t="s">
        <v>1098</v>
      </c>
      <c r="B648" s="79" t="s">
        <v>14</v>
      </c>
      <c r="C648" s="80">
        <f>SUM(Accounts!C649)</f>
        <v>0</v>
      </c>
      <c r="D648" s="80">
        <f>SUM(Accounts!D649)</f>
        <v>0</v>
      </c>
      <c r="E648" s="93"/>
      <c r="F648" s="83">
        <f>SUM(Accounts!E649)</f>
        <v>0</v>
      </c>
    </row>
    <row r="649" spans="1:6" x14ac:dyDescent="0.2">
      <c r="A649" s="84"/>
      <c r="B649" s="85" t="s">
        <v>1099</v>
      </c>
      <c r="C649" s="86">
        <f>SUM(Accounts!C650)</f>
        <v>0</v>
      </c>
      <c r="D649" s="86">
        <f>SUM(Accounts!D650)</f>
        <v>0</v>
      </c>
      <c r="E649" s="87"/>
      <c r="F649" s="88">
        <f>SUM(Accounts!E650)</f>
        <v>0</v>
      </c>
    </row>
    <row r="650" spans="1:6" x14ac:dyDescent="0.2">
      <c r="A650" s="89" t="s">
        <v>1100</v>
      </c>
      <c r="B650" s="76" t="s">
        <v>1101</v>
      </c>
      <c r="C650" s="90"/>
      <c r="D650" s="90"/>
      <c r="E650" s="91"/>
      <c r="F650" s="92"/>
    </row>
    <row r="651" spans="1:6" x14ac:dyDescent="0.2">
      <c r="A651" s="78" t="s">
        <v>1102</v>
      </c>
      <c r="B651" s="79" t="s">
        <v>1101</v>
      </c>
      <c r="C651" s="80">
        <f>SUM(Accounts!C652)</f>
        <v>0</v>
      </c>
      <c r="D651" s="80">
        <f>SUM(Accounts!D652)</f>
        <v>0</v>
      </c>
      <c r="E651" s="93"/>
      <c r="F651" s="83">
        <f>SUM(Accounts!E652)</f>
        <v>0</v>
      </c>
    </row>
    <row r="652" spans="1:6" x14ac:dyDescent="0.2">
      <c r="A652" s="84"/>
      <c r="B652" s="85" t="s">
        <v>1103</v>
      </c>
      <c r="C652" s="86">
        <f>SUM(Accounts!C653)</f>
        <v>0</v>
      </c>
      <c r="D652" s="86">
        <f>SUM(Accounts!D653)</f>
        <v>0</v>
      </c>
      <c r="E652" s="87"/>
      <c r="F652" s="88">
        <f>SUM(Accounts!E653)</f>
        <v>0</v>
      </c>
    </row>
    <row r="653" spans="1:6" x14ac:dyDescent="0.2">
      <c r="A653" s="89" t="s">
        <v>1104</v>
      </c>
      <c r="B653" s="76" t="s">
        <v>1105</v>
      </c>
      <c r="C653" s="90"/>
      <c r="D653" s="90"/>
      <c r="E653" s="91"/>
      <c r="F653" s="92"/>
    </row>
    <row r="654" spans="1:6" x14ac:dyDescent="0.2">
      <c r="A654" s="78" t="s">
        <v>1106</v>
      </c>
      <c r="B654" s="79" t="s">
        <v>1107</v>
      </c>
      <c r="C654" s="80">
        <f>SUM(Accounts!C655)</f>
        <v>0</v>
      </c>
      <c r="D654" s="80">
        <f>SUM(Accounts!D655)</f>
        <v>0</v>
      </c>
      <c r="E654" s="93"/>
      <c r="F654" s="83">
        <f>SUM(Accounts!E655)</f>
        <v>0</v>
      </c>
    </row>
    <row r="655" spans="1:6" x14ac:dyDescent="0.2">
      <c r="A655" s="84"/>
      <c r="B655" s="85" t="s">
        <v>1108</v>
      </c>
      <c r="C655" s="86">
        <f>SUM(Accounts!C656)</f>
        <v>0</v>
      </c>
      <c r="D655" s="86">
        <f>SUM(Accounts!D656)</f>
        <v>0</v>
      </c>
      <c r="E655" s="87"/>
      <c r="F655" s="88">
        <f>SUM(Accounts!E656)</f>
        <v>0</v>
      </c>
    </row>
    <row r="656" spans="1:6" x14ac:dyDescent="0.2">
      <c r="A656" s="95" t="s">
        <v>1176</v>
      </c>
      <c r="B656" s="96" t="s">
        <v>1177</v>
      </c>
      <c r="C656" s="86">
        <f>SUM(Accounts!C657)</f>
        <v>0</v>
      </c>
      <c r="D656" s="86">
        <f>SUM(Accounts!D657)</f>
        <v>0</v>
      </c>
      <c r="E656" s="87"/>
      <c r="F656" s="88">
        <f>SUM(Accounts!E657)</f>
        <v>0</v>
      </c>
    </row>
    <row r="657" spans="1:6" x14ac:dyDescent="0.2">
      <c r="A657" s="84"/>
      <c r="B657" s="97"/>
      <c r="C657" s="98"/>
      <c r="D657" s="98"/>
      <c r="E657" s="99"/>
      <c r="F657" s="98"/>
    </row>
    <row r="658" spans="1:6" x14ac:dyDescent="0.2">
      <c r="A658" s="111"/>
      <c r="B658" s="96" t="s">
        <v>1185</v>
      </c>
      <c r="C658" s="86">
        <f>C656+C531</f>
        <v>0</v>
      </c>
      <c r="D658" s="86">
        <f>D656+D531</f>
        <v>0</v>
      </c>
      <c r="E658" s="112"/>
      <c r="F658" s="86">
        <f>F656+F531</f>
        <v>0</v>
      </c>
    </row>
    <row r="659" spans="1:6" x14ac:dyDescent="0.2">
      <c r="A659" s="84"/>
      <c r="B659" s="97"/>
      <c r="C659" s="98"/>
      <c r="D659" s="98"/>
      <c r="E659" s="99"/>
      <c r="F659" s="98"/>
    </row>
    <row r="660" spans="1:6" x14ac:dyDescent="0.2">
      <c r="A660" s="89" t="s">
        <v>1109</v>
      </c>
      <c r="B660" s="76" t="s">
        <v>1110</v>
      </c>
      <c r="C660" s="90"/>
      <c r="D660" s="90"/>
      <c r="E660" s="91"/>
      <c r="F660" s="92"/>
    </row>
    <row r="661" spans="1:6" x14ac:dyDescent="0.2">
      <c r="A661" s="78" t="s">
        <v>1111</v>
      </c>
      <c r="B661" s="79" t="s">
        <v>1112</v>
      </c>
      <c r="C661" s="80">
        <f>SUM(Accounts!C662)</f>
        <v>0</v>
      </c>
      <c r="D661" s="80">
        <f>SUM(Accounts!D662)</f>
        <v>0</v>
      </c>
      <c r="E661" s="93"/>
      <c r="F661" s="83">
        <f>SUM(Accounts!E662)</f>
        <v>0</v>
      </c>
    </row>
    <row r="662" spans="1:6" x14ac:dyDescent="0.2">
      <c r="A662" s="78" t="s">
        <v>1113</v>
      </c>
      <c r="B662" s="79" t="s">
        <v>1114</v>
      </c>
      <c r="C662" s="80">
        <f>SUM(Accounts!C663)</f>
        <v>0</v>
      </c>
      <c r="D662" s="80">
        <f>SUM(Accounts!D663)</f>
        <v>0</v>
      </c>
      <c r="E662" s="93"/>
      <c r="F662" s="83">
        <f>SUM(Accounts!E663)</f>
        <v>0</v>
      </c>
    </row>
    <row r="663" spans="1:6" x14ac:dyDescent="0.2">
      <c r="A663" s="78" t="s">
        <v>1115</v>
      </c>
      <c r="B663" s="79" t="s">
        <v>1116</v>
      </c>
      <c r="C663" s="80">
        <f>SUM(Accounts!C664)</f>
        <v>0</v>
      </c>
      <c r="D663" s="80">
        <f>SUM(Accounts!D664)</f>
        <v>0</v>
      </c>
      <c r="E663" s="93"/>
      <c r="F663" s="83">
        <f>SUM(Accounts!E664)</f>
        <v>0</v>
      </c>
    </row>
    <row r="664" spans="1:6" x14ac:dyDescent="0.2">
      <c r="A664" s="78" t="s">
        <v>1117</v>
      </c>
      <c r="B664" s="79" t="s">
        <v>1118</v>
      </c>
      <c r="C664" s="80">
        <f>SUM(Accounts!C665)</f>
        <v>0</v>
      </c>
      <c r="D664" s="80">
        <f>SUM(Accounts!D665)</f>
        <v>0</v>
      </c>
      <c r="E664" s="93"/>
      <c r="F664" s="83">
        <f>SUM(Accounts!E665)</f>
        <v>0</v>
      </c>
    </row>
    <row r="665" spans="1:6" x14ac:dyDescent="0.2">
      <c r="A665" s="78" t="s">
        <v>1119</v>
      </c>
      <c r="B665" s="79" t="s">
        <v>55</v>
      </c>
      <c r="C665" s="80">
        <f>SUM(Accounts!C666)</f>
        <v>0</v>
      </c>
      <c r="D665" s="80">
        <f>SUM(Accounts!D666)</f>
        <v>0</v>
      </c>
      <c r="E665" s="93"/>
      <c r="F665" s="83">
        <f>SUM(Accounts!E666)</f>
        <v>0</v>
      </c>
    </row>
    <row r="666" spans="1:6" x14ac:dyDescent="0.2">
      <c r="A666" s="78" t="s">
        <v>1120</v>
      </c>
      <c r="B666" s="79" t="s">
        <v>1121</v>
      </c>
      <c r="C666" s="80">
        <f>SUM(Accounts!C667)</f>
        <v>0</v>
      </c>
      <c r="D666" s="80">
        <f>SUM(Accounts!D667)</f>
        <v>0</v>
      </c>
      <c r="E666" s="93"/>
      <c r="F666" s="83">
        <f>SUM(Accounts!E667)</f>
        <v>0</v>
      </c>
    </row>
    <row r="667" spans="1:6" x14ac:dyDescent="0.2">
      <c r="A667" s="78" t="s">
        <v>1122</v>
      </c>
      <c r="B667" s="79" t="s">
        <v>73</v>
      </c>
      <c r="C667" s="80">
        <f>SUM(Accounts!C668)</f>
        <v>0</v>
      </c>
      <c r="D667" s="80">
        <f>SUM(Accounts!D668)</f>
        <v>0</v>
      </c>
      <c r="E667" s="93"/>
      <c r="F667" s="83">
        <f>SUM(Accounts!E668)</f>
        <v>0</v>
      </c>
    </row>
    <row r="668" spans="1:6" x14ac:dyDescent="0.2">
      <c r="A668" s="78" t="s">
        <v>1123</v>
      </c>
      <c r="B668" s="79" t="s">
        <v>14</v>
      </c>
      <c r="C668" s="80">
        <f>SUM(Accounts!C669)</f>
        <v>0</v>
      </c>
      <c r="D668" s="80">
        <f>SUM(Accounts!D669)</f>
        <v>0</v>
      </c>
      <c r="E668" s="93"/>
      <c r="F668" s="83">
        <f>SUM(Accounts!E669)</f>
        <v>0</v>
      </c>
    </row>
    <row r="669" spans="1:6" x14ac:dyDescent="0.2">
      <c r="A669" s="84"/>
      <c r="B669" s="85" t="s">
        <v>1124</v>
      </c>
      <c r="C669" s="86">
        <f>SUM(Accounts!C670)</f>
        <v>0</v>
      </c>
      <c r="D669" s="86">
        <f>SUM(Accounts!D670)</f>
        <v>0</v>
      </c>
      <c r="E669" s="87"/>
      <c r="F669" s="88">
        <f>SUM(Accounts!E670)</f>
        <v>0</v>
      </c>
    </row>
    <row r="670" spans="1:6" x14ac:dyDescent="0.2">
      <c r="A670" s="89" t="s">
        <v>1125</v>
      </c>
      <c r="B670" s="76" t="s">
        <v>1126</v>
      </c>
      <c r="C670" s="90"/>
      <c r="D670" s="90"/>
      <c r="E670" s="91"/>
      <c r="F670" s="92"/>
    </row>
    <row r="671" spans="1:6" x14ac:dyDescent="0.2">
      <c r="A671" s="78" t="s">
        <v>1127</v>
      </c>
      <c r="B671" s="82" t="s">
        <v>1128</v>
      </c>
      <c r="C671" s="80">
        <f>SUM(Accounts!C672)</f>
        <v>0</v>
      </c>
      <c r="D671" s="80">
        <f>SUM(Accounts!D672)</f>
        <v>0</v>
      </c>
      <c r="E671" s="93"/>
      <c r="F671" s="83">
        <f>SUM(Accounts!E672)</f>
        <v>0</v>
      </c>
    </row>
    <row r="672" spans="1:6" x14ac:dyDescent="0.2">
      <c r="A672" s="78" t="s">
        <v>1129</v>
      </c>
      <c r="B672" s="79" t="s">
        <v>1130</v>
      </c>
      <c r="C672" s="80">
        <f>SUM(Accounts!C673)</f>
        <v>0</v>
      </c>
      <c r="D672" s="80">
        <f>SUM(Accounts!D673)</f>
        <v>0</v>
      </c>
      <c r="E672" s="93"/>
      <c r="F672" s="83">
        <f>SUM(Accounts!E673)</f>
        <v>0</v>
      </c>
    </row>
    <row r="673" spans="1:6" x14ac:dyDescent="0.2">
      <c r="A673" s="78" t="s">
        <v>1131</v>
      </c>
      <c r="B673" s="79" t="s">
        <v>1132</v>
      </c>
      <c r="C673" s="80">
        <f>SUM(Accounts!C674)</f>
        <v>0</v>
      </c>
      <c r="D673" s="80">
        <f>SUM(Accounts!D674)</f>
        <v>0</v>
      </c>
      <c r="E673" s="93"/>
      <c r="F673" s="83">
        <f>SUM(Accounts!E674)</f>
        <v>0</v>
      </c>
    </row>
    <row r="674" spans="1:6" x14ac:dyDescent="0.2">
      <c r="A674" s="78" t="s">
        <v>1133</v>
      </c>
      <c r="B674" s="79" t="s">
        <v>1134</v>
      </c>
      <c r="C674" s="80">
        <f>SUM(Accounts!C675)</f>
        <v>0</v>
      </c>
      <c r="D674" s="80">
        <f>SUM(Accounts!D675)</f>
        <v>0</v>
      </c>
      <c r="E674" s="93"/>
      <c r="F674" s="83">
        <f>SUM(Accounts!E675)</f>
        <v>0</v>
      </c>
    </row>
    <row r="675" spans="1:6" x14ac:dyDescent="0.2">
      <c r="A675" s="78" t="s">
        <v>1135</v>
      </c>
      <c r="B675" s="79" t="s">
        <v>1136</v>
      </c>
      <c r="C675" s="80">
        <f>SUM(Accounts!C676)</f>
        <v>0</v>
      </c>
      <c r="D675" s="80">
        <f>SUM(Accounts!D676)</f>
        <v>0</v>
      </c>
      <c r="E675" s="93"/>
      <c r="F675" s="83">
        <f>SUM(Accounts!E676)</f>
        <v>0</v>
      </c>
    </row>
    <row r="676" spans="1:6" x14ac:dyDescent="0.2">
      <c r="A676" s="78" t="s">
        <v>1137</v>
      </c>
      <c r="B676" s="79" t="s">
        <v>1138</v>
      </c>
      <c r="C676" s="80">
        <f>SUM(Accounts!C677)</f>
        <v>0</v>
      </c>
      <c r="D676" s="80">
        <f>SUM(Accounts!D677)</f>
        <v>0</v>
      </c>
      <c r="E676" s="93"/>
      <c r="F676" s="83">
        <f>SUM(Accounts!E677)</f>
        <v>0</v>
      </c>
    </row>
    <row r="677" spans="1:6" x14ac:dyDescent="0.2">
      <c r="A677" s="78" t="s">
        <v>1139</v>
      </c>
      <c r="B677" s="79" t="s">
        <v>14</v>
      </c>
      <c r="C677" s="80">
        <f>SUM(Accounts!C678)</f>
        <v>0</v>
      </c>
      <c r="D677" s="80">
        <f>SUM(Accounts!D678)</f>
        <v>0</v>
      </c>
      <c r="E677" s="93"/>
      <c r="F677" s="83">
        <f>SUM(Accounts!E678)</f>
        <v>0</v>
      </c>
    </row>
    <row r="678" spans="1:6" x14ac:dyDescent="0.2">
      <c r="A678" s="84"/>
      <c r="B678" s="85" t="s">
        <v>1140</v>
      </c>
      <c r="C678" s="86">
        <f>SUM(Accounts!C679)</f>
        <v>0</v>
      </c>
      <c r="D678" s="86">
        <f>SUM(Accounts!D679)</f>
        <v>0</v>
      </c>
      <c r="E678" s="87"/>
      <c r="F678" s="88">
        <f>SUM(Accounts!E679)</f>
        <v>0</v>
      </c>
    </row>
    <row r="679" spans="1:6" x14ac:dyDescent="0.2">
      <c r="A679" s="89" t="s">
        <v>1141</v>
      </c>
      <c r="B679" s="76" t="s">
        <v>1142</v>
      </c>
      <c r="C679" s="90"/>
      <c r="D679" s="90"/>
      <c r="E679" s="91"/>
      <c r="F679" s="92"/>
    </row>
    <row r="680" spans="1:6" x14ac:dyDescent="0.2">
      <c r="A680" s="78" t="s">
        <v>1143</v>
      </c>
      <c r="B680" s="79" t="s">
        <v>1144</v>
      </c>
      <c r="C680" s="80">
        <f>SUM(Accounts!C681)</f>
        <v>0</v>
      </c>
      <c r="D680" s="80">
        <f>SUM(Accounts!D681)</f>
        <v>0</v>
      </c>
      <c r="E680" s="93"/>
      <c r="F680" s="83">
        <f>SUM(Accounts!E681)</f>
        <v>0</v>
      </c>
    </row>
    <row r="681" spans="1:6" x14ac:dyDescent="0.2">
      <c r="A681" s="78" t="s">
        <v>1145</v>
      </c>
      <c r="B681" s="79" t="s">
        <v>1146</v>
      </c>
      <c r="C681" s="80">
        <f>SUM(Accounts!C682)</f>
        <v>0</v>
      </c>
      <c r="D681" s="80">
        <f>SUM(Accounts!D682)</f>
        <v>0</v>
      </c>
      <c r="E681" s="93"/>
      <c r="F681" s="83">
        <f>SUM(Accounts!E682)</f>
        <v>0</v>
      </c>
    </row>
    <row r="682" spans="1:6" x14ac:dyDescent="0.2">
      <c r="A682" s="78" t="s">
        <v>1147</v>
      </c>
      <c r="B682" s="79" t="s">
        <v>1148</v>
      </c>
      <c r="C682" s="80">
        <f>SUM(Accounts!C683)</f>
        <v>0</v>
      </c>
      <c r="D682" s="80">
        <f>SUM(Accounts!D683)</f>
        <v>0</v>
      </c>
      <c r="E682" s="93"/>
      <c r="F682" s="83">
        <f>SUM(Accounts!E683)</f>
        <v>0</v>
      </c>
    </row>
    <row r="683" spans="1:6" x14ac:dyDescent="0.2">
      <c r="A683" s="78" t="s">
        <v>1149</v>
      </c>
      <c r="B683" s="79" t="s">
        <v>14</v>
      </c>
      <c r="C683" s="80">
        <f>SUM(Accounts!C684)</f>
        <v>0</v>
      </c>
      <c r="D683" s="80">
        <f>SUM(Accounts!D684)</f>
        <v>0</v>
      </c>
      <c r="E683" s="93"/>
      <c r="F683" s="83">
        <f>SUM(Accounts!E684)</f>
        <v>0</v>
      </c>
    </row>
    <row r="684" spans="1:6" x14ac:dyDescent="0.2">
      <c r="A684" s="84"/>
      <c r="B684" s="85" t="s">
        <v>1150</v>
      </c>
      <c r="C684" s="80">
        <f>SUM(Accounts!C685)</f>
        <v>0</v>
      </c>
      <c r="D684" s="80">
        <f>SUM(Accounts!D685)</f>
        <v>0</v>
      </c>
      <c r="E684" s="93"/>
      <c r="F684" s="83">
        <f>SUM(Accounts!E685)</f>
        <v>0</v>
      </c>
    </row>
    <row r="685" spans="1:6" x14ac:dyDescent="0.2">
      <c r="A685" s="95" t="s">
        <v>1174</v>
      </c>
      <c r="B685" s="96" t="s">
        <v>1175</v>
      </c>
      <c r="C685" s="86">
        <f>SUM(Accounts!C686)</f>
        <v>0</v>
      </c>
      <c r="D685" s="86">
        <f>SUM(Accounts!D686)</f>
        <v>0</v>
      </c>
      <c r="E685" s="87"/>
      <c r="F685" s="88">
        <f>SUM(Accounts!E686)</f>
        <v>0</v>
      </c>
    </row>
    <row r="686" spans="1:6" ht="12.75" customHeight="1" x14ac:dyDescent="0.2">
      <c r="A686" s="84"/>
      <c r="B686" s="97"/>
      <c r="C686" s="98"/>
      <c r="D686" s="98"/>
      <c r="E686" s="99"/>
      <c r="F686" s="98"/>
    </row>
    <row r="687" spans="1:6" x14ac:dyDescent="0.2">
      <c r="A687" s="111"/>
      <c r="B687" s="96" t="s">
        <v>1151</v>
      </c>
      <c r="C687" s="88">
        <f>SUM(C69+C531+C656+C685)</f>
        <v>0</v>
      </c>
      <c r="D687" s="88">
        <f>SUM(D69+D531+D656+D685)</f>
        <v>0</v>
      </c>
      <c r="E687" s="87"/>
      <c r="F687" s="88">
        <f>SUM(F69+F531+F656+F685)</f>
        <v>0</v>
      </c>
    </row>
    <row r="688" spans="1:6" ht="12.75" customHeight="1" x14ac:dyDescent="0.2">
      <c r="A688" s="84"/>
      <c r="B688" s="97"/>
      <c r="C688" s="98"/>
      <c r="D688" s="98"/>
      <c r="E688" s="99"/>
      <c r="F688" s="98"/>
    </row>
    <row r="689" spans="1:6" x14ac:dyDescent="0.2">
      <c r="A689" s="89" t="s">
        <v>1152</v>
      </c>
      <c r="B689" s="76" t="s">
        <v>1153</v>
      </c>
      <c r="C689" s="90"/>
      <c r="D689" s="90"/>
      <c r="E689" s="91"/>
      <c r="F689" s="92"/>
    </row>
    <row r="690" spans="1:6" x14ac:dyDescent="0.2">
      <c r="A690" s="78" t="s">
        <v>1154</v>
      </c>
      <c r="B690" s="79" t="s">
        <v>1153</v>
      </c>
      <c r="C690" s="80">
        <f>SUM(Accounts!C691)</f>
        <v>0</v>
      </c>
      <c r="D690" s="80">
        <f>SUM(Accounts!D691)</f>
        <v>0</v>
      </c>
      <c r="E690" s="93"/>
      <c r="F690" s="83">
        <f>SUM(Accounts!E691)</f>
        <v>0</v>
      </c>
    </row>
    <row r="691" spans="1:6" x14ac:dyDescent="0.2">
      <c r="A691" s="84"/>
      <c r="B691" s="85" t="s">
        <v>1155</v>
      </c>
      <c r="C691" s="86">
        <f>SUM(Accounts!C692)</f>
        <v>0</v>
      </c>
      <c r="D691" s="86">
        <f>SUM(Accounts!D692)</f>
        <v>0</v>
      </c>
      <c r="E691" s="87"/>
      <c r="F691" s="88">
        <f>SUM(Accounts!E692)</f>
        <v>0</v>
      </c>
    </row>
    <row r="692" spans="1:6" ht="12.75" customHeight="1" x14ac:dyDescent="0.2">
      <c r="A692" s="84"/>
      <c r="B692" s="97"/>
      <c r="C692" s="98"/>
      <c r="D692" s="98"/>
      <c r="E692" s="99"/>
      <c r="F692" s="98"/>
    </row>
    <row r="693" spans="1:6" x14ac:dyDescent="0.2">
      <c r="A693" s="89" t="s">
        <v>1156</v>
      </c>
      <c r="B693" s="76" t="s">
        <v>1157</v>
      </c>
      <c r="C693" s="90"/>
      <c r="D693" s="90"/>
      <c r="E693" s="91"/>
      <c r="F693" s="92"/>
    </row>
    <row r="694" spans="1:6" x14ac:dyDescent="0.2">
      <c r="A694" s="78" t="s">
        <v>1158</v>
      </c>
      <c r="B694" s="79" t="s">
        <v>1157</v>
      </c>
      <c r="C694" s="80">
        <f>SUM(Accounts!C695)</f>
        <v>0</v>
      </c>
      <c r="D694" s="80">
        <f>SUM(Accounts!D695)</f>
        <v>0</v>
      </c>
      <c r="E694" s="93"/>
      <c r="F694" s="83">
        <f>SUM(Accounts!E695)</f>
        <v>0</v>
      </c>
    </row>
    <row r="695" spans="1:6" x14ac:dyDescent="0.2">
      <c r="A695" s="84"/>
      <c r="B695" s="85" t="s">
        <v>1159</v>
      </c>
      <c r="C695" s="86">
        <f>SUM(Accounts!C696)</f>
        <v>0</v>
      </c>
      <c r="D695" s="86">
        <f>SUM(Accounts!D696)</f>
        <v>0</v>
      </c>
      <c r="E695" s="87"/>
      <c r="F695" s="88">
        <f>SUM(Accounts!E696)</f>
        <v>0</v>
      </c>
    </row>
    <row r="696" spans="1:6" x14ac:dyDescent="0.2">
      <c r="A696" s="89"/>
      <c r="B696" s="76"/>
      <c r="C696" s="90"/>
      <c r="D696" s="90"/>
      <c r="E696" s="91"/>
      <c r="F696" s="92"/>
    </row>
    <row r="697" spans="1:6" ht="12.75" customHeight="1" x14ac:dyDescent="0.2">
      <c r="A697" s="84"/>
      <c r="B697" s="84"/>
      <c r="C697" s="113"/>
      <c r="D697" s="113"/>
      <c r="E697" s="114"/>
      <c r="F697" s="113"/>
    </row>
    <row r="698" spans="1:6" x14ac:dyDescent="0.2">
      <c r="A698" s="111"/>
      <c r="B698" s="96" t="s">
        <v>1160</v>
      </c>
      <c r="C698" s="88">
        <f>SUM(C687+C691+C695)</f>
        <v>0</v>
      </c>
      <c r="D698" s="88">
        <f>SUM(D687+D691+D695)</f>
        <v>0</v>
      </c>
      <c r="E698" s="87"/>
      <c r="F698" s="88">
        <f>SUM(F687+F691+F695)</f>
        <v>0</v>
      </c>
    </row>
    <row r="699" spans="1:6" ht="12.75" customHeight="1" x14ac:dyDescent="0.2">
      <c r="A699" s="84"/>
      <c r="B699" s="97"/>
      <c r="C699" s="97"/>
      <c r="D699" s="97"/>
      <c r="E699" s="99"/>
      <c r="F699" s="115"/>
    </row>
    <row r="700" spans="1:6" x14ac:dyDescent="0.2">
      <c r="C700" s="73"/>
      <c r="D700" s="73"/>
    </row>
    <row r="701" spans="1:6" x14ac:dyDescent="0.2">
      <c r="C701" s="73"/>
      <c r="D701" s="73"/>
    </row>
    <row r="702" spans="1:6" x14ac:dyDescent="0.2">
      <c r="C702" s="73"/>
      <c r="D702" s="73"/>
    </row>
    <row r="703" spans="1:6" x14ac:dyDescent="0.2">
      <c r="C703" s="73"/>
      <c r="D703" s="73"/>
    </row>
    <row r="704" spans="1:6" x14ac:dyDescent="0.2">
      <c r="C704" s="73"/>
      <c r="D704" s="73"/>
    </row>
    <row r="705" spans="3:4" x14ac:dyDescent="0.2">
      <c r="C705" s="73"/>
      <c r="D705" s="73"/>
    </row>
    <row r="706" spans="3:4" x14ac:dyDescent="0.2">
      <c r="C706" s="73"/>
      <c r="D706" s="73"/>
    </row>
    <row r="707" spans="3:4" x14ac:dyDescent="0.2">
      <c r="C707" s="73"/>
      <c r="D707" s="73"/>
    </row>
    <row r="708" spans="3:4" x14ac:dyDescent="0.2">
      <c r="C708" s="73"/>
      <c r="D708" s="73"/>
    </row>
    <row r="709" spans="3:4" x14ac:dyDescent="0.2">
      <c r="C709" s="73"/>
      <c r="D709" s="73"/>
    </row>
    <row r="710" spans="3:4" x14ac:dyDescent="0.2">
      <c r="C710" s="73"/>
      <c r="D710" s="73"/>
    </row>
    <row r="711" spans="3:4" x14ac:dyDescent="0.2">
      <c r="C711" s="73"/>
      <c r="D711" s="73"/>
    </row>
    <row r="712" spans="3:4" x14ac:dyDescent="0.2">
      <c r="C712" s="73"/>
      <c r="D712" s="73"/>
    </row>
    <row r="713" spans="3:4" x14ac:dyDescent="0.2">
      <c r="C713" s="73"/>
      <c r="D713" s="73"/>
    </row>
    <row r="714" spans="3:4" x14ac:dyDescent="0.2">
      <c r="C714" s="73"/>
      <c r="D714" s="73"/>
    </row>
    <row r="715" spans="3:4" x14ac:dyDescent="0.2">
      <c r="C715" s="73"/>
      <c r="D715" s="73"/>
    </row>
    <row r="716" spans="3:4" x14ac:dyDescent="0.2">
      <c r="C716" s="73"/>
      <c r="D716" s="73"/>
    </row>
    <row r="717" spans="3:4" x14ac:dyDescent="0.2">
      <c r="C717" s="73"/>
      <c r="D717" s="73"/>
    </row>
    <row r="718" spans="3:4" x14ac:dyDescent="0.2">
      <c r="C718" s="73"/>
      <c r="D718" s="73"/>
    </row>
    <row r="719" spans="3:4" x14ac:dyDescent="0.2">
      <c r="C719" s="73"/>
      <c r="D719" s="73"/>
    </row>
    <row r="720" spans="3:4" x14ac:dyDescent="0.2">
      <c r="C720" s="73"/>
      <c r="D720" s="73"/>
    </row>
    <row r="721" spans="3:4" x14ac:dyDescent="0.2">
      <c r="C721" s="73"/>
      <c r="D721" s="73"/>
    </row>
    <row r="722" spans="3:4" x14ac:dyDescent="0.2">
      <c r="C722" s="73"/>
      <c r="D722" s="73"/>
    </row>
    <row r="723" spans="3:4" x14ac:dyDescent="0.2">
      <c r="C723" s="73"/>
      <c r="D723" s="73"/>
    </row>
    <row r="724" spans="3:4" x14ac:dyDescent="0.2">
      <c r="C724" s="73"/>
      <c r="D724" s="73"/>
    </row>
    <row r="725" spans="3:4" x14ac:dyDescent="0.2">
      <c r="C725" s="73"/>
      <c r="D725" s="73"/>
    </row>
    <row r="726" spans="3:4" x14ac:dyDescent="0.2">
      <c r="C726" s="73"/>
      <c r="D726" s="73"/>
    </row>
    <row r="727" spans="3:4" x14ac:dyDescent="0.2">
      <c r="C727" s="73"/>
      <c r="D727" s="73"/>
    </row>
    <row r="728" spans="3:4" x14ac:dyDescent="0.2">
      <c r="C728" s="73"/>
      <c r="D728" s="73"/>
    </row>
    <row r="729" spans="3:4" x14ac:dyDescent="0.2">
      <c r="C729" s="73"/>
      <c r="D729" s="73"/>
    </row>
    <row r="730" spans="3:4" x14ac:dyDescent="0.2">
      <c r="C730" s="73"/>
      <c r="D730" s="73"/>
    </row>
    <row r="731" spans="3:4" x14ac:dyDescent="0.2">
      <c r="C731" s="73"/>
      <c r="D731" s="73"/>
    </row>
    <row r="732" spans="3:4" x14ac:dyDescent="0.2">
      <c r="C732" s="73"/>
      <c r="D732" s="73"/>
    </row>
    <row r="733" spans="3:4" x14ac:dyDescent="0.2">
      <c r="C733" s="73"/>
      <c r="D733" s="73"/>
    </row>
    <row r="734" spans="3:4" x14ac:dyDescent="0.2">
      <c r="C734" s="73"/>
      <c r="D734" s="73"/>
    </row>
    <row r="735" spans="3:4" x14ac:dyDescent="0.2">
      <c r="C735" s="73"/>
      <c r="D735" s="73"/>
    </row>
    <row r="736" spans="3:4" x14ac:dyDescent="0.2">
      <c r="C736" s="73"/>
      <c r="D736" s="73"/>
    </row>
    <row r="737" spans="3:4" x14ac:dyDescent="0.2">
      <c r="C737" s="73"/>
      <c r="D737" s="73"/>
    </row>
    <row r="738" spans="3:4" x14ac:dyDescent="0.2">
      <c r="C738" s="73"/>
      <c r="D738" s="73"/>
    </row>
    <row r="739" spans="3:4" x14ac:dyDescent="0.2">
      <c r="C739" s="73"/>
      <c r="D739" s="73"/>
    </row>
    <row r="740" spans="3:4" x14ac:dyDescent="0.2">
      <c r="C740" s="73"/>
      <c r="D740" s="73"/>
    </row>
    <row r="741" spans="3:4" x14ac:dyDescent="0.2">
      <c r="C741" s="73"/>
      <c r="D741" s="73"/>
    </row>
    <row r="742" spans="3:4" x14ac:dyDescent="0.2">
      <c r="C742" s="73"/>
      <c r="D742" s="73"/>
    </row>
    <row r="743" spans="3:4" x14ac:dyDescent="0.2">
      <c r="C743" s="73"/>
      <c r="D743" s="73"/>
    </row>
    <row r="744" spans="3:4" x14ac:dyDescent="0.2">
      <c r="C744" s="73"/>
      <c r="D744" s="73"/>
    </row>
    <row r="745" spans="3:4" x14ac:dyDescent="0.2">
      <c r="C745" s="73"/>
      <c r="D745" s="73"/>
    </row>
    <row r="746" spans="3:4" x14ac:dyDescent="0.2">
      <c r="C746" s="73"/>
      <c r="D746" s="73"/>
    </row>
    <row r="747" spans="3:4" x14ac:dyDescent="0.2">
      <c r="C747" s="73"/>
      <c r="D747" s="73"/>
    </row>
    <row r="748" spans="3:4" x14ac:dyDescent="0.2">
      <c r="C748" s="73"/>
      <c r="D748" s="73"/>
    </row>
    <row r="749" spans="3:4" x14ac:dyDescent="0.2">
      <c r="C749" s="73"/>
      <c r="D749" s="73"/>
    </row>
    <row r="750" spans="3:4" x14ac:dyDescent="0.2">
      <c r="C750" s="73"/>
      <c r="D750" s="73"/>
    </row>
    <row r="751" spans="3:4" x14ac:dyDescent="0.2">
      <c r="C751" s="73"/>
      <c r="D751" s="73"/>
    </row>
    <row r="752" spans="3:4" x14ac:dyDescent="0.2">
      <c r="C752" s="73"/>
      <c r="D752" s="73"/>
    </row>
    <row r="753" spans="3:4" x14ac:dyDescent="0.2">
      <c r="C753" s="73"/>
      <c r="D753" s="73"/>
    </row>
    <row r="754" spans="3:4" x14ac:dyDescent="0.2">
      <c r="C754" s="73"/>
      <c r="D754" s="73"/>
    </row>
    <row r="755" spans="3:4" x14ac:dyDescent="0.2">
      <c r="C755" s="73"/>
      <c r="D755" s="73"/>
    </row>
    <row r="756" spans="3:4" x14ac:dyDescent="0.2">
      <c r="C756" s="73"/>
      <c r="D756" s="73"/>
    </row>
    <row r="757" spans="3:4" x14ac:dyDescent="0.2">
      <c r="C757" s="73"/>
      <c r="D757" s="73"/>
    </row>
    <row r="758" spans="3:4" x14ac:dyDescent="0.2">
      <c r="C758" s="73"/>
      <c r="D758" s="73"/>
    </row>
    <row r="759" spans="3:4" x14ac:dyDescent="0.2">
      <c r="C759" s="73"/>
      <c r="D759" s="73"/>
    </row>
    <row r="760" spans="3:4" x14ac:dyDescent="0.2">
      <c r="C760" s="73"/>
      <c r="D760" s="73"/>
    </row>
    <row r="761" spans="3:4" x14ac:dyDescent="0.2">
      <c r="C761" s="73"/>
      <c r="D761" s="73"/>
    </row>
    <row r="762" spans="3:4" x14ac:dyDescent="0.2">
      <c r="C762" s="73"/>
      <c r="D762" s="73"/>
    </row>
    <row r="763" spans="3:4" x14ac:dyDescent="0.2">
      <c r="C763" s="73"/>
      <c r="D763" s="73"/>
    </row>
    <row r="764" spans="3:4" x14ac:dyDescent="0.2">
      <c r="C764" s="73"/>
      <c r="D764" s="73"/>
    </row>
    <row r="765" spans="3:4" x14ac:dyDescent="0.2">
      <c r="C765" s="73"/>
      <c r="D765" s="73"/>
    </row>
    <row r="766" spans="3:4" x14ac:dyDescent="0.2">
      <c r="C766" s="73"/>
      <c r="D766" s="73"/>
    </row>
    <row r="767" spans="3:4" x14ac:dyDescent="0.2">
      <c r="C767" s="73"/>
      <c r="D767" s="73"/>
    </row>
    <row r="768" spans="3:4" x14ac:dyDescent="0.2">
      <c r="C768" s="73"/>
      <c r="D768" s="73"/>
    </row>
    <row r="769" spans="3:4" x14ac:dyDescent="0.2">
      <c r="C769" s="73"/>
      <c r="D769" s="73"/>
    </row>
    <row r="770" spans="3:4" x14ac:dyDescent="0.2">
      <c r="C770" s="73"/>
      <c r="D770" s="73"/>
    </row>
    <row r="771" spans="3:4" x14ac:dyDescent="0.2">
      <c r="C771" s="73"/>
      <c r="D771" s="73"/>
    </row>
    <row r="772" spans="3:4" x14ac:dyDescent="0.2">
      <c r="C772" s="73"/>
      <c r="D772" s="73"/>
    </row>
    <row r="773" spans="3:4" x14ac:dyDescent="0.2">
      <c r="C773" s="73"/>
      <c r="D773" s="73"/>
    </row>
    <row r="774" spans="3:4" x14ac:dyDescent="0.2">
      <c r="C774" s="73"/>
      <c r="D774" s="73"/>
    </row>
    <row r="775" spans="3:4" x14ac:dyDescent="0.2">
      <c r="C775" s="73"/>
      <c r="D775" s="73"/>
    </row>
    <row r="776" spans="3:4" x14ac:dyDescent="0.2">
      <c r="C776" s="73"/>
      <c r="D776" s="73"/>
    </row>
    <row r="777" spans="3:4" x14ac:dyDescent="0.2">
      <c r="C777" s="73"/>
      <c r="D777" s="73"/>
    </row>
    <row r="778" spans="3:4" x14ac:dyDescent="0.2">
      <c r="C778" s="73"/>
      <c r="D778" s="73"/>
    </row>
    <row r="779" spans="3:4" x14ac:dyDescent="0.2">
      <c r="C779" s="73"/>
      <c r="D779" s="73"/>
    </row>
    <row r="780" spans="3:4" x14ac:dyDescent="0.2">
      <c r="C780" s="73"/>
      <c r="D780" s="73"/>
    </row>
    <row r="781" spans="3:4" x14ac:dyDescent="0.2">
      <c r="C781" s="73"/>
      <c r="D781" s="73"/>
    </row>
    <row r="782" spans="3:4" x14ac:dyDescent="0.2">
      <c r="C782" s="73"/>
      <c r="D782" s="73"/>
    </row>
    <row r="783" spans="3:4" x14ac:dyDescent="0.2">
      <c r="C783" s="73"/>
      <c r="D783" s="73"/>
    </row>
    <row r="784" spans="3:4" x14ac:dyDescent="0.2">
      <c r="C784" s="73"/>
      <c r="D784" s="73"/>
    </row>
    <row r="785" spans="3:4" x14ac:dyDescent="0.2">
      <c r="C785" s="73"/>
      <c r="D785" s="73"/>
    </row>
    <row r="786" spans="3:4" x14ac:dyDescent="0.2">
      <c r="C786" s="73"/>
      <c r="D786" s="73"/>
    </row>
    <row r="787" spans="3:4" x14ac:dyDescent="0.2">
      <c r="C787" s="73"/>
      <c r="D787" s="73"/>
    </row>
    <row r="788" spans="3:4" x14ac:dyDescent="0.2">
      <c r="C788" s="73"/>
      <c r="D788" s="73"/>
    </row>
    <row r="789" spans="3:4" x14ac:dyDescent="0.2">
      <c r="C789" s="73"/>
      <c r="D789" s="73"/>
    </row>
    <row r="790" spans="3:4" x14ac:dyDescent="0.2">
      <c r="C790" s="73"/>
      <c r="D790" s="73"/>
    </row>
    <row r="791" spans="3:4" x14ac:dyDescent="0.2">
      <c r="C791" s="73"/>
      <c r="D791" s="73"/>
    </row>
    <row r="792" spans="3:4" x14ac:dyDescent="0.2">
      <c r="C792" s="73"/>
      <c r="D792" s="73"/>
    </row>
    <row r="793" spans="3:4" x14ac:dyDescent="0.2">
      <c r="C793" s="73"/>
      <c r="D793" s="73"/>
    </row>
    <row r="794" spans="3:4" x14ac:dyDescent="0.2">
      <c r="C794" s="73"/>
      <c r="D794" s="73"/>
    </row>
    <row r="795" spans="3:4" x14ac:dyDescent="0.2">
      <c r="C795" s="73"/>
      <c r="D795" s="73"/>
    </row>
    <row r="796" spans="3:4" x14ac:dyDescent="0.2">
      <c r="C796" s="73"/>
      <c r="D796" s="73"/>
    </row>
    <row r="797" spans="3:4" x14ac:dyDescent="0.2">
      <c r="C797" s="73"/>
      <c r="D797" s="73"/>
    </row>
    <row r="798" spans="3:4" x14ac:dyDescent="0.2">
      <c r="C798" s="73"/>
      <c r="D798" s="73"/>
    </row>
    <row r="799" spans="3:4" x14ac:dyDescent="0.2">
      <c r="C799" s="73"/>
      <c r="D799" s="73"/>
    </row>
    <row r="800" spans="3:4" x14ac:dyDescent="0.2">
      <c r="C800" s="73"/>
      <c r="D800" s="73"/>
    </row>
    <row r="801" spans="3:4" x14ac:dyDescent="0.2">
      <c r="C801" s="73"/>
      <c r="D801" s="73"/>
    </row>
    <row r="802" spans="3:4" x14ac:dyDescent="0.2">
      <c r="C802" s="73"/>
      <c r="D802" s="73"/>
    </row>
    <row r="803" spans="3:4" x14ac:dyDescent="0.2">
      <c r="C803" s="73"/>
      <c r="D803" s="73"/>
    </row>
    <row r="804" spans="3:4" x14ac:dyDescent="0.2">
      <c r="C804" s="73"/>
      <c r="D804" s="73"/>
    </row>
    <row r="805" spans="3:4" x14ac:dyDescent="0.2">
      <c r="C805" s="73"/>
      <c r="D805" s="73"/>
    </row>
    <row r="806" spans="3:4" x14ac:dyDescent="0.2">
      <c r="C806" s="73"/>
      <c r="D806" s="73"/>
    </row>
    <row r="807" spans="3:4" x14ac:dyDescent="0.2">
      <c r="C807" s="73"/>
      <c r="D807" s="73"/>
    </row>
    <row r="808" spans="3:4" x14ac:dyDescent="0.2">
      <c r="C808" s="73"/>
      <c r="D808" s="73"/>
    </row>
    <row r="809" spans="3:4" x14ac:dyDescent="0.2">
      <c r="C809" s="73"/>
      <c r="D809" s="73"/>
    </row>
    <row r="810" spans="3:4" x14ac:dyDescent="0.2">
      <c r="C810" s="73"/>
      <c r="D810" s="73"/>
    </row>
    <row r="811" spans="3:4" x14ac:dyDescent="0.2">
      <c r="C811" s="73"/>
      <c r="D811" s="73"/>
    </row>
    <row r="812" spans="3:4" x14ac:dyDescent="0.2">
      <c r="C812" s="73"/>
      <c r="D812" s="73"/>
    </row>
  </sheetData>
  <sheetProtection sheet="1" objects="1" scenarios="1" selectLockedCells="1"/>
  <mergeCells count="3">
    <mergeCell ref="A1:F1"/>
    <mergeCell ref="A2:F2"/>
    <mergeCell ref="A3:F3"/>
  </mergeCells>
  <conditionalFormatting sqref="E97">
    <cfRule type="expression" dxfId="79" priority="84">
      <formula>"if+$E$98&gt;0"</formula>
    </cfRule>
  </conditionalFormatting>
  <conditionalFormatting sqref="D97">
    <cfRule type="cellIs" dxfId="78" priority="83" operator="greaterThan">
      <formula>0</formula>
    </cfRule>
  </conditionalFormatting>
  <conditionalFormatting sqref="D93">
    <cfRule type="cellIs" dxfId="77" priority="76" operator="greaterThan">
      <formula>0</formula>
    </cfRule>
    <cfRule type="cellIs" dxfId="76" priority="78" operator="greaterThan">
      <formula>0</formula>
    </cfRule>
    <cfRule type="cellIs" dxfId="75" priority="79" operator="greaterThan">
      <formula>0</formula>
    </cfRule>
    <cfRule type="cellIs" dxfId="74" priority="80" operator="greaterThan">
      <formula>0</formula>
    </cfRule>
    <cfRule type="cellIs" dxfId="73" priority="81" operator="greaterThan">
      <formula>0</formula>
    </cfRule>
    <cfRule type="cellIs" dxfId="72" priority="82" operator="greaterThan">
      <formula>0</formula>
    </cfRule>
  </conditionalFormatting>
  <conditionalFormatting sqref="D72:D94">
    <cfRule type="cellIs" dxfId="71" priority="75" operator="greaterThan">
      <formula>0</formula>
    </cfRule>
  </conditionalFormatting>
  <conditionalFormatting sqref="D57:D67 D46:D54 D34:D43 D24:D31 D10:D21 D7">
    <cfRule type="cellIs" dxfId="70" priority="74" operator="greaterThan">
      <formula>0</formula>
    </cfRule>
  </conditionalFormatting>
  <conditionalFormatting sqref="D98:D109">
    <cfRule type="cellIs" dxfId="69" priority="73" operator="greaterThan">
      <formula>0</formula>
    </cfRule>
  </conditionalFormatting>
  <conditionalFormatting sqref="D270:D273">
    <cfRule type="cellIs" dxfId="68" priority="55" operator="greaterThan">
      <formula>0</formula>
    </cfRule>
  </conditionalFormatting>
  <conditionalFormatting sqref="D112:D132">
    <cfRule type="cellIs" dxfId="67" priority="70" operator="greaterThan">
      <formula>0</formula>
    </cfRule>
  </conditionalFormatting>
  <conditionalFormatting sqref="D134:D142">
    <cfRule type="cellIs" dxfId="66" priority="69" operator="greaterThan">
      <formula>0</formula>
    </cfRule>
  </conditionalFormatting>
  <conditionalFormatting sqref="D144:D155">
    <cfRule type="cellIs" dxfId="65" priority="68" operator="greaterThan">
      <formula>0</formula>
    </cfRule>
  </conditionalFormatting>
  <conditionalFormatting sqref="D157:D162">
    <cfRule type="cellIs" dxfId="64" priority="67" operator="greaterThan">
      <formula>0</formula>
    </cfRule>
  </conditionalFormatting>
  <conditionalFormatting sqref="D164:D168">
    <cfRule type="cellIs" dxfId="63" priority="66" operator="greaterThan">
      <formula>0</formula>
    </cfRule>
  </conditionalFormatting>
  <conditionalFormatting sqref="D170:D173">
    <cfRule type="cellIs" dxfId="62" priority="65" operator="greaterThan">
      <formula>0</formula>
    </cfRule>
  </conditionalFormatting>
  <conditionalFormatting sqref="D175:D177">
    <cfRule type="cellIs" dxfId="61" priority="64" operator="greaterThan">
      <formula>0</formula>
    </cfRule>
  </conditionalFormatting>
  <conditionalFormatting sqref="D179:D185">
    <cfRule type="cellIs" dxfId="60" priority="63" operator="greaterThan">
      <formula>0</formula>
    </cfRule>
  </conditionalFormatting>
  <conditionalFormatting sqref="D187:D197">
    <cfRule type="cellIs" dxfId="59" priority="62" operator="greaterThan">
      <formula>0</formula>
    </cfRule>
  </conditionalFormatting>
  <conditionalFormatting sqref="D199:D220">
    <cfRule type="cellIs" dxfId="58" priority="61" operator="greaterThan">
      <formula>0</formula>
    </cfRule>
  </conditionalFormatting>
  <conditionalFormatting sqref="D222:D233">
    <cfRule type="cellIs" dxfId="57" priority="60" operator="greaterThan">
      <formula>0</formula>
    </cfRule>
  </conditionalFormatting>
  <conditionalFormatting sqref="D235:D242">
    <cfRule type="cellIs" dxfId="56" priority="59" operator="greaterThan">
      <formula>0</formula>
    </cfRule>
  </conditionalFormatting>
  <conditionalFormatting sqref="D244:D253">
    <cfRule type="cellIs" dxfId="55" priority="58" operator="greaterThan">
      <formula>0</formula>
    </cfRule>
  </conditionalFormatting>
  <conditionalFormatting sqref="D255:D261">
    <cfRule type="cellIs" dxfId="54" priority="57" operator="greaterThan">
      <formula>0</formula>
    </cfRule>
  </conditionalFormatting>
  <conditionalFormatting sqref="D263:D268">
    <cfRule type="cellIs" dxfId="53" priority="56" operator="greaterThan">
      <formula>0</formula>
    </cfRule>
  </conditionalFormatting>
  <conditionalFormatting sqref="D275:D288">
    <cfRule type="cellIs" dxfId="52" priority="54" operator="greaterThan">
      <formula>0</formula>
    </cfRule>
  </conditionalFormatting>
  <conditionalFormatting sqref="D290:D300">
    <cfRule type="cellIs" dxfId="51" priority="53" operator="greaterThan">
      <formula>0</formula>
    </cfRule>
  </conditionalFormatting>
  <conditionalFormatting sqref="D302:D309">
    <cfRule type="cellIs" dxfId="50" priority="52" operator="greaterThan">
      <formula>0</formula>
    </cfRule>
  </conditionalFormatting>
  <conditionalFormatting sqref="D311:D322">
    <cfRule type="cellIs" dxfId="49" priority="51" operator="greaterThan">
      <formula>0</formula>
    </cfRule>
  </conditionalFormatting>
  <conditionalFormatting sqref="D324:D334">
    <cfRule type="cellIs" dxfId="48" priority="50" operator="greaterThan">
      <formula>0</formula>
    </cfRule>
  </conditionalFormatting>
  <conditionalFormatting sqref="D336:D344">
    <cfRule type="cellIs" dxfId="47" priority="49" operator="greaterThan">
      <formula>0</formula>
    </cfRule>
  </conditionalFormatting>
  <conditionalFormatting sqref="D346:D361">
    <cfRule type="cellIs" dxfId="46" priority="48" operator="greaterThan">
      <formula>0</formula>
    </cfRule>
  </conditionalFormatting>
  <conditionalFormatting sqref="D363:D369">
    <cfRule type="cellIs" dxfId="45" priority="47" operator="greaterThan">
      <formula>0</formula>
    </cfRule>
  </conditionalFormatting>
  <conditionalFormatting sqref="D371:D377">
    <cfRule type="cellIs" dxfId="44" priority="46" operator="greaterThan">
      <formula>0</formula>
    </cfRule>
  </conditionalFormatting>
  <conditionalFormatting sqref="D379:D384">
    <cfRule type="cellIs" dxfId="43" priority="45" operator="greaterThan">
      <formula>0</formula>
    </cfRule>
  </conditionalFormatting>
  <conditionalFormatting sqref="D386:D395">
    <cfRule type="cellIs" dxfId="42" priority="44" operator="greaterThan">
      <formula>0</formula>
    </cfRule>
  </conditionalFormatting>
  <conditionalFormatting sqref="D397:D402">
    <cfRule type="cellIs" dxfId="41" priority="43" operator="greaterThan">
      <formula>0</formula>
    </cfRule>
  </conditionalFormatting>
  <conditionalFormatting sqref="D404:D411">
    <cfRule type="cellIs" dxfId="40" priority="42" operator="greaterThan">
      <formula>0</formula>
    </cfRule>
  </conditionalFormatting>
  <conditionalFormatting sqref="D413:D419">
    <cfRule type="cellIs" dxfId="39" priority="41" operator="greaterThan">
      <formula>0</formula>
    </cfRule>
  </conditionalFormatting>
  <conditionalFormatting sqref="D421:D429">
    <cfRule type="cellIs" dxfId="38" priority="40" operator="greaterThan">
      <formula>0</formula>
    </cfRule>
  </conditionalFormatting>
  <conditionalFormatting sqref="D431:D447">
    <cfRule type="cellIs" dxfId="37" priority="39" operator="greaterThan">
      <formula>0</formula>
    </cfRule>
  </conditionalFormatting>
  <conditionalFormatting sqref="D449:D458">
    <cfRule type="cellIs" dxfId="36" priority="38" operator="greaterThan">
      <formula>0</formula>
    </cfRule>
  </conditionalFormatting>
  <conditionalFormatting sqref="D460:D468">
    <cfRule type="cellIs" dxfId="35" priority="37" operator="greaterThan">
      <formula>0</formula>
    </cfRule>
  </conditionalFormatting>
  <conditionalFormatting sqref="D470:D476">
    <cfRule type="cellIs" dxfId="34" priority="36" operator="greaterThan">
      <formula>0</formula>
    </cfRule>
  </conditionalFormatting>
  <conditionalFormatting sqref="D478:D485">
    <cfRule type="cellIs" dxfId="33" priority="35" operator="greaterThan">
      <formula>0</formula>
    </cfRule>
  </conditionalFormatting>
  <conditionalFormatting sqref="D487:D493">
    <cfRule type="cellIs" dxfId="32" priority="34" operator="greaterThan">
      <formula>0</formula>
    </cfRule>
  </conditionalFormatting>
  <conditionalFormatting sqref="D495:D504">
    <cfRule type="cellIs" dxfId="31" priority="33" operator="greaterThan">
      <formula>0</formula>
    </cfRule>
  </conditionalFormatting>
  <conditionalFormatting sqref="D506:D513">
    <cfRule type="cellIs" dxfId="30" priority="32" operator="greaterThan">
      <formula>0</formula>
    </cfRule>
  </conditionalFormatting>
  <conditionalFormatting sqref="D515:D525 D527:D531">
    <cfRule type="cellIs" dxfId="29" priority="31" operator="greaterThan">
      <formula>0</formula>
    </cfRule>
  </conditionalFormatting>
  <conditionalFormatting sqref="D534:D549">
    <cfRule type="cellIs" dxfId="28" priority="30" operator="greaterThan">
      <formula>0</formula>
    </cfRule>
  </conditionalFormatting>
  <conditionalFormatting sqref="D551:D558">
    <cfRule type="cellIs" dxfId="27" priority="29" operator="greaterThan">
      <formula>0</formula>
    </cfRule>
  </conditionalFormatting>
  <conditionalFormatting sqref="D560:D576">
    <cfRule type="cellIs" dxfId="26" priority="28" operator="greaterThan">
      <formula>0</formula>
    </cfRule>
  </conditionalFormatting>
  <conditionalFormatting sqref="D578:D588">
    <cfRule type="cellIs" dxfId="25" priority="27" operator="greaterThan">
      <formula>0</formula>
    </cfRule>
  </conditionalFormatting>
  <conditionalFormatting sqref="D590:D606">
    <cfRule type="cellIs" dxfId="24" priority="26" operator="greaterThan">
      <formula>0</formula>
    </cfRule>
  </conditionalFormatting>
  <conditionalFormatting sqref="D608:D628">
    <cfRule type="cellIs" dxfId="23" priority="25" operator="greaterThan">
      <formula>0</formula>
    </cfRule>
  </conditionalFormatting>
  <conditionalFormatting sqref="D630:D643">
    <cfRule type="cellIs" dxfId="22" priority="24" operator="greaterThan">
      <formula>0</formula>
    </cfRule>
  </conditionalFormatting>
  <conditionalFormatting sqref="D645:D649">
    <cfRule type="cellIs" dxfId="21" priority="23" operator="greaterThan">
      <formula>0</formula>
    </cfRule>
  </conditionalFormatting>
  <conditionalFormatting sqref="D651:D652">
    <cfRule type="cellIs" dxfId="20" priority="22" operator="greaterThan">
      <formula>0</formula>
    </cfRule>
  </conditionalFormatting>
  <conditionalFormatting sqref="D654:D656">
    <cfRule type="cellIs" dxfId="19" priority="21" operator="greaterThan">
      <formula>0</formula>
    </cfRule>
  </conditionalFormatting>
  <conditionalFormatting sqref="D661:D669">
    <cfRule type="cellIs" dxfId="18" priority="20" operator="greaterThan">
      <formula>0</formula>
    </cfRule>
  </conditionalFormatting>
  <conditionalFormatting sqref="D671:D678">
    <cfRule type="cellIs" dxfId="17" priority="19" operator="greaterThan">
      <formula>0</formula>
    </cfRule>
  </conditionalFormatting>
  <conditionalFormatting sqref="D680:D685">
    <cfRule type="cellIs" dxfId="16" priority="18" operator="greaterThan">
      <formula>0</formula>
    </cfRule>
  </conditionalFormatting>
  <conditionalFormatting sqref="D690:D691">
    <cfRule type="cellIs" dxfId="15" priority="17" operator="greaterThan">
      <formula>0</formula>
    </cfRule>
  </conditionalFormatting>
  <conditionalFormatting sqref="D694:D695">
    <cfRule type="cellIs" dxfId="14" priority="16" operator="greaterThan">
      <formula>0</formula>
    </cfRule>
  </conditionalFormatting>
  <conditionalFormatting sqref="D6:D7 D10:D21 D24:D31 D34:D43 D46:D54 D57:D67 D72:D94 D97:D109 D112:D131 D134:D141 D144:D154 D157:D161 D164:D167 D170:D172 D175:D176 D179:D185">
    <cfRule type="cellIs" dxfId="13" priority="14" operator="greaterThan">
      <formula>0.000000000000001</formula>
    </cfRule>
  </conditionalFormatting>
  <conditionalFormatting sqref="D447 D429 D419 D411 D402 D395 D384 D377 D369 D361 D344 D334 D322 D309 D300 D288 D273 D268 D261 D253 D242 D233 D220 D197 D185 D177 D173 D168 D162 D155 D142 D132">
    <cfRule type="cellIs" dxfId="12" priority="13" operator="greaterThan">
      <formula>0.1</formula>
    </cfRule>
  </conditionalFormatting>
  <conditionalFormatting sqref="D187:D196 D199:D219 D222:D232 D235:D241 D244:D252 D255:D260 D263:D267 D270:D272 D275:D287 D290:D299 D302:D308 D311:D321 D324:D333 D336:D343 D346:D360 D363:D368 D371:D376 D379:D383 D386:D394 D397:D401 D404:D410 D413:D418 D421:D428 D431:D446 D449:D457 D460:D467 D470:D475">
    <cfRule type="cellIs" dxfId="11" priority="12" operator="greaterThan">
      <formula>1E-21</formula>
    </cfRule>
  </conditionalFormatting>
  <conditionalFormatting sqref="D458 D468 D476 D485 D493 D504 D513 D531 D549 D558 D576 D588 D606 D628 D643 D649 D652 D656 D669 D678 D685 D691 D695">
    <cfRule type="cellIs" dxfId="10" priority="11" operator="greaterThan">
      <formula>0.00000000000000001</formula>
    </cfRule>
  </conditionalFormatting>
  <conditionalFormatting sqref="D549 D558 D576 D588 D606 D628 D643 D649 D652 D656 D669 D678 D685 D691 D695">
    <cfRule type="cellIs" dxfId="9" priority="10" operator="greaterThan">
      <formula>52</formula>
    </cfRule>
  </conditionalFormatting>
  <conditionalFormatting sqref="D695 D691 D685 D678 D669 D652 D649 D643 D628 D606 D588 D576 D558 D549 D531 D513 D504 D493 D485 D476 D468 D458">
    <cfRule type="cellIs" dxfId="8" priority="9" operator="greaterThan">
      <formula>0.00000000001</formula>
    </cfRule>
  </conditionalFormatting>
  <conditionalFormatting sqref="D447 D429 D419 D411 D402 D395 D384 D377 D369 D361 D344 D334 D322 D309 D300 D288 D273 D268 D261 D253 D242 D233 D220 D197 D185 D177 D173 D168 D162 D155 D142 D132 D110 D95 D68:D69 D55 D44 D32 D22 D8">
    <cfRule type="cellIs" dxfId="7" priority="8" operator="greaterThan">
      <formula>0.0000000000001</formula>
    </cfRule>
  </conditionalFormatting>
  <conditionalFormatting sqref="D478:D484 D487:D492 D495:D503 D515:D530 D534:D548 D551:D557 D560:D575 D578:D587 D590:D605 D608:D627 D630:D642 D645:D648 D651 D654:D655 D661:D668 D671:D677 D680:D684 D690 D694 D506:D512">
    <cfRule type="cellIs" dxfId="6" priority="7" operator="greaterThan">
      <formula>2.5</formula>
    </cfRule>
  </conditionalFormatting>
  <conditionalFormatting sqref="D694 D690 D680:D683 D671:D677">
    <cfRule type="cellIs" dxfId="5" priority="6" operator="greaterThan">
      <formula>0.00000000000000001</formula>
    </cfRule>
  </conditionalFormatting>
  <conditionalFormatting sqref="D661:D668 D654:D655 D651 D645:D648 D630:D642 D608:D627 D590:D605 D578:D587 D560:D575 D551:D557 D534:D548 D515:D530 D495:D503 D487:D492 D478:D484 D506:D512">
    <cfRule type="cellIs" dxfId="4" priority="5" operator="greaterThan">
      <formula>0</formula>
    </cfRule>
  </conditionalFormatting>
  <conditionalFormatting sqref="D661:D668 D654:D655 D651 D645:D648 D630:D642 D608:D627 D590:D605 D578:D587 D560:D575 D551:D557 D534:D548 D515:D530 D495:D503 D487:D492 D478:D484 D506:D512">
    <cfRule type="cellIs" dxfId="3" priority="4" operator="greaterThan">
      <formula>0.00000000000000001</formula>
    </cfRule>
  </conditionalFormatting>
  <conditionalFormatting sqref="D515:D529">
    <cfRule type="cellIs" dxfId="2" priority="2" operator="greaterThan">
      <formula>0.00000000000000001</formula>
    </cfRule>
    <cfRule type="cellIs" dxfId="1" priority="3" operator="greaterThan">
      <formula>1</formula>
    </cfRule>
  </conditionalFormatting>
  <conditionalFormatting sqref="D530">
    <cfRule type="cellIs" dxfId="0" priority="1" operator="greaterThan">
      <formula>0.000000000000001</formula>
    </cfRule>
  </conditionalFormatting>
  <printOptions horizontalCentered="1"/>
  <pageMargins left="0.23622047244094491" right="0.23622047244094491" top="0.47244094488188981" bottom="0.47244094488188981" header="0.23622047244094491" footer="0.23622047244094491"/>
  <pageSetup scale="88" fitToHeight="0" orientation="landscape" r:id="rId1"/>
  <headerFooter>
    <oddHeader xml:space="preserve">&amp;L&amp;D &amp;T&amp;C&amp;12&amp;F&amp;RPage &amp;P of &amp;N      </oddHeader>
  </headerFooter>
  <rowBreaks count="22" manualBreakCount="22">
    <brk id="38" max="5" man="1"/>
    <brk id="70" max="5" man="1"/>
    <brk id="102" max="5" man="1"/>
    <brk id="132" max="5" man="1"/>
    <brk id="162" max="5" man="1"/>
    <brk id="197" max="5" man="1"/>
    <brk id="220" max="5" man="1"/>
    <brk id="253" max="5" man="1"/>
    <brk id="288" max="5" man="1"/>
    <brk id="322" max="5" man="1"/>
    <brk id="353" max="5" man="1"/>
    <brk id="384" max="5" man="1"/>
    <brk id="419" max="5" man="1"/>
    <brk id="447" max="5" man="1"/>
    <brk id="476" max="5" man="1"/>
    <brk id="504" max="5" man="1"/>
    <brk id="532" max="5" man="1"/>
    <brk id="558" max="5" man="1"/>
    <brk id="588" max="5" man="1"/>
    <brk id="618" max="5" man="1"/>
    <brk id="652" max="5" man="1"/>
    <brk id="678" max="5" man="1"/>
  </rowBreaks>
  <ignoredErrors>
    <ignoredError sqref="A5:A70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Accounts</vt:lpstr>
      <vt:lpstr>Non-Ontario Costs</vt:lpstr>
      <vt:lpstr>Accounts!Print_Area</vt:lpstr>
      <vt:lpstr>'Non-Ontario Costs'!Print_Area</vt:lpstr>
      <vt:lpstr>Accounts!Print_Titles</vt:lpstr>
      <vt:lpstr>'Non-Ontario Costs'!Print_Titles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Bourret</dc:creator>
  <cp:lastModifiedBy>Ivonete de Sousa (OMDC)</cp:lastModifiedBy>
  <cp:lastPrinted>2019-09-16T19:39:35Z</cp:lastPrinted>
  <dcterms:created xsi:type="dcterms:W3CDTF">1996-12-06T11:20:07Z</dcterms:created>
  <dcterms:modified xsi:type="dcterms:W3CDTF">2019-09-24T20:19:42Z</dcterms:modified>
</cp:coreProperties>
</file>