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3-24\MII 2023-24\"/>
    </mc:Choice>
  </mc:AlternateContent>
  <bookViews>
    <workbookView xWindow="0" yWindow="0" windowWidth="16035" windowHeight="8940" tabRatio="825"/>
  </bookViews>
  <sheets>
    <sheet name="Instructions" sheetId="31" r:id="rId1"/>
    <sheet name="Financement" sheetId="25" r:id="rId2"/>
    <sheet name="Sommaire du budget" sheetId="24" r:id="rId3"/>
    <sheet name="Budget - Activité 1" sheetId="16" r:id="rId4"/>
    <sheet name="Budget - Activité 2" sheetId="32" r:id="rId5"/>
    <sheet name="Budget - Activité 3" sheetId="33" r:id="rId6"/>
    <sheet name="Budget - Activité 4" sheetId="34" r:id="rId7"/>
    <sheet name="Budget - Activité 5" sheetId="35" r:id="rId8"/>
    <sheet name="Budget - Activité 6" sheetId="37" r:id="rId9"/>
    <sheet name="Budget - Activité 7" sheetId="39"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1'!$A$1:$G$55</definedName>
    <definedName name="_xlnm.Print_Area" localSheetId="4">'Budget - Activité 2'!$A$1:$G$55</definedName>
    <definedName name="_xlnm.Print_Area" localSheetId="5">'Budget - Activité 3'!$A$1:$G$55</definedName>
    <definedName name="_xlnm.Print_Area" localSheetId="6">'Budget - Activité 4'!$A$1:$G$55</definedName>
    <definedName name="_xlnm.Print_Area" localSheetId="7">'Budget - Activité 5'!$A$1:$G$55</definedName>
    <definedName name="_xlnm.Print_Area" localSheetId="8">'Budget - Activité 6'!$A$1:$G$55</definedName>
    <definedName name="_xlnm.Print_Area" localSheetId="9">'Budget - Activité 7'!$A$1:$G$55</definedName>
    <definedName name="_xlnm.Print_Area" localSheetId="1">Financement!$A$1:$C$24</definedName>
    <definedName name="_xlnm.Print_Area" localSheetId="0">Instructions!$A$1:$A$8</definedName>
    <definedName name="_xlnm.Print_Area" localSheetId="2">'Sommaire du budget'!$A$1:$G$20</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52511"/>
</workbook>
</file>

<file path=xl/calcChain.xml><?xml version="1.0" encoding="utf-8"?>
<calcChain xmlns="http://schemas.openxmlformats.org/spreadsheetml/2006/main">
  <c r="D52" i="16" l="1"/>
  <c r="C52" i="16"/>
  <c r="E51" i="16"/>
  <c r="E50" i="16"/>
  <c r="E49" i="16"/>
  <c r="E48" i="16"/>
  <c r="E52" i="16" s="1"/>
  <c r="D45" i="16"/>
  <c r="C45" i="16"/>
  <c r="E44" i="16"/>
  <c r="E43" i="16"/>
  <c r="E45" i="16" s="1"/>
  <c r="E42" i="16"/>
  <c r="E41" i="16"/>
  <c r="D39" i="16"/>
  <c r="C39" i="16"/>
  <c r="E38" i="16"/>
  <c r="E37" i="16"/>
  <c r="E36" i="16"/>
  <c r="E35" i="16"/>
  <c r="E34" i="16"/>
  <c r="E33" i="16"/>
  <c r="E32" i="16"/>
  <c r="E31" i="16"/>
  <c r="E30" i="16"/>
  <c r="E39" i="16" s="1"/>
  <c r="D28" i="16"/>
  <c r="D53" i="16" s="1"/>
  <c r="C28" i="16"/>
  <c r="E27" i="16"/>
  <c r="E26" i="16"/>
  <c r="E25" i="16"/>
  <c r="E24" i="16"/>
  <c r="E23" i="16"/>
  <c r="E22" i="16"/>
  <c r="E21" i="16"/>
  <c r="E28" i="16" s="1"/>
  <c r="E20" i="16"/>
  <c r="D18" i="16"/>
  <c r="C18" i="16"/>
  <c r="C46" i="16" s="1"/>
  <c r="E17" i="16"/>
  <c r="E16" i="16"/>
  <c r="E15" i="16"/>
  <c r="E14" i="16"/>
  <c r="E13" i="16"/>
  <c r="E12" i="16"/>
  <c r="E11" i="16"/>
  <c r="E10" i="16"/>
  <c r="E9" i="16"/>
  <c r="B6" i="16"/>
  <c r="B2" i="16"/>
  <c r="D52" i="32"/>
  <c r="C52" i="32"/>
  <c r="E51" i="32"/>
  <c r="E50" i="32"/>
  <c r="E49" i="32"/>
  <c r="E48" i="32"/>
  <c r="E52" i="32" s="1"/>
  <c r="D45" i="32"/>
  <c r="C45" i="32"/>
  <c r="E44" i="32"/>
  <c r="E43" i="32"/>
  <c r="E45" i="32" s="1"/>
  <c r="E42" i="32"/>
  <c r="E41" i="32"/>
  <c r="D39" i="32"/>
  <c r="C39" i="32"/>
  <c r="E38" i="32"/>
  <c r="E37" i="32"/>
  <c r="E36" i="32"/>
  <c r="E35" i="32"/>
  <c r="E34" i="32"/>
  <c r="E33" i="32"/>
  <c r="E32" i="32"/>
  <c r="E39" i="32" s="1"/>
  <c r="E31" i="32"/>
  <c r="E30" i="32"/>
  <c r="D28" i="32"/>
  <c r="D53" i="32" s="1"/>
  <c r="C28" i="32"/>
  <c r="E27" i="32"/>
  <c r="E26" i="32"/>
  <c r="E25" i="32"/>
  <c r="E24" i="32"/>
  <c r="E23" i="32"/>
  <c r="E22" i="32"/>
  <c r="E21" i="32"/>
  <c r="E28" i="32" s="1"/>
  <c r="E20" i="32"/>
  <c r="D18" i="32"/>
  <c r="D46" i="32" s="1"/>
  <c r="C18" i="32"/>
  <c r="C53" i="32" s="1"/>
  <c r="E53" i="32" s="1"/>
  <c r="E17" i="32"/>
  <c r="E16" i="32"/>
  <c r="E15" i="32"/>
  <c r="E14" i="32"/>
  <c r="E13" i="32"/>
  <c r="E12" i="32"/>
  <c r="E11" i="32"/>
  <c r="E10" i="32"/>
  <c r="E18" i="32" s="1"/>
  <c r="E9" i="32"/>
  <c r="B6" i="32"/>
  <c r="B2" i="32"/>
  <c r="D52" i="33"/>
  <c r="C52" i="33"/>
  <c r="E51" i="33"/>
  <c r="E50" i="33"/>
  <c r="E49" i="33"/>
  <c r="E48" i="33"/>
  <c r="E52" i="33" s="1"/>
  <c r="D45" i="33"/>
  <c r="C45" i="33"/>
  <c r="E44" i="33"/>
  <c r="E43" i="33"/>
  <c r="E45" i="33" s="1"/>
  <c r="E42" i="33"/>
  <c r="E41" i="33"/>
  <c r="D39" i="33"/>
  <c r="C39" i="33"/>
  <c r="E38" i="33"/>
  <c r="E37" i="33"/>
  <c r="E36" i="33"/>
  <c r="E35" i="33"/>
  <c r="E34" i="33"/>
  <c r="E33" i="33"/>
  <c r="E32" i="33"/>
  <c r="E31" i="33"/>
  <c r="E30" i="33"/>
  <c r="E39" i="33" s="1"/>
  <c r="D28" i="33"/>
  <c r="D53" i="33" s="1"/>
  <c r="C28" i="33"/>
  <c r="E27" i="33"/>
  <c r="E26" i="33"/>
  <c r="E25" i="33"/>
  <c r="E24" i="33"/>
  <c r="E23" i="33"/>
  <c r="E22" i="33"/>
  <c r="E21" i="33"/>
  <c r="E28" i="33" s="1"/>
  <c r="E20" i="33"/>
  <c r="D18" i="33"/>
  <c r="C18" i="33"/>
  <c r="C46" i="33" s="1"/>
  <c r="E17" i="33"/>
  <c r="E16" i="33"/>
  <c r="E15" i="33"/>
  <c r="E14" i="33"/>
  <c r="E13" i="33"/>
  <c r="E12" i="33"/>
  <c r="E11" i="33"/>
  <c r="E10" i="33"/>
  <c r="E18" i="33" s="1"/>
  <c r="E9" i="33"/>
  <c r="B6" i="33"/>
  <c r="B2" i="33"/>
  <c r="D52" i="34"/>
  <c r="C52" i="34"/>
  <c r="E51" i="34"/>
  <c r="E50" i="34"/>
  <c r="E49" i="34"/>
  <c r="E48" i="34"/>
  <c r="E52" i="34" s="1"/>
  <c r="D45" i="34"/>
  <c r="C45" i="34"/>
  <c r="E44" i="34"/>
  <c r="E43" i="34"/>
  <c r="E45" i="34" s="1"/>
  <c r="E42" i="34"/>
  <c r="E41" i="34"/>
  <c r="D39" i="34"/>
  <c r="C39" i="34"/>
  <c r="E38" i="34"/>
  <c r="E37" i="34"/>
  <c r="E36" i="34"/>
  <c r="E35" i="34"/>
  <c r="E34" i="34"/>
  <c r="E33" i="34"/>
  <c r="E32" i="34"/>
  <c r="E39" i="34" s="1"/>
  <c r="E31" i="34"/>
  <c r="E30" i="34"/>
  <c r="D28" i="34"/>
  <c r="D53" i="34" s="1"/>
  <c r="C28" i="34"/>
  <c r="E27" i="34"/>
  <c r="E26" i="34"/>
  <c r="E25" i="34"/>
  <c r="E24" i="34"/>
  <c r="E23" i="34"/>
  <c r="E22" i="34"/>
  <c r="E21" i="34"/>
  <c r="E28" i="34" s="1"/>
  <c r="E20" i="34"/>
  <c r="D18" i="34"/>
  <c r="D46" i="34" s="1"/>
  <c r="C18" i="34"/>
  <c r="C53" i="34" s="1"/>
  <c r="E53" i="34" s="1"/>
  <c r="E17" i="34"/>
  <c r="E16" i="34"/>
  <c r="E15" i="34"/>
  <c r="E14" i="34"/>
  <c r="E13" i="34"/>
  <c r="E12" i="34"/>
  <c r="E11" i="34"/>
  <c r="E10" i="34"/>
  <c r="E18" i="34" s="1"/>
  <c r="E9" i="34"/>
  <c r="B6" i="34"/>
  <c r="B2" i="34"/>
  <c r="D52" i="35"/>
  <c r="C52" i="35"/>
  <c r="E51" i="35"/>
  <c r="E50" i="35"/>
  <c r="E49" i="35"/>
  <c r="E48" i="35"/>
  <c r="E52" i="35" s="1"/>
  <c r="D45" i="35"/>
  <c r="C45" i="35"/>
  <c r="E44" i="35"/>
  <c r="E43" i="35"/>
  <c r="E45" i="35" s="1"/>
  <c r="E42" i="35"/>
  <c r="E41" i="35"/>
  <c r="D39" i="35"/>
  <c r="C39" i="35"/>
  <c r="E38" i="35"/>
  <c r="E37" i="35"/>
  <c r="E36" i="35"/>
  <c r="E35" i="35"/>
  <c r="E34" i="35"/>
  <c r="E33" i="35"/>
  <c r="E32" i="35"/>
  <c r="E39" i="35" s="1"/>
  <c r="E31" i="35"/>
  <c r="E30" i="35"/>
  <c r="D28" i="35"/>
  <c r="D53" i="35" s="1"/>
  <c r="C28" i="35"/>
  <c r="E27" i="35"/>
  <c r="E26" i="35"/>
  <c r="E25" i="35"/>
  <c r="E24" i="35"/>
  <c r="E23" i="35"/>
  <c r="E22" i="35"/>
  <c r="E21" i="35"/>
  <c r="E28" i="35" s="1"/>
  <c r="E20" i="35"/>
  <c r="D18" i="35"/>
  <c r="D46" i="35" s="1"/>
  <c r="C18" i="35"/>
  <c r="C53" i="35" s="1"/>
  <c r="E53" i="35" s="1"/>
  <c r="E17" i="35"/>
  <c r="E16" i="35"/>
  <c r="E15" i="35"/>
  <c r="E14" i="35"/>
  <c r="E13" i="35"/>
  <c r="E12" i="35"/>
  <c r="E11" i="35"/>
  <c r="E10" i="35"/>
  <c r="E18" i="35" s="1"/>
  <c r="E9" i="35"/>
  <c r="B6" i="35"/>
  <c r="B2" i="35"/>
  <c r="D52" i="37"/>
  <c r="C52" i="37"/>
  <c r="E51" i="37"/>
  <c r="E50" i="37"/>
  <c r="E49" i="37"/>
  <c r="E48" i="37"/>
  <c r="E52" i="37" s="1"/>
  <c r="D45" i="37"/>
  <c r="C45" i="37"/>
  <c r="E44" i="37"/>
  <c r="E43" i="37"/>
  <c r="E45" i="37" s="1"/>
  <c r="E42" i="37"/>
  <c r="E41" i="37"/>
  <c r="D39" i="37"/>
  <c r="C39" i="37"/>
  <c r="E38" i="37"/>
  <c r="E37" i="37"/>
  <c r="E36" i="37"/>
  <c r="E35" i="37"/>
  <c r="E34" i="37"/>
  <c r="E33" i="37"/>
  <c r="E32" i="37"/>
  <c r="E39" i="37" s="1"/>
  <c r="E31" i="37"/>
  <c r="E30" i="37"/>
  <c r="D28" i="37"/>
  <c r="C28" i="37"/>
  <c r="E27" i="37"/>
  <c r="E26" i="37"/>
  <c r="E25" i="37"/>
  <c r="E24" i="37"/>
  <c r="E23" i="37"/>
  <c r="E22" i="37"/>
  <c r="E21" i="37"/>
  <c r="E28" i="37" s="1"/>
  <c r="E20" i="37"/>
  <c r="D18" i="37"/>
  <c r="D53" i="37" s="1"/>
  <c r="C18" i="37"/>
  <c r="C46" i="37" s="1"/>
  <c r="E17" i="37"/>
  <c r="E16" i="37"/>
  <c r="E15" i="37"/>
  <c r="E14" i="37"/>
  <c r="E13" i="37"/>
  <c r="E12" i="37"/>
  <c r="E11" i="37"/>
  <c r="E10" i="37"/>
  <c r="E18" i="37" s="1"/>
  <c r="E9" i="37"/>
  <c r="B6" i="37"/>
  <c r="B2" i="37"/>
  <c r="E18" i="16" l="1"/>
  <c r="D46" i="16"/>
  <c r="E46" i="16" s="1"/>
  <c r="C53" i="16"/>
  <c r="E53" i="16" s="1"/>
  <c r="C46" i="32"/>
  <c r="E46" i="32" s="1"/>
  <c r="D46" i="33"/>
  <c r="E46" i="33" s="1"/>
  <c r="C53" i="33"/>
  <c r="E53" i="33" s="1"/>
  <c r="C46" i="34"/>
  <c r="E46" i="34" s="1"/>
  <c r="C46" i="35"/>
  <c r="E46" i="35" s="1"/>
  <c r="D46" i="37"/>
  <c r="E46" i="37" s="1"/>
  <c r="C53" i="37"/>
  <c r="E53" i="37" s="1"/>
  <c r="G7" i="24"/>
  <c r="B2" i="25" l="1"/>
  <c r="E43" i="39" l="1"/>
  <c r="E49" i="39"/>
  <c r="E52" i="39" s="1"/>
  <c r="E50" i="39"/>
  <c r="E51" i="39"/>
  <c r="E48" i="39"/>
  <c r="E42" i="39"/>
  <c r="E45" i="39" s="1"/>
  <c r="E44" i="39"/>
  <c r="E41" i="39"/>
  <c r="E31" i="39"/>
  <c r="E32" i="39"/>
  <c r="E39" i="39" s="1"/>
  <c r="E33" i="39"/>
  <c r="E34" i="39"/>
  <c r="E35" i="39"/>
  <c r="E36" i="39"/>
  <c r="E37" i="39"/>
  <c r="E38" i="39"/>
  <c r="E30" i="39"/>
  <c r="E21" i="39"/>
  <c r="E22" i="39"/>
  <c r="E23" i="39"/>
  <c r="E24" i="39"/>
  <c r="E25" i="39"/>
  <c r="E26" i="39"/>
  <c r="E27" i="39"/>
  <c r="E20" i="39"/>
  <c r="E10" i="39"/>
  <c r="E18" i="39" s="1"/>
  <c r="E11" i="39"/>
  <c r="E12" i="39"/>
  <c r="E13" i="39"/>
  <c r="E14" i="39"/>
  <c r="E15" i="39"/>
  <c r="E16" i="39"/>
  <c r="E17" i="39"/>
  <c r="E9" i="39"/>
  <c r="D52" i="39"/>
  <c r="C52" i="39"/>
  <c r="D45" i="39"/>
  <c r="C45" i="39"/>
  <c r="D39" i="39"/>
  <c r="C39" i="39"/>
  <c r="D28" i="39"/>
  <c r="E28" i="39"/>
  <c r="C28" i="39"/>
  <c r="D18" i="39"/>
  <c r="C18" i="39"/>
  <c r="B14" i="25" l="1"/>
  <c r="B19" i="25" l="1"/>
  <c r="G13" i="24" l="1"/>
  <c r="G12" i="24"/>
  <c r="G11" i="24"/>
  <c r="G10" i="24"/>
  <c r="G9" i="24"/>
  <c r="G8" i="24"/>
  <c r="XFD49" i="39"/>
  <c r="B6" i="39"/>
  <c r="B13" i="24" s="1"/>
  <c r="B2" i="39"/>
  <c r="XFD49" i="37"/>
  <c r="B12" i="24"/>
  <c r="B11" i="24"/>
  <c r="XFD49" i="34"/>
  <c r="B10" i="24"/>
  <c r="B9" i="24"/>
  <c r="XFD49" i="32"/>
  <c r="B8" i="24"/>
  <c r="D46" i="39" l="1"/>
  <c r="D12" i="24"/>
  <c r="D11" i="24"/>
  <c r="D10" i="24"/>
  <c r="D9" i="24"/>
  <c r="C9" i="24"/>
  <c r="C8" i="24"/>
  <c r="C53" i="39"/>
  <c r="C13" i="24" s="1"/>
  <c r="D53" i="39"/>
  <c r="D13" i="24" s="1"/>
  <c r="C12" i="24"/>
  <c r="C11" i="24"/>
  <c r="C10" i="24"/>
  <c r="D8" i="24"/>
  <c r="C46" i="39"/>
  <c r="E46" i="39" l="1"/>
  <c r="E11" i="24"/>
  <c r="E9" i="24"/>
  <c r="E8" i="24"/>
  <c r="E53" i="39"/>
  <c r="E13" i="24" s="1"/>
  <c r="E12" i="24"/>
  <c r="E10" i="24"/>
  <c r="XFD49" i="16" l="1"/>
  <c r="G14" i="24"/>
  <c r="B2" i="24" l="1"/>
  <c r="B7" i="24" l="1"/>
  <c r="B21" i="25" l="1"/>
  <c r="B23" i="25"/>
  <c r="C23" i="25" s="1"/>
  <c r="B18" i="25"/>
  <c r="C18" i="25" s="1"/>
  <c r="B20" i="25"/>
  <c r="C20" i="25" s="1"/>
  <c r="B22" i="25"/>
  <c r="C21" i="25" l="1"/>
  <c r="C7" i="24"/>
  <c r="C14" i="24" s="1"/>
  <c r="D7" i="24"/>
  <c r="D14" i="24" s="1"/>
  <c r="E7" i="24" l="1"/>
  <c r="E14" i="24" s="1"/>
  <c r="C24" i="25" s="1"/>
  <c r="B24" i="25" l="1"/>
  <c r="G18" i="24"/>
  <c r="G17" i="24"/>
  <c r="G19" i="24" l="1"/>
  <c r="G20" i="24" s="1"/>
</calcChain>
</file>

<file path=xl/sharedStrings.xml><?xml version="1.0" encoding="utf-8"?>
<sst xmlns="http://schemas.openxmlformats.org/spreadsheetml/2006/main" count="289" uniqueCount="89">
  <si>
    <t>TOTAL</t>
  </si>
  <si>
    <t>Please Complete</t>
  </si>
  <si>
    <t xml:space="preserve"> </t>
  </si>
  <si>
    <t>YES</t>
  </si>
  <si>
    <t>NO</t>
  </si>
  <si>
    <t>TEST</t>
  </si>
  <si>
    <t>FINANCING ELIGIBILITY</t>
  </si>
  <si>
    <t>DESCRIPTION</t>
  </si>
  <si>
    <t>Vous trouverez ci-dessous la liste des onglets de la fiche de calcul :</t>
  </si>
  <si>
    <t xml:space="preserve">1. Plan de financement : Veuillez remplir les cellules VERTES. Toute autre information sera remplie automatiquement. </t>
  </si>
  <si>
    <r>
      <t>2. Sommaire du budget</t>
    </r>
    <r>
      <rPr>
        <b/>
        <i/>
        <sz val="12"/>
        <rFont val="Arial"/>
        <family val="2"/>
      </rPr>
      <t xml:space="preserve"> </t>
    </r>
    <r>
      <rPr>
        <sz val="12"/>
        <rFont val="Arial"/>
        <family val="2"/>
      </rPr>
      <t xml:space="preserve">: AUCUNE ACTION REQUISE. Cette feuille de calcul se remplit automatiquement. Veuillez passer à la feuille de calcul du budget pour chaque activité dans l'onglet </t>
    </r>
    <r>
      <rPr>
        <b/>
        <sz val="12"/>
        <rFont val="Arial"/>
        <family val="2"/>
      </rPr>
      <t>Budget - Activité</t>
    </r>
    <r>
      <rPr>
        <sz val="12"/>
        <rFont val="Arial"/>
        <family val="2"/>
      </rPr>
      <t xml:space="preserve"> </t>
    </r>
    <r>
      <rPr>
        <b/>
        <sz val="12"/>
        <rFont val="Arial"/>
        <family val="2"/>
      </rPr>
      <t>X</t>
    </r>
    <r>
      <rPr>
        <sz val="12"/>
        <rFont val="Arial"/>
        <family val="2"/>
      </rPr>
      <t>.</t>
    </r>
  </si>
  <si>
    <t xml:space="preserve">3. Budget - Activité X : Veuillez remplir les cellules VERTES. Vous pouvez ajouter ou supprimer des rangées, au besoin. Toute autre information se remplira automatiquement. </t>
  </si>
  <si>
    <t>Une fois rempli, ce document doit être versé sur le Portail de demande en ligne (PDL) dans le cadre de votre demande au volet Initiatives pour l'industrie de la musique.</t>
  </si>
  <si>
    <t>Nom de l'entreprise :</t>
  </si>
  <si>
    <t xml:space="preserve">Titre d'activité: </t>
  </si>
  <si>
    <t>Instructions :</t>
  </si>
  <si>
    <t>-Veuillez inscrire le titre de l'activité ci-dessus.
-Veuillez remplir les cellules VERTES.
-Vous pouvez ajouter ou supprimer des linges, au besoin.                                                                                                                                                       
-Veuillez vous reporter aux lignes directrices du Fonds ontarien d'investissement dans l'industrie de la musique pour obtenir des détails sur les dépenses admissibles et non admissibles.</t>
  </si>
  <si>
    <t>TITRE D'ACTIVITÉ</t>
  </si>
  <si>
    <t>POSTE DE DÉPENSES</t>
  </si>
  <si>
    <t>DESCRIPTION DES DÉPENSES</t>
  </si>
  <si>
    <t>DÉPENSES EN ESPÈCES ($)</t>
  </si>
  <si>
    <t>SERVICES À TITRE GRATUIT ($)</t>
  </si>
  <si>
    <t>TOTAL DES DÉPENSES</t>
  </si>
  <si>
    <t>LIEU DE LA DÉPENSE 
(indiquez si c'est à l'extérieur de l'Ontario)</t>
  </si>
  <si>
    <t>TRANSACTIONS ENTRE PARTIES APPARENTÉES 
(indiquez "OUI") 
(VOIR NOTE 1)</t>
  </si>
  <si>
    <t>SOUS-TOTAL</t>
  </si>
  <si>
    <t>TOTAL (À L'EXCLUSION DES FRAIS ADMINISTRATIFS ET INDIRECTS)</t>
  </si>
  <si>
    <t>FRAIS ADMINISTRATIFS ET INDIRECTS (VOIR NOTE 2)</t>
  </si>
  <si>
    <t>Demande au FOIIM pour cette activité</t>
  </si>
  <si>
    <t>NOTES DE PIED DE PAGE :</t>
  </si>
  <si>
    <t>NOTA 1 : Transactions entre parties apparentées</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</si>
  <si>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</si>
  <si>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 xml:space="preserve">NOTA 2 : Frais administratifs et indirects </t>
  </si>
  <si>
    <t>Les coûts des éléments tels que les salaires du personnel, les locaux et les services d'entreprise qui sont directement utilisés dans la réalisation des activités prévues (jusqu'à un maximum de 25 % des coûts totaux de l'activité).</t>
  </si>
  <si>
    <t>NOTA 3 : Limites des dépenses en immobilisations</t>
  </si>
  <si>
    <t>Les allocations budgétaires pour les dépenses d'investissement, telles que les achats d'équipement sont éligibles si elles sont nécessaires à une activité (telle que l'infrastructure numérique et l'innovation). Pour plus d'informations, veuillez consulter la section 6. Activités et dépenses admissibles des Lignes directrices du volet IMM.</t>
  </si>
  <si>
    <t>- AUCUNE ACTION REQUISE : Cette feuille de calcul se remplit automatiquement. 
- Veuillez passer à la feuille de calcul du budget pour chaque activité dans l'onglet Budget - Activité X.</t>
  </si>
  <si>
    <t>SOMMAIRE DU BUDGET</t>
  </si>
  <si>
    <t>NOM DE L'ONGLET</t>
  </si>
  <si>
    <t>TITRE DE L'ACTIVITÉ</t>
  </si>
  <si>
    <t>CHARGE AYANT UN EFFET SUR LA TRÉSORERIE</t>
  </si>
  <si>
    <t>DÉPENSES EN ESPÈCES</t>
  </si>
  <si>
    <t>COÛT TOTAL</t>
  </si>
  <si>
    <t>DEMANDE AU FOIIM</t>
  </si>
  <si>
    <t>Budget - Activité 1</t>
  </si>
  <si>
    <t>Budget - Activité 2</t>
  </si>
  <si>
    <t>Budget - Activité 3</t>
  </si>
  <si>
    <t>Budget - Activité 4</t>
  </si>
  <si>
    <t>Budget - Activité 5</t>
  </si>
  <si>
    <t>Budget - Activité 6</t>
  </si>
  <si>
    <t>Budget - Activité 7</t>
  </si>
  <si>
    <t>TOTAL DE TOUTES LES ACTIVITÉS :</t>
  </si>
  <si>
    <t>FRAIS ADMINISTRATIFS ET INDIRECTS</t>
  </si>
  <si>
    <r>
      <t xml:space="preserve">TOTAL </t>
    </r>
    <r>
      <rPr>
        <sz val="12"/>
        <rFont val="Arial"/>
        <family val="2"/>
      </rPr>
      <t>de tous les frais administratifs et indirects</t>
    </r>
  </si>
  <si>
    <r>
      <t xml:space="preserve">TOTAL </t>
    </r>
    <r>
      <rPr>
        <sz val="12"/>
        <rFont val="Arial"/>
        <family val="2"/>
      </rPr>
      <t>de toutes les activités admissibles, à l’exclusion des frais administratifs et indirects</t>
    </r>
  </si>
  <si>
    <r>
      <t xml:space="preserve">POURCENTAGE </t>
    </r>
    <r>
      <rPr>
        <sz val="12"/>
        <rFont val="Arial"/>
        <family val="2"/>
      </rPr>
      <t xml:space="preserve">de tous les frais administratifs et indirects </t>
    </r>
  </si>
  <si>
    <r>
      <t xml:space="preserve">TEST D'ADMISSIBILITÉ : </t>
    </r>
    <r>
      <rPr>
        <sz val="12"/>
        <rFont val="Arial"/>
        <family val="2"/>
      </rPr>
      <t>les frais administratifs et indirects ne peuvent pas dépasser 25 % du total de toutes les activités admissibles.</t>
    </r>
  </si>
  <si>
    <t>Période d'activités proposée :</t>
  </si>
  <si>
    <t>- Veuillez remplir les cellules VERTES.</t>
  </si>
  <si>
    <t>PLAN FINANCIER</t>
  </si>
  <si>
    <t>SOURCES DE FINANCEMENT</t>
  </si>
  <si>
    <t>MONTANT</t>
  </si>
  <si>
    <t>POURCENTAGE</t>
  </si>
  <si>
    <t>EXIGENCES DU FOIIM</t>
  </si>
  <si>
    <t>AUTOFINANCEMENT</t>
  </si>
  <si>
    <t>FINANCEMENT PRIVÉ</t>
  </si>
  <si>
    <t>SERVICES EN NATURE OU À TITRE GRATUIT</t>
  </si>
  <si>
    <t>AUTRE FINANCEMENT GOUVERNEMENTAL (CONFIRMÉ)</t>
  </si>
  <si>
    <t>AUTRE FINANCEMENT PUBLIC (EN ATTENTE DE CONFIRMATION)</t>
  </si>
  <si>
    <t xml:space="preserve">DEMANDE AU FONDS ONTARIEN D’INVESTISSEMENT DANS L’INDUSTRIE DE LA MUSIQUE </t>
  </si>
  <si>
    <t>BUDGET TOTAL</t>
  </si>
  <si>
    <r>
      <t xml:space="preserve">10 % MINIMUM : </t>
    </r>
    <r>
      <rPr>
        <sz val="12"/>
        <rFont val="Arial"/>
        <family val="2"/>
      </rPr>
      <t>Le montant autofinancé par le demandeur doit être au moins égal à 10 % du budget total prévu. Des exceptions peuvent être envisagées au cas par cas.</t>
    </r>
  </si>
  <si>
    <r>
      <t xml:space="preserve">10 % MAXIMUM : </t>
    </r>
    <r>
      <rPr>
        <sz val="12"/>
        <rFont val="Arial"/>
        <family val="2"/>
      </rPr>
      <t>Les services en nature ne peuvent dépasser 10 % du budget total prévu.</t>
    </r>
  </si>
  <si>
    <r>
      <t xml:space="preserve">75 % MAXIMUM : </t>
    </r>
    <r>
      <rPr>
        <sz val="12"/>
        <rFont val="Arial"/>
        <family val="2"/>
      </rPr>
      <t xml:space="preserve">Le financement total provenant de toutes les sources publiques (c.-à-d. le gouvernement, le Fonds ontarien d'investissement dans l'industrie de la musique) ne peut dépasser 75 % du budget total prévu. </t>
    </r>
  </si>
  <si>
    <r>
      <rPr>
        <b/>
        <sz val="12"/>
        <rFont val="Arial"/>
        <family val="2"/>
      </rPr>
      <t xml:space="preserve">50 % MAXIMUM : </t>
    </r>
    <r>
      <rPr>
        <sz val="12"/>
        <rFont val="Arial"/>
        <family val="2"/>
      </rPr>
      <t>La demande du Fonds ontarien d'investissement dans l'industrie de la musique ne peut dépasser 50 % du budget total prévu. Des exceptions peuvent être envisagées au cas par cas.</t>
    </r>
  </si>
  <si>
    <r>
      <rPr>
        <b/>
        <sz val="12"/>
        <rFont val="Arial"/>
        <family val="2"/>
      </rPr>
      <t xml:space="preserve">NOTA : </t>
    </r>
    <r>
      <rPr>
        <sz val="12"/>
        <rFont val="Arial"/>
        <family val="2"/>
      </rPr>
      <t>Le montant total du budget dans l'onglet Financement doit être ÉGAL au montant total des dépenses dans l'onglet Sommaire du budget.</t>
    </r>
  </si>
  <si>
    <r>
      <t xml:space="preserve">10 % MAXIMUM : </t>
    </r>
    <r>
      <rPr>
        <sz val="12"/>
        <rFont val="Arial"/>
        <family val="2"/>
      </rPr>
      <t>Les services en nature ne peuvent dépasser 10 % du budget total prévu.</t>
    </r>
    <r>
      <rPr>
        <b/>
        <sz val="12"/>
        <rFont val="Arial"/>
        <family val="2"/>
      </rPr>
      <t xml:space="preserve">
TEST : </t>
    </r>
    <r>
      <rPr>
        <sz val="12"/>
        <rFont val="Arial"/>
        <family val="2"/>
      </rPr>
      <t>Les services en nature ou à titre gratuit (onglet Plan de financement) doivent être ÉGALES au total de toutes les dépenses en nature (onglet Sommaire du budget).</t>
    </r>
  </si>
  <si>
    <r>
      <rPr>
        <b/>
        <sz val="12"/>
        <rFont val="Arial"/>
        <family val="2"/>
      </rPr>
      <t xml:space="preserve">TEST : </t>
    </r>
    <r>
      <rPr>
        <sz val="12"/>
        <rFont val="Arial"/>
        <family val="2"/>
      </rPr>
      <t>Le montant de la demande au Fonds ontarien d'investissement dans l'industrie de la musique  (onglet Plan de financement) doit être égal au montant de la demande au Fonds ontarien d'investissement dans l'industrie de la musique (onglet Sommaire du budget).</t>
    </r>
  </si>
  <si>
    <r>
      <rPr>
        <b/>
        <sz val="12"/>
        <rFont val="Arial"/>
        <family val="2"/>
      </rPr>
      <t>TEST :</t>
    </r>
    <r>
      <rPr>
        <sz val="12"/>
        <rFont val="Arial"/>
        <family val="2"/>
      </rPr>
      <t xml:space="preserve"> Le budget total (onglet Financement) doit être égal au total des dépenses (onglet Sommaire du budget).</t>
    </r>
  </si>
  <si>
    <t>VOLET IMM DU FONDS D'INVESTISSEMENT DANS L'INDUSTRIE DE LA MUSIQUE (FOIIM) 2023-2024
INSTRUCTIONS POUR LE MODÈLE DU BUDGET DES ACTIVITÉS</t>
  </si>
  <si>
    <t>PLAN FINANCIER DU VOLET IMM DU FOIIM 2023-2024</t>
  </si>
  <si>
    <t>SOMMAIRE DU BUDGET DU VOLET IMM DU FOIIM 2023-2024</t>
  </si>
  <si>
    <t>LE VOLET IMM DU FOIIM 2023-2024 - ACTIVITÉ 1</t>
  </si>
  <si>
    <t>LE VOLET IMM DU FOIIM 2023-2024 - ACTIVITÉ 2</t>
  </si>
  <si>
    <t>LE VOLET IMM DU FOIIM 2023-2024 - ACTIVITÉ 3</t>
  </si>
  <si>
    <t>LE VOLET IMM DU FOIIM 2023-2024 - ACTIVITÉ 4</t>
  </si>
  <si>
    <t>LE VOLET IMM DU FOIIM 2023-2024 - ACTIVITÉ 5</t>
  </si>
  <si>
    <t>LE VOLET IMM DU FOIIM 2023-2024 - ACTIVITÉ 6</t>
  </si>
  <si>
    <t>LE VOLET IMM DU FOIIM 2023-2024 - ACTIVITÉ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</si>
</sst>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4"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36">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19"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19"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44" fontId="4" fillId="4" borderId="13" xfId="2" applyFont="1" applyFill="1" applyBorder="1" applyAlignment="1" applyProtection="1">
      <alignment horizontal="center" vertical="center"/>
      <protection hidden="1"/>
    </xf>
    <xf numFmtId="0" fontId="20" fillId="3" borderId="16" xfId="0" applyFont="1" applyFill="1" applyBorder="1" applyAlignment="1" applyProtection="1">
      <alignment vertical="center"/>
      <protection hidden="1"/>
    </xf>
    <xf numFmtId="10" fontId="5" fillId="0" borderId="0" xfId="5" applyNumberFormat="1" applyFont="1" applyFill="1" applyBorder="1" applyProtection="1">
      <protection hidden="1"/>
    </xf>
    <xf numFmtId="0" fontId="15"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4" fillId="4" borderId="21" xfId="0" applyFont="1" applyFill="1" applyBorder="1" applyAlignment="1" applyProtection="1">
      <alignment vertical="center" wrapText="1"/>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6"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19"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4" fillId="0" borderId="52" xfId="6" applyFont="1" applyBorder="1" applyAlignment="1" applyProtection="1">
      <protection hidden="1"/>
    </xf>
    <xf numFmtId="0" fontId="1" fillId="0" borderId="53"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0" fillId="3" borderId="51"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1"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2"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2" xfId="6" applyFont="1" applyBorder="1" applyAlignment="1" applyProtection="1">
      <alignment vertical="center"/>
      <protection hidden="1"/>
    </xf>
    <xf numFmtId="0" fontId="23" fillId="0" borderId="52"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8" fillId="3" borderId="15" xfId="0" applyFont="1" applyFill="1" applyBorder="1" applyAlignment="1" applyProtection="1"/>
    <xf numFmtId="0" fontId="20" fillId="3" borderId="16" xfId="0" applyFont="1" applyFill="1" applyBorder="1" applyAlignment="1" applyProtection="1">
      <alignment horizontal="left" vertical="center"/>
    </xf>
    <xf numFmtId="0" fontId="20" fillId="3" borderId="16" xfId="0" applyFont="1" applyFill="1" applyBorder="1" applyAlignment="1" applyProtection="1">
      <alignment horizontal="center" vertical="center"/>
    </xf>
    <xf numFmtId="0" fontId="20" fillId="3" borderId="16" xfId="0" applyFont="1" applyFill="1" applyBorder="1" applyAlignment="1" applyProtection="1"/>
    <xf numFmtId="0" fontId="20"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2" fillId="0" borderId="0" xfId="0" applyFont="1" applyProtection="1">
      <protection locked="0"/>
    </xf>
    <xf numFmtId="10" fontId="22"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44" fontId="15" fillId="3" borderId="31"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44" fontId="14" fillId="3" borderId="8" xfId="2" applyFont="1" applyFill="1" applyBorder="1" applyAlignment="1" applyProtection="1">
      <alignment horizontal="left" vertical="center"/>
    </xf>
    <xf numFmtId="0" fontId="15" fillId="3" borderId="17" xfId="0" applyFont="1" applyFill="1" applyBorder="1" applyAlignment="1" applyProtection="1">
      <alignment horizontal="left" vertical="center"/>
    </xf>
    <xf numFmtId="0" fontId="5" fillId="5" borderId="45" xfId="0" applyFont="1" applyFill="1" applyBorder="1" applyAlignment="1" applyProtection="1">
      <alignment horizontal="left" vertical="center" wrapText="1"/>
      <protection locked="0"/>
    </xf>
    <xf numFmtId="44" fontId="5" fillId="5" borderId="45" xfId="2"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7"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6" fillId="3" borderId="54" xfId="2" applyFont="1" applyFill="1" applyBorder="1" applyAlignment="1" applyProtection="1">
      <alignment horizontal="left" vertical="center"/>
    </xf>
    <xf numFmtId="0" fontId="17" fillId="3" borderId="26" xfId="0" applyFont="1" applyFill="1" applyBorder="1" applyAlignment="1" applyProtection="1">
      <alignment horizontal="left" vertical="center"/>
    </xf>
    <xf numFmtId="0" fontId="17" fillId="3" borderId="36" xfId="0" applyFont="1" applyFill="1" applyBorder="1" applyAlignment="1" applyProtection="1">
      <alignment horizontal="left" vertical="center"/>
    </xf>
    <xf numFmtId="44" fontId="17" fillId="3" borderId="36" xfId="2"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4" fillId="4" borderId="34" xfId="0" applyFont="1" applyFill="1" applyBorder="1" applyAlignment="1" applyProtection="1">
      <alignment horizontal="left" vertical="center"/>
    </xf>
    <xf numFmtId="0" fontId="14" fillId="3" borderId="48" xfId="0" applyFont="1" applyFill="1" applyBorder="1" applyAlignment="1" applyProtection="1">
      <alignment horizontal="left" vertical="center"/>
    </xf>
    <xf numFmtId="0" fontId="14" fillId="3" borderId="50" xfId="0" applyFont="1" applyFill="1" applyBorder="1" applyAlignment="1" applyProtection="1">
      <alignment horizontal="left" vertical="center"/>
    </xf>
    <xf numFmtId="0" fontId="17" fillId="3" borderId="28"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44" fontId="4" fillId="0" borderId="45" xfId="2"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38"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protection hidden="1"/>
    </xf>
    <xf numFmtId="0" fontId="5" fillId="0" borderId="56" xfId="1" quotePrefix="1" applyFont="1" applyFill="1" applyBorder="1" applyAlignment="1" applyProtection="1">
      <alignment horizontal="left" vertical="center" wrapText="1"/>
      <protection hidden="1"/>
    </xf>
    <xf numFmtId="0" fontId="5" fillId="0" borderId="57" xfId="1" applyFont="1" applyFill="1" applyBorder="1" applyAlignment="1" applyProtection="1">
      <alignment horizontal="left" vertical="center" wrapText="1"/>
      <protection hidden="1"/>
    </xf>
    <xf numFmtId="0" fontId="5" fillId="0" borderId="52" xfId="6" applyFont="1" applyBorder="1" applyAlignment="1" applyProtection="1">
      <alignment vertical="center" wrapText="1"/>
      <protection hidden="1"/>
    </xf>
    <xf numFmtId="44" fontId="4" fillId="4" borderId="5" xfId="2" applyFont="1" applyFill="1" applyBorder="1" applyAlignment="1" applyProtection="1">
      <alignment horizontal="center" vertical="center" wrapText="1"/>
    </xf>
    <xf numFmtId="44" fontId="4" fillId="4" borderId="2" xfId="2" applyFont="1" applyFill="1" applyBorder="1" applyAlignment="1" applyProtection="1">
      <alignment horizontal="center" vertical="center" wrapText="1"/>
    </xf>
    <xf numFmtId="0" fontId="5" fillId="4" borderId="9" xfId="0" applyFont="1" applyFill="1" applyBorder="1" applyAlignment="1" applyProtection="1">
      <alignment vertical="center" wrapText="1"/>
      <protection hidden="1"/>
    </xf>
    <xf numFmtId="0" fontId="5" fillId="0" borderId="9" xfId="0" applyFont="1" applyFill="1" applyBorder="1" applyAlignment="1" applyProtection="1">
      <alignment horizontal="left" vertical="center" wrapText="1"/>
      <protection hidden="1"/>
    </xf>
    <xf numFmtId="0" fontId="20" fillId="3" borderId="15"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20" fillId="3" borderId="17" xfId="0" applyFont="1" applyFill="1" applyBorder="1" applyAlignment="1" applyProtection="1">
      <alignment horizontal="center"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4" fillId="4" borderId="21" xfId="0" applyFont="1" applyFill="1" applyBorder="1" applyAlignment="1" applyProtection="1">
      <alignment horizontal="left" vertical="center" wrapText="1"/>
      <protection hidden="1"/>
    </xf>
    <xf numFmtId="0" fontId="5" fillId="4" borderId="21"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protection hidden="1"/>
    </xf>
    <xf numFmtId="0" fontId="16" fillId="3" borderId="16" xfId="0" applyFont="1" applyFill="1" applyBorder="1" applyAlignment="1" applyProtection="1">
      <alignment horizontal="left" vertical="center"/>
      <protection hidden="1"/>
    </xf>
    <xf numFmtId="0" fontId="16" fillId="3" borderId="17" xfId="0" applyFont="1" applyFill="1" applyBorder="1" applyAlignment="1" applyProtection="1">
      <alignment horizontal="left" vertical="center"/>
      <protection hidden="1"/>
    </xf>
    <xf numFmtId="44" fontId="5" fillId="4" borderId="34" xfId="2" applyFont="1" applyFill="1" applyBorder="1" applyAlignment="1" applyProtection="1">
      <alignment horizontal="center" vertical="center" wrapText="1"/>
      <protection hidden="1"/>
    </xf>
    <xf numFmtId="44" fontId="5" fillId="4" borderId="58" xfId="2" applyFont="1" applyFill="1" applyBorder="1" applyAlignment="1" applyProtection="1">
      <alignment horizontal="center" vertical="center" wrapText="1"/>
      <protection hidden="1"/>
    </xf>
    <xf numFmtId="0" fontId="5" fillId="0" borderId="1" xfId="1" quotePrefix="1" applyFont="1" applyFill="1" applyBorder="1" applyAlignment="1" applyProtection="1">
      <alignment horizontal="left" vertical="center" wrapText="1"/>
      <protection hidden="1"/>
    </xf>
    <xf numFmtId="0" fontId="5" fillId="0" borderId="10" xfId="1" applyFont="1" applyFill="1" applyBorder="1" applyAlignment="1" applyProtection="1">
      <alignment horizontal="left" vertical="center" wrapText="1"/>
      <protection hidden="1"/>
    </xf>
    <xf numFmtId="0" fontId="20" fillId="3" borderId="26" xfId="0" applyFont="1" applyFill="1" applyBorder="1" applyAlignment="1" applyProtection="1">
      <alignment horizontal="center" vertical="center"/>
      <protection hidden="1"/>
    </xf>
    <xf numFmtId="0" fontId="20" fillId="3" borderId="27" xfId="0" applyFont="1" applyFill="1" applyBorder="1" applyAlignment="1" applyProtection="1">
      <alignment horizontal="center" vertical="center"/>
      <protection hidden="1"/>
    </xf>
    <xf numFmtId="0" fontId="20"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5" fillId="0" borderId="1" xfId="1"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6" fillId="3" borderId="26" xfId="0" applyFont="1" applyFill="1" applyBorder="1" applyAlignment="1" applyProtection="1">
      <alignment horizontal="left" vertical="center"/>
      <protection hidden="1"/>
    </xf>
    <xf numFmtId="0" fontId="16" fillId="3" borderId="27" xfId="0" applyFont="1" applyFill="1" applyBorder="1" applyAlignment="1" applyProtection="1">
      <alignment horizontal="left" vertical="center"/>
      <protection hidden="1"/>
    </xf>
    <xf numFmtId="0" fontId="16" fillId="3" borderId="28" xfId="0" applyFont="1" applyFill="1" applyBorder="1" applyAlignment="1" applyProtection="1">
      <alignment horizontal="left" vertical="center"/>
      <protection hidden="1"/>
    </xf>
    <xf numFmtId="0" fontId="5" fillId="0" borderId="55"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20" fillId="3" borderId="26" xfId="0" applyFont="1" applyFill="1" applyBorder="1" applyAlignment="1" applyProtection="1">
      <alignment horizontal="center" vertical="center"/>
    </xf>
    <xf numFmtId="0" fontId="20" fillId="3" borderId="27" xfId="0" applyFont="1" applyFill="1" applyBorder="1" applyAlignment="1" applyProtection="1">
      <alignment horizontal="center" vertical="center"/>
    </xf>
    <xf numFmtId="0" fontId="20"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5" fillId="0" borderId="37" xfId="1" quotePrefix="1" applyFont="1" applyFill="1" applyBorder="1" applyAlignment="1" applyProtection="1">
      <alignment horizontal="left" vertical="center" wrapText="1"/>
    </xf>
    <xf numFmtId="0" fontId="5" fillId="0" borderId="37" xfId="1" applyFont="1" applyFill="1" applyBorder="1" applyAlignment="1" applyProtection="1">
      <alignment horizontal="left" vertical="center" wrapText="1"/>
    </xf>
    <xf numFmtId="0" fontId="5" fillId="0" borderId="39" xfId="1" applyFont="1" applyFill="1" applyBorder="1" applyAlignment="1" applyProtection="1">
      <alignment horizontal="left" vertical="center" wrapText="1"/>
    </xf>
    <xf numFmtId="0" fontId="16" fillId="3" borderId="49" xfId="0" applyFont="1" applyFill="1" applyBorder="1" applyAlignment="1" applyProtection="1">
      <alignment horizontal="left" vertical="center"/>
    </xf>
    <xf numFmtId="0" fontId="16" fillId="3" borderId="48"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0" fillId="3" borderId="26" xfId="0" applyFont="1" applyFill="1" applyBorder="1" applyAlignment="1" applyProtection="1">
      <alignment horizontal="left" vertical="center"/>
    </xf>
    <xf numFmtId="0" fontId="20" fillId="3" borderId="27" xfId="0" applyFont="1" applyFill="1" applyBorder="1" applyAlignment="1" applyProtection="1">
      <alignment horizontal="left" vertical="center"/>
    </xf>
    <xf numFmtId="0" fontId="20" fillId="3" borderId="28" xfId="0" applyFont="1" applyFill="1" applyBorder="1" applyAlignment="1" applyProtection="1">
      <alignment horizontal="left" vertical="center"/>
    </xf>
    <xf numFmtId="164" fontId="20" fillId="3" borderId="20" xfId="0" applyNumberFormat="1" applyFont="1" applyFill="1" applyBorder="1" applyAlignment="1" applyProtection="1">
      <alignment horizontal="center" vertical="center"/>
    </xf>
    <xf numFmtId="164" fontId="20" fillId="3" borderId="33" xfId="0" applyNumberFormat="1" applyFont="1" applyFill="1" applyBorder="1" applyAlignment="1" applyProtection="1">
      <alignment horizontal="center"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showGridLines="0" tabSelected="1" zoomScale="90" zoomScaleNormal="90" workbookViewId="0">
      <selection activeCell="A7" sqref="A7"/>
    </sheetView>
  </sheetViews>
  <sheetFormatPr defaultRowHeight="12.75" x14ac:dyDescent="0.2"/>
  <cols>
    <col min="1" max="1" width="200" style="64" bestFit="1" customWidth="1"/>
    <col min="2" max="16384" width="9.140625" style="64"/>
  </cols>
  <sheetData>
    <row r="1" spans="1:1" s="59" customFormat="1" ht="50.25" customHeight="1" x14ac:dyDescent="0.3">
      <c r="A1" s="70" t="s">
        <v>79</v>
      </c>
    </row>
    <row r="2" spans="1:1" s="61" customFormat="1" ht="24.75" customHeight="1" x14ac:dyDescent="0.2">
      <c r="A2" s="84" t="s">
        <v>8</v>
      </c>
    </row>
    <row r="3" spans="1:1" s="62" customFormat="1" ht="26.25" customHeight="1" x14ac:dyDescent="0.2">
      <c r="A3" s="83" t="s">
        <v>9</v>
      </c>
    </row>
    <row r="4" spans="1:1" s="62" customFormat="1" ht="27.75" customHeight="1" x14ac:dyDescent="0.2">
      <c r="A4" s="176" t="s">
        <v>10</v>
      </c>
    </row>
    <row r="5" spans="1:1" s="62" customFormat="1" ht="26.25" customHeight="1" x14ac:dyDescent="0.2">
      <c r="A5" s="83" t="s">
        <v>11</v>
      </c>
    </row>
    <row r="6" spans="1:1" s="61" customFormat="1" ht="15" customHeight="1" x14ac:dyDescent="0.25">
      <c r="A6" s="65" t="s">
        <v>12</v>
      </c>
    </row>
    <row r="7" spans="1:1" s="63" customFormat="1" ht="16.5" thickBot="1" x14ac:dyDescent="0.3">
      <c r="A7" s="66"/>
    </row>
  </sheetData>
  <sheetProtection sheet="1" objects="1" scenario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90" zoomScaleNormal="90" zoomScaleSheetLayoutView="100" workbookViewId="0">
      <selection activeCell="B3" sqref="B3:C3"/>
    </sheetView>
  </sheetViews>
  <sheetFormatPr defaultRowHeight="15" x14ac:dyDescent="0.2"/>
  <cols>
    <col min="1" max="1" width="67.42578125" style="26" bestFit="1" customWidth="1"/>
    <col min="2" max="2" width="21.28515625" style="26" bestFit="1" customWidth="1"/>
    <col min="3" max="3" width="45.7109375" style="26" customWidth="1"/>
    <col min="4" max="4" width="142.85546875" style="37" bestFit="1" customWidth="1"/>
    <col min="5" max="16384" width="9.140625" style="26"/>
  </cols>
  <sheetData>
    <row r="1" spans="1:14" s="32" customFormat="1" ht="69" customHeight="1" x14ac:dyDescent="0.3">
      <c r="A1" s="181" t="s">
        <v>80</v>
      </c>
      <c r="B1" s="182"/>
      <c r="C1" s="183"/>
      <c r="D1" s="36"/>
    </row>
    <row r="2" spans="1:14" s="33" customFormat="1" ht="20.25" x14ac:dyDescent="0.3">
      <c r="A2" s="12" t="s">
        <v>13</v>
      </c>
      <c r="B2" s="184" t="str">
        <f>""</f>
        <v/>
      </c>
      <c r="C2" s="185"/>
    </row>
    <row r="3" spans="1:14" ht="21.75" customHeight="1" x14ac:dyDescent="0.3">
      <c r="A3" s="167" t="s">
        <v>57</v>
      </c>
      <c r="B3" s="184"/>
      <c r="C3" s="185"/>
      <c r="D3" s="26"/>
    </row>
    <row r="4" spans="1:14" ht="15.75" x14ac:dyDescent="0.2">
      <c r="A4" s="167" t="s">
        <v>15</v>
      </c>
      <c r="B4" s="193" t="s">
        <v>58</v>
      </c>
      <c r="C4" s="194"/>
    </row>
    <row r="5" spans="1:14" ht="16.5" thickBot="1" x14ac:dyDescent="0.25">
      <c r="A5" s="173"/>
      <c r="B5" s="174"/>
      <c r="C5" s="175"/>
    </row>
    <row r="6" spans="1:14" s="38" customFormat="1" ht="32.25" customHeight="1" x14ac:dyDescent="0.2">
      <c r="A6" s="188" t="s">
        <v>59</v>
      </c>
      <c r="B6" s="189"/>
      <c r="C6" s="190"/>
      <c r="D6" s="49"/>
    </row>
    <row r="7" spans="1:14" s="41" customFormat="1" ht="31.5" customHeight="1" x14ac:dyDescent="0.2">
      <c r="A7" s="50" t="s">
        <v>60</v>
      </c>
      <c r="B7" s="10" t="s">
        <v>61</v>
      </c>
      <c r="C7" s="39" t="s">
        <v>7</v>
      </c>
      <c r="D7" s="40" t="s">
        <v>63</v>
      </c>
    </row>
    <row r="8" spans="1:14" ht="30.75" x14ac:dyDescent="0.2">
      <c r="A8" s="51" t="s">
        <v>64</v>
      </c>
      <c r="B8" s="79"/>
      <c r="C8" s="80"/>
      <c r="D8" s="42" t="s">
        <v>71</v>
      </c>
      <c r="E8" s="43"/>
      <c r="F8" s="43"/>
      <c r="G8" s="43"/>
      <c r="H8" s="43"/>
      <c r="I8" s="43"/>
      <c r="J8" s="43"/>
      <c r="K8" s="43"/>
      <c r="L8" s="43"/>
      <c r="M8" s="43"/>
      <c r="N8" s="43"/>
    </row>
    <row r="9" spans="1:14" ht="15.75" customHeight="1" x14ac:dyDescent="0.2">
      <c r="A9" s="73" t="s">
        <v>65</v>
      </c>
      <c r="B9" s="79"/>
      <c r="C9" s="80"/>
      <c r="D9" s="44"/>
      <c r="E9" s="43"/>
      <c r="F9" s="43"/>
      <c r="G9" s="43"/>
      <c r="H9" s="43"/>
      <c r="I9" s="43"/>
      <c r="J9" s="43"/>
      <c r="K9" s="43"/>
      <c r="L9" s="43"/>
      <c r="M9" s="43"/>
      <c r="N9" s="43"/>
    </row>
    <row r="10" spans="1:14" ht="15.75" x14ac:dyDescent="0.2">
      <c r="A10" s="71" t="s">
        <v>66</v>
      </c>
      <c r="B10" s="79"/>
      <c r="C10" s="80"/>
      <c r="D10" s="42" t="s">
        <v>72</v>
      </c>
    </row>
    <row r="11" spans="1:14" ht="15.75" customHeight="1" x14ac:dyDescent="0.2">
      <c r="A11" s="73" t="s">
        <v>67</v>
      </c>
      <c r="B11" s="79"/>
      <c r="C11" s="80"/>
      <c r="D11" s="186" t="s">
        <v>73</v>
      </c>
    </row>
    <row r="12" spans="1:14" s="37" customFormat="1" ht="30" x14ac:dyDescent="0.2">
      <c r="A12" s="179" t="s">
        <v>68</v>
      </c>
      <c r="B12" s="79"/>
      <c r="C12" s="80"/>
      <c r="D12" s="187"/>
    </row>
    <row r="13" spans="1:14" s="37" customFormat="1" ht="30.75" x14ac:dyDescent="0.2">
      <c r="A13" s="180" t="s">
        <v>69</v>
      </c>
      <c r="B13" s="79"/>
      <c r="C13" s="80"/>
      <c r="D13" s="72" t="s">
        <v>74</v>
      </c>
    </row>
    <row r="14" spans="1:14" s="37" customFormat="1" ht="31.5" customHeight="1" thickBot="1" x14ac:dyDescent="0.25">
      <c r="A14" s="74" t="s">
        <v>70</v>
      </c>
      <c r="B14" s="76">
        <f>SUM(B8:B13)</f>
        <v>0</v>
      </c>
      <c r="C14" s="81"/>
      <c r="D14" s="75" t="s">
        <v>75</v>
      </c>
    </row>
    <row r="15" spans="1:14" s="37" customFormat="1" ht="31.5" customHeight="1" thickBot="1" x14ac:dyDescent="0.25">
      <c r="A15" s="45"/>
      <c r="B15" s="46"/>
      <c r="C15" s="47"/>
      <c r="D15" s="48"/>
    </row>
    <row r="16" spans="1:14" s="38" customFormat="1" ht="32.25" customHeight="1" x14ac:dyDescent="0.2">
      <c r="A16" s="188" t="s">
        <v>6</v>
      </c>
      <c r="B16" s="189"/>
      <c r="C16" s="190"/>
      <c r="D16" s="49"/>
    </row>
    <row r="17" spans="1:14" s="41" customFormat="1" ht="31.5" customHeight="1" x14ac:dyDescent="0.2">
      <c r="A17" s="50" t="s">
        <v>60</v>
      </c>
      <c r="B17" s="52" t="s">
        <v>62</v>
      </c>
      <c r="C17" s="20" t="s">
        <v>5</v>
      </c>
      <c r="D17" s="40" t="s">
        <v>63</v>
      </c>
    </row>
    <row r="18" spans="1:14" ht="30.75" x14ac:dyDescent="0.2">
      <c r="A18" s="51" t="s">
        <v>64</v>
      </c>
      <c r="B18" s="57" t="str">
        <f t="shared" ref="B18:B23" si="0">IF($B$14=0,"",B8/$B$14)</f>
        <v/>
      </c>
      <c r="C18" s="67" t="str">
        <f>IF(B14=0,"", IF(SUM(B18:B19)&gt;0.1,"RÉUSSITE","ÉCHEC"))</f>
        <v/>
      </c>
      <c r="D18" s="42" t="s">
        <v>71</v>
      </c>
      <c r="E18" s="43"/>
      <c r="F18" s="43"/>
      <c r="G18" s="43"/>
      <c r="H18" s="43"/>
      <c r="I18" s="43"/>
      <c r="J18" s="43"/>
      <c r="K18" s="43"/>
      <c r="L18" s="43"/>
      <c r="M18" s="43"/>
      <c r="N18" s="43"/>
    </row>
    <row r="19" spans="1:14" ht="15.75" customHeight="1" x14ac:dyDescent="0.2">
      <c r="A19" s="73" t="s">
        <v>65</v>
      </c>
      <c r="B19" s="58" t="str">
        <f t="shared" si="0"/>
        <v/>
      </c>
      <c r="C19" s="60"/>
      <c r="D19" s="44"/>
      <c r="E19" s="43"/>
      <c r="F19" s="43"/>
      <c r="G19" s="43"/>
      <c r="H19" s="43"/>
      <c r="I19" s="43"/>
      <c r="J19" s="43"/>
      <c r="K19" s="43"/>
      <c r="L19" s="43"/>
      <c r="M19" s="43"/>
      <c r="N19" s="43"/>
    </row>
    <row r="20" spans="1:14" ht="46.5" x14ac:dyDescent="0.2">
      <c r="A20" s="71" t="s">
        <v>66</v>
      </c>
      <c r="B20" s="57" t="str">
        <f t="shared" si="0"/>
        <v/>
      </c>
      <c r="C20" s="104" t="str">
        <f>IF(B14=0,"",IF(AND(B10='Sommaire du budget'!D14,B20&lt;=0.1),"RÉUSSITE","ÉCHEC"))</f>
        <v/>
      </c>
      <c r="D20" s="42" t="s">
        <v>76</v>
      </c>
    </row>
    <row r="21" spans="1:14" ht="15.75" customHeight="1" x14ac:dyDescent="0.2">
      <c r="A21" s="179" t="s">
        <v>67</v>
      </c>
      <c r="B21" s="58" t="str">
        <f t="shared" si="0"/>
        <v/>
      </c>
      <c r="C21" s="191" t="str">
        <f>IF(B14=0,"",IF(SUM(B21:B23)&lt;=0.75,"RÉUSSITE","ÉCHEC"))</f>
        <v/>
      </c>
      <c r="D21" s="186" t="s">
        <v>73</v>
      </c>
    </row>
    <row r="22" spans="1:14" s="37" customFormat="1" ht="30" x14ac:dyDescent="0.2">
      <c r="A22" s="179" t="s">
        <v>68</v>
      </c>
      <c r="B22" s="58" t="str">
        <f t="shared" si="0"/>
        <v/>
      </c>
      <c r="C22" s="192"/>
      <c r="D22" s="187"/>
    </row>
    <row r="23" spans="1:14" s="37" customFormat="1" ht="49.5" customHeight="1" x14ac:dyDescent="0.2">
      <c r="A23" s="180" t="s">
        <v>69</v>
      </c>
      <c r="B23" s="57" t="str">
        <f t="shared" si="0"/>
        <v/>
      </c>
      <c r="C23" s="126" t="str">
        <f>IF(B14=0,"",IF(B23&gt;0.5, "ÉCHEC", IF(AND(B23&lt;=0.5, B13='Sommaire du budget'!G14), "RÉUSSITE","Veuillez remplir/vérifier la ou les feuilles de calcul du budget")))</f>
        <v/>
      </c>
      <c r="D23" s="72" t="s">
        <v>77</v>
      </c>
    </row>
    <row r="24" spans="1:14" s="37" customFormat="1" ht="31.5" customHeight="1" thickBot="1" x14ac:dyDescent="0.25">
      <c r="A24" s="74" t="s">
        <v>70</v>
      </c>
      <c r="B24" s="77" t="str">
        <f>IF(B14=0,"",IF(B14='Sommaire du budget'!E14,SUM(B18:B23),SUM(B18:B23)))</f>
        <v/>
      </c>
      <c r="C24" s="78" t="str">
        <f>IF(B14=0,"", IF(B14='Sommaire du budget'!E14, "RÉUSSITE","Veuillez remplir/vérifier la ou les feuilles de calcul du budget"))</f>
        <v/>
      </c>
      <c r="D24" s="75" t="s">
        <v>78</v>
      </c>
    </row>
    <row r="25" spans="1:14" s="37" customFormat="1" ht="15.75" x14ac:dyDescent="0.25">
      <c r="A25" s="53"/>
      <c r="B25" s="54"/>
      <c r="C25" s="54"/>
    </row>
    <row r="26" spans="1:14" s="37" customFormat="1" ht="15.75" x14ac:dyDescent="0.25">
      <c r="A26" s="53"/>
      <c r="B26" s="54"/>
      <c r="C26" s="54"/>
    </row>
    <row r="27" spans="1:14" s="37" customFormat="1" ht="15.75" x14ac:dyDescent="0.25">
      <c r="A27" s="53"/>
      <c r="B27" s="54"/>
      <c r="C27" s="54"/>
    </row>
    <row r="28" spans="1:14" s="37" customFormat="1" ht="15.75" x14ac:dyDescent="0.25">
      <c r="A28" s="53"/>
      <c r="B28" s="54"/>
      <c r="C28" s="54"/>
    </row>
    <row r="29" spans="1:14" s="37" customFormat="1" ht="15.75" x14ac:dyDescent="0.25">
      <c r="A29" s="53"/>
      <c r="B29" s="54"/>
      <c r="C29" s="54"/>
    </row>
    <row r="30" spans="1:14" s="37" customFormat="1" ht="15.75" x14ac:dyDescent="0.25">
      <c r="A30" s="53"/>
      <c r="B30" s="54"/>
      <c r="C30" s="54"/>
    </row>
    <row r="33" spans="1:3" s="37" customFormat="1" x14ac:dyDescent="0.2">
      <c r="B33" s="26"/>
      <c r="C33" s="26"/>
    </row>
    <row r="34" spans="1:3" s="37" customFormat="1" x14ac:dyDescent="0.2">
      <c r="B34" s="26"/>
      <c r="C34" s="26"/>
    </row>
    <row r="35" spans="1:3" s="37" customFormat="1" ht="15.75" x14ac:dyDescent="0.25">
      <c r="B35" s="55"/>
      <c r="C35" s="55"/>
    </row>
    <row r="36" spans="1:3" s="37" customFormat="1" x14ac:dyDescent="0.2">
      <c r="A36" s="26"/>
      <c r="B36" s="26"/>
      <c r="C36" s="26"/>
    </row>
    <row r="37" spans="1:3" s="37" customFormat="1" ht="15.75" hidden="1" x14ac:dyDescent="0.25">
      <c r="A37" s="56" t="s">
        <v>1</v>
      </c>
      <c r="B37" s="26"/>
      <c r="C37" s="26"/>
    </row>
    <row r="38" spans="1:3" s="37" customFormat="1" ht="15.75" hidden="1" x14ac:dyDescent="0.25">
      <c r="A38" s="56" t="s">
        <v>3</v>
      </c>
      <c r="B38" s="26"/>
      <c r="C38" s="26"/>
    </row>
    <row r="39" spans="1:3" s="37" customFormat="1" ht="15.75" hidden="1" x14ac:dyDescent="0.25">
      <c r="A39" s="56" t="s">
        <v>4</v>
      </c>
      <c r="B39" s="26"/>
      <c r="C39" s="26"/>
    </row>
  </sheetData>
  <sheetProtection insertRows="0" deleteRows="0"/>
  <mergeCells count="9">
    <mergeCell ref="A1:C1"/>
    <mergeCell ref="B3:C3"/>
    <mergeCell ref="B2:C2"/>
    <mergeCell ref="D21:D22"/>
    <mergeCell ref="D11:D12"/>
    <mergeCell ref="A16:C16"/>
    <mergeCell ref="A6:C6"/>
    <mergeCell ref="C21:C22"/>
    <mergeCell ref="B4:C4"/>
  </mergeCells>
  <conditionalFormatting sqref="C17:C21 C23:C24">
    <cfRule type="containsText" dxfId="5" priority="15" operator="containsText" text="ÉCHEC">
      <formula>NOT(ISERROR(SEARCH("ÉCHEC",C17)))</formula>
    </cfRule>
  </conditionalFormatting>
  <conditionalFormatting sqref="C14 B8:C13 B2:B3">
    <cfRule type="notContainsBlanks" dxfId="4" priority="5">
      <formula>LEN(TRIM(B2))&gt;0</formula>
    </cfRule>
  </conditionalFormatting>
  <conditionalFormatting sqref="C23:C24">
    <cfRule type="containsText" dxfId="3" priority="2" operator="containsText" text="Veuillez remplir/vérifier la ou les feuilles de calcul du budget">
      <formula>NOT(ISERROR(SEARCH("Veuillez remplir/vérifier la ou les feuilles de calcul du budget",C23)))</formula>
    </cfRule>
  </conditionalFormatting>
  <conditionalFormatting sqref="C21">
    <cfRule type="containsText" dxfId="2" priority="1" operator="containsText" text="Veuillez remplir/vérifier la ou les feuilles de calcul du budget">
      <formula>NOT(ISERROR(SEARCH("Veuillez remplir/vérifier la ou les feuilles de calcul du budget",C21)))</formula>
    </cfRule>
  </conditionalFormatting>
  <dataValidations disablePrompts="1" count="1">
    <dataValidation type="list" allowBlank="1" showInputMessage="1" showErrorMessage="1" sqref="A37:A39">
      <formula1>$A$37:$A$39</formula1>
    </dataValidation>
  </dataValidations>
  <printOptions horizontalCentered="1"/>
  <pageMargins left="0.7" right="0.7" top="0.75" bottom="0.75" header="0.3" footer="0.3"/>
  <pageSetup scale="68" orientation="portrait" r:id="rId1"/>
  <headerFooter alignWithMargins="0"/>
  <ignoredErrors>
    <ignoredError sqref="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90" zoomScaleNormal="90" workbookViewId="0">
      <selection sqref="A1:G1"/>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195" t="s">
        <v>81</v>
      </c>
      <c r="B1" s="196"/>
      <c r="C1" s="196"/>
      <c r="D1" s="196"/>
      <c r="E1" s="196"/>
      <c r="F1" s="196"/>
      <c r="G1" s="197"/>
    </row>
    <row r="2" spans="1:8" s="5" customFormat="1" ht="20.25" x14ac:dyDescent="0.3">
      <c r="A2" s="12" t="s">
        <v>13</v>
      </c>
      <c r="B2" s="200" t="str">
        <f>IF(Financement!B2=0,"",Financement!B2)</f>
        <v/>
      </c>
      <c r="C2" s="200"/>
      <c r="D2" s="200"/>
      <c r="E2" s="200"/>
      <c r="F2" s="200"/>
      <c r="G2" s="201"/>
    </row>
    <row r="3" spans="1:8" s="2" customFormat="1" ht="33" customHeight="1" x14ac:dyDescent="0.2">
      <c r="A3" s="172" t="s">
        <v>15</v>
      </c>
      <c r="B3" s="193" t="s">
        <v>36</v>
      </c>
      <c r="C3" s="202"/>
      <c r="D3" s="202"/>
      <c r="E3" s="202"/>
      <c r="F3" s="202"/>
      <c r="G3" s="194"/>
    </row>
    <row r="4" spans="1:8" ht="16.5" thickBot="1" x14ac:dyDescent="0.3">
      <c r="A4" s="13"/>
      <c r="B4" s="14"/>
      <c r="C4" s="14"/>
      <c r="D4" s="14"/>
      <c r="E4" s="14"/>
      <c r="F4" s="15"/>
      <c r="G4" s="16"/>
    </row>
    <row r="5" spans="1:8" ht="30.75" customHeight="1" x14ac:dyDescent="0.2">
      <c r="A5" s="188" t="s">
        <v>37</v>
      </c>
      <c r="B5" s="189"/>
      <c r="C5" s="189"/>
      <c r="D5" s="189"/>
      <c r="E5" s="189"/>
      <c r="F5" s="189"/>
      <c r="G5" s="190"/>
    </row>
    <row r="6" spans="1:8" ht="63" x14ac:dyDescent="0.2">
      <c r="A6" s="17" t="s">
        <v>38</v>
      </c>
      <c r="B6" s="18" t="s">
        <v>39</v>
      </c>
      <c r="C6" s="18" t="s">
        <v>40</v>
      </c>
      <c r="D6" s="18" t="s">
        <v>41</v>
      </c>
      <c r="E6" s="18" t="s">
        <v>42</v>
      </c>
      <c r="F6" s="19"/>
      <c r="G6" s="20" t="s">
        <v>43</v>
      </c>
    </row>
    <row r="7" spans="1:8" ht="18.75" customHeight="1" x14ac:dyDescent="0.2">
      <c r="A7" s="21" t="s">
        <v>44</v>
      </c>
      <c r="B7" s="68" t="str">
        <f>IF('Budget - Activité 1'!$B$6=0,"", 'Budget - Activité 1'!$B$6)</f>
        <v/>
      </c>
      <c r="C7" s="9">
        <f>'Budget - Activité 1'!C53</f>
        <v>0</v>
      </c>
      <c r="D7" s="9">
        <f>'Budget - Activité 1'!D53</f>
        <v>0</v>
      </c>
      <c r="E7" s="9">
        <f>'Budget - Activité 1'!E53</f>
        <v>0</v>
      </c>
      <c r="F7" s="22"/>
      <c r="G7" s="34">
        <f>'Budget - Activité 1'!E55</f>
        <v>0</v>
      </c>
      <c r="H7" s="7"/>
    </row>
    <row r="8" spans="1:8" ht="18.75" customHeight="1" x14ac:dyDescent="0.2">
      <c r="A8" s="23" t="s">
        <v>45</v>
      </c>
      <c r="B8" s="69" t="str">
        <f>IF('Budget - Activité 2'!$B$6=0,"", 'Budget - Activité 2'!$B$6)</f>
        <v/>
      </c>
      <c r="C8" s="3">
        <f>'Budget - Activité 2'!C53</f>
        <v>0</v>
      </c>
      <c r="D8" s="3">
        <f>'Budget - Activité 2'!D53</f>
        <v>0</v>
      </c>
      <c r="E8" s="3">
        <f>'Budget - Activité 2'!E53</f>
        <v>0</v>
      </c>
      <c r="F8" s="22"/>
      <c r="G8" s="6">
        <f>'Budget - Activité 2'!E55</f>
        <v>0</v>
      </c>
      <c r="H8" s="7"/>
    </row>
    <row r="9" spans="1:8" ht="18.75" customHeight="1" x14ac:dyDescent="0.2">
      <c r="A9" s="24" t="s">
        <v>46</v>
      </c>
      <c r="B9" s="68" t="str">
        <f>IF('Budget - Activité 3'!$B$6=0,"", 'Budget - Activité 3'!$B$6)</f>
        <v/>
      </c>
      <c r="C9" s="9">
        <f>'Budget - Activité 3'!C53</f>
        <v>0</v>
      </c>
      <c r="D9" s="9">
        <f>'Budget - Activité 3'!D53</f>
        <v>0</v>
      </c>
      <c r="E9" s="9">
        <f>'Budget - Activité 3'!E53</f>
        <v>0</v>
      </c>
      <c r="F9" s="22"/>
      <c r="G9" s="34">
        <f>'Budget - Activité 3'!E55</f>
        <v>0</v>
      </c>
      <c r="H9" s="7"/>
    </row>
    <row r="10" spans="1:8" ht="18.75" customHeight="1" x14ac:dyDescent="0.2">
      <c r="A10" s="23" t="s">
        <v>47</v>
      </c>
      <c r="B10" s="69" t="str">
        <f>IF('Budget - Activité 4'!$B$6=0,"", 'Budget - Activité 4'!$B$6)</f>
        <v/>
      </c>
      <c r="C10" s="3">
        <f>'Budget - Activité 4'!C53</f>
        <v>0</v>
      </c>
      <c r="D10" s="3">
        <f>'Budget - Activité 4'!D53</f>
        <v>0</v>
      </c>
      <c r="E10" s="3">
        <f>'Budget - Activité 4'!E53</f>
        <v>0</v>
      </c>
      <c r="F10" s="22"/>
      <c r="G10" s="6">
        <f>'Budget - Activité 4'!E55</f>
        <v>0</v>
      </c>
      <c r="H10" s="7"/>
    </row>
    <row r="11" spans="1:8" ht="18.75" customHeight="1" x14ac:dyDescent="0.2">
      <c r="A11" s="24" t="s">
        <v>48</v>
      </c>
      <c r="B11" s="68" t="str">
        <f>IF('Budget - Activité 5'!$B$6=0,"", 'Budget - Activité 5'!$B$6)</f>
        <v/>
      </c>
      <c r="C11" s="9">
        <f>'Budget - Activité 5'!C53</f>
        <v>0</v>
      </c>
      <c r="D11" s="9">
        <f>'Budget - Activité 5'!D53</f>
        <v>0</v>
      </c>
      <c r="E11" s="9">
        <f>'Budget - Activité 5'!E53</f>
        <v>0</v>
      </c>
      <c r="F11" s="22"/>
      <c r="G11" s="34">
        <f>'Budget - Activité 5'!E55</f>
        <v>0</v>
      </c>
      <c r="H11" s="7"/>
    </row>
    <row r="12" spans="1:8" ht="18.75" customHeight="1" x14ac:dyDescent="0.2">
      <c r="A12" s="23" t="s">
        <v>49</v>
      </c>
      <c r="B12" s="69" t="str">
        <f>IF('Budget - Activité 6'!$B$6=0,"", 'Budget - Activité 6'!$B$6)</f>
        <v/>
      </c>
      <c r="C12" s="3">
        <f>'Budget - Activité 6'!C53</f>
        <v>0</v>
      </c>
      <c r="D12" s="3">
        <f>'Budget - Activité 6'!D53</f>
        <v>0</v>
      </c>
      <c r="E12" s="3">
        <f>'Budget - Activité 6'!E53</f>
        <v>0</v>
      </c>
      <c r="F12" s="22"/>
      <c r="G12" s="6">
        <f>'Budget - Activité 6'!E55</f>
        <v>0</v>
      </c>
      <c r="H12" s="7"/>
    </row>
    <row r="13" spans="1:8" ht="18.75" customHeight="1" x14ac:dyDescent="0.2">
      <c r="A13" s="24" t="s">
        <v>50</v>
      </c>
      <c r="B13" s="68" t="str">
        <f>IF('Budget - Activité 7'!$B$6=0,"", 'Budget - Activité 7'!$B$6)</f>
        <v/>
      </c>
      <c r="C13" s="9">
        <f>'Budget - Activité 7'!C53</f>
        <v>0</v>
      </c>
      <c r="D13" s="9">
        <f>'Budget - Activité 7'!D53</f>
        <v>0</v>
      </c>
      <c r="E13" s="9">
        <f>'Budget - Activité 7'!E53</f>
        <v>0</v>
      </c>
      <c r="F13" s="22"/>
      <c r="G13" s="34">
        <f>'Budget - Activité 7'!E55</f>
        <v>0</v>
      </c>
      <c r="H13" s="7"/>
    </row>
    <row r="14" spans="1:8" ht="27" customHeight="1" thickBot="1" x14ac:dyDescent="0.25">
      <c r="A14" s="198" t="s">
        <v>51</v>
      </c>
      <c r="B14" s="199"/>
      <c r="C14" s="31">
        <f>SUM(C7:C13)</f>
        <v>0</v>
      </c>
      <c r="D14" s="31">
        <f>SUM(D7:D13)</f>
        <v>0</v>
      </c>
      <c r="E14" s="31">
        <f>SUM(E7:E13)</f>
        <v>0</v>
      </c>
      <c r="F14" s="27"/>
      <c r="G14" s="35">
        <f>SUM(G7:G13)</f>
        <v>0</v>
      </c>
      <c r="H14" s="7"/>
    </row>
    <row r="15" spans="1:8" ht="15.75" thickBot="1" x14ac:dyDescent="0.25">
      <c r="A15" s="25"/>
      <c r="B15" s="26"/>
      <c r="C15" s="26"/>
      <c r="D15" s="26"/>
      <c r="E15" s="26"/>
      <c r="F15" s="26"/>
      <c r="G15" s="11"/>
      <c r="H15" s="7"/>
    </row>
    <row r="16" spans="1:8" ht="30.75" customHeight="1" x14ac:dyDescent="0.2">
      <c r="A16" s="209" t="s">
        <v>52</v>
      </c>
      <c r="B16" s="210"/>
      <c r="C16" s="210"/>
      <c r="D16" s="210"/>
      <c r="E16" s="210"/>
      <c r="F16" s="210"/>
      <c r="G16" s="211"/>
      <c r="H16" s="7"/>
    </row>
    <row r="17" spans="1:8" ht="15.75" x14ac:dyDescent="0.25">
      <c r="A17" s="203" t="s">
        <v>54</v>
      </c>
      <c r="B17" s="204"/>
      <c r="C17" s="204"/>
      <c r="D17" s="204"/>
      <c r="E17" s="205"/>
      <c r="F17" s="22"/>
      <c r="G17" s="28" t="str">
        <f>IF(E14&gt;0, SUM('Budget - Activité 1'!E46,'Budget - Activité 2'!E46,'Budget - Activité 3'!E46,'Budget - Activité 4'!E46,'Budget - Activité 5'!E46,'Budget - Activité 6'!E46,'Budget - Activité 7'!E46),"")</f>
        <v/>
      </c>
      <c r="H17" s="8"/>
    </row>
    <row r="18" spans="1:8" ht="15.75" x14ac:dyDescent="0.25">
      <c r="A18" s="203" t="s">
        <v>53</v>
      </c>
      <c r="B18" s="204"/>
      <c r="C18" s="204"/>
      <c r="D18" s="204"/>
      <c r="E18" s="205"/>
      <c r="F18" s="22"/>
      <c r="G18" s="28" t="str">
        <f>IF(E14&gt;0, SUM('Budget - Activité 1'!E52,'Budget - Activité 2'!E52,'Budget - Activité 3'!E52,'Budget - Activité 4'!E52,'Budget - Activité 5'!E52,'Budget - Activité 6'!E52,'Budget - Activité 7'!E52),"")</f>
        <v/>
      </c>
      <c r="H18" s="8"/>
    </row>
    <row r="19" spans="1:8" ht="15.75" x14ac:dyDescent="0.25">
      <c r="A19" s="203" t="s">
        <v>55</v>
      </c>
      <c r="B19" s="204"/>
      <c r="C19" s="204"/>
      <c r="D19" s="204"/>
      <c r="E19" s="205"/>
      <c r="F19" s="22"/>
      <c r="G19" s="30" t="str">
        <f>IF(E14&gt;0,G18/G17,"")</f>
        <v/>
      </c>
      <c r="H19" s="8"/>
    </row>
    <row r="20" spans="1:8" ht="16.5" thickBot="1" x14ac:dyDescent="0.3">
      <c r="A20" s="206" t="s">
        <v>56</v>
      </c>
      <c r="B20" s="207"/>
      <c r="C20" s="207"/>
      <c r="D20" s="207"/>
      <c r="E20" s="208"/>
      <c r="F20" s="27"/>
      <c r="G20" s="29" t="str">
        <f>IF(E14&gt;0,IF(G19&gt;0.25,"ÉCHEC","RÉUSSITE"),"")</f>
        <v/>
      </c>
      <c r="H20" s="8"/>
    </row>
  </sheetData>
  <sheetProtection sheet="1" objects="1" scenarios="1" insertRows="0" deleteRows="0"/>
  <mergeCells count="10">
    <mergeCell ref="A19:E19"/>
    <mergeCell ref="A18:E18"/>
    <mergeCell ref="A20:E20"/>
    <mergeCell ref="A17:E17"/>
    <mergeCell ref="A16:G16"/>
    <mergeCell ref="A1:G1"/>
    <mergeCell ref="A14:B14"/>
    <mergeCell ref="B2:G2"/>
    <mergeCell ref="B3:G3"/>
    <mergeCell ref="A5:G5"/>
  </mergeCells>
  <conditionalFormatting sqref="G20">
    <cfRule type="containsText" dxfId="1" priority="3" operator="containsText" text="ÉCHEC">
      <formula>NOT(ISERROR(SEARCH("ÉCHEC",G20)))</formula>
    </cfRule>
    <cfRule type="containsText" dxfId="0" priority="4" operator="containsText" text="ÉCHEC">
      <formula>NOT(ISERROR(SEARCH("ÉCHEC",G20)))</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activeCell="B3" sqref="B3"/>
    </sheetView>
  </sheetViews>
  <sheetFormatPr defaultRowHeight="12.75" x14ac:dyDescent="0.2"/>
  <cols>
    <col min="1" max="1" width="68.140625" style="105"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82</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1:G61"/>
    <mergeCell ref="A63:G63"/>
    <mergeCell ref="A59:G59"/>
    <mergeCell ref="A1:G1"/>
    <mergeCell ref="B2:G2"/>
    <mergeCell ref="B4:G4"/>
    <mergeCell ref="A46:B46"/>
    <mergeCell ref="A58:G58"/>
    <mergeCell ref="A60:G60"/>
    <mergeCell ref="A62:G62"/>
    <mergeCell ref="A57:G57"/>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activeCell="B3" sqref="B3"/>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83</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3"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90" zoomScaleNormal="90" workbookViewId="0">
      <pane ySplit="7" topLeftCell="A8" activePane="bottomLeft" state="frozen"/>
      <selection sqref="A1:G1"/>
      <selection pane="bottomLeft" activeCell="B3" sqref="B3"/>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84</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s="111" customFormat="1" ht="15.75" x14ac:dyDescent="0.2">
      <c r="A49" s="171"/>
      <c r="B49" s="138"/>
      <c r="C49" s="139">
        <v>0</v>
      </c>
      <c r="D49" s="139">
        <v>0</v>
      </c>
      <c r="E49" s="166">
        <f t="shared" ref="E49:E51" si="8">SUM(C49:D49)</f>
        <v>0</v>
      </c>
      <c r="F49" s="138"/>
      <c r="G49" s="140"/>
      <c r="I49" s="112"/>
    </row>
    <row r="50" spans="1:10" s="111" customFormat="1" ht="15.75" x14ac:dyDescent="0.2">
      <c r="A50" s="171"/>
      <c r="B50" s="138"/>
      <c r="C50" s="139">
        <v>0</v>
      </c>
      <c r="D50" s="139">
        <v>0</v>
      </c>
      <c r="E50" s="166">
        <f t="shared" si="8"/>
        <v>0</v>
      </c>
      <c r="F50" s="138"/>
      <c r="G50" s="140"/>
      <c r="I50" s="112"/>
    </row>
    <row r="51" spans="1:10" s="111" customFormat="1" ht="15.75" x14ac:dyDescent="0.2">
      <c r="A51" s="171"/>
      <c r="B51" s="138"/>
      <c r="C51" s="139">
        <v>0</v>
      </c>
      <c r="D51" s="139">
        <v>0</v>
      </c>
      <c r="E51" s="166">
        <f t="shared" si="8"/>
        <v>0</v>
      </c>
      <c r="F51" s="138"/>
      <c r="G51" s="140"/>
      <c r="I51" s="112" t="s">
        <v>2</v>
      </c>
      <c r="J51" s="111" t="s">
        <v>2</v>
      </c>
    </row>
    <row r="52" spans="1:10" s="113" customFormat="1" ht="16.5" thickBot="1" x14ac:dyDescent="0.25">
      <c r="A52" s="128" t="s">
        <v>25</v>
      </c>
      <c r="B52" s="143"/>
      <c r="C52" s="144">
        <f>SUM(C48:C51)</f>
        <v>0</v>
      </c>
      <c r="D52" s="144">
        <f t="shared" ref="D52:E52" si="9">SUM(D48:D51)</f>
        <v>0</v>
      </c>
      <c r="E52" s="144">
        <f t="shared" si="9"/>
        <v>0</v>
      </c>
      <c r="F52" s="143"/>
      <c r="G52" s="145"/>
      <c r="I52" s="114"/>
    </row>
    <row r="53" spans="1:10" s="117" customFormat="1" ht="23.25" customHeight="1" x14ac:dyDescent="0.2">
      <c r="A53" s="149" t="s">
        <v>0</v>
      </c>
      <c r="B53" s="150"/>
      <c r="C53" s="151">
        <f>SUM(C18,C28,C39,C45,C52)</f>
        <v>0</v>
      </c>
      <c r="D53" s="151">
        <f>SUM(D18,D28,D39,D45,D52)</f>
        <v>0</v>
      </c>
      <c r="E53" s="151">
        <f>SUM(C53:D53)</f>
        <v>0</v>
      </c>
      <c r="F53" s="150"/>
      <c r="G53" s="163"/>
      <c r="I53" s="118"/>
    </row>
    <row r="54" spans="1:10" s="111" customFormat="1" ht="16.5" thickBot="1" x14ac:dyDescent="0.25">
      <c r="A54" s="152"/>
      <c r="B54" s="153"/>
      <c r="C54" s="153"/>
      <c r="D54" s="154"/>
      <c r="E54" s="154"/>
      <c r="F54" s="154"/>
      <c r="G54" s="155"/>
      <c r="I54" s="112"/>
    </row>
    <row r="55" spans="1:10" s="111" customFormat="1" ht="21" thickBot="1" x14ac:dyDescent="0.25">
      <c r="A55" s="156"/>
      <c r="B55" s="234" t="s">
        <v>28</v>
      </c>
      <c r="C55" s="234"/>
      <c r="D55" s="235"/>
      <c r="E55" s="157">
        <v>0</v>
      </c>
      <c r="F55" s="158"/>
      <c r="G55" s="159"/>
      <c r="I55" s="112"/>
    </row>
    <row r="56" spans="1:10" s="111" customFormat="1" ht="18.75" thickBot="1" x14ac:dyDescent="0.3">
      <c r="A56" s="102"/>
      <c r="B56" s="102"/>
      <c r="C56" s="103"/>
      <c r="D56" s="103"/>
      <c r="E56" s="103"/>
      <c r="F56" s="102"/>
      <c r="G56" s="102"/>
      <c r="I56" s="112"/>
    </row>
    <row r="57" spans="1:10" s="119" customFormat="1" ht="31.5" customHeight="1" x14ac:dyDescent="0.2">
      <c r="A57" s="231" t="s">
        <v>29</v>
      </c>
      <c r="B57" s="232"/>
      <c r="C57" s="232"/>
      <c r="D57" s="232"/>
      <c r="E57" s="232"/>
      <c r="F57" s="232"/>
      <c r="G57" s="233"/>
      <c r="I57" s="120"/>
    </row>
    <row r="58" spans="1:10" s="121" customFormat="1" ht="18" x14ac:dyDescent="0.2">
      <c r="A58" s="228" t="s">
        <v>30</v>
      </c>
      <c r="B58" s="229"/>
      <c r="C58" s="229"/>
      <c r="D58" s="229"/>
      <c r="E58" s="229"/>
      <c r="F58" s="229"/>
      <c r="G58" s="230"/>
      <c r="I58" s="122"/>
    </row>
    <row r="59" spans="1:10" s="119" customFormat="1" ht="63.6" customHeight="1" x14ac:dyDescent="0.2">
      <c r="A59" s="212" t="s">
        <v>31</v>
      </c>
      <c r="B59" s="213"/>
      <c r="C59" s="213"/>
      <c r="D59" s="213"/>
      <c r="E59" s="213"/>
      <c r="F59" s="213"/>
      <c r="G59" s="214"/>
      <c r="I59" s="120"/>
    </row>
    <row r="60" spans="1:10" s="121" customFormat="1" ht="18" x14ac:dyDescent="0.2">
      <c r="A60" s="228" t="s">
        <v>32</v>
      </c>
      <c r="B60" s="229"/>
      <c r="C60" s="229"/>
      <c r="D60" s="229"/>
      <c r="E60" s="229"/>
      <c r="F60" s="229"/>
      <c r="G60" s="230"/>
      <c r="I60" s="122"/>
    </row>
    <row r="61" spans="1:10" s="119" customFormat="1" ht="32.450000000000003" customHeight="1" x14ac:dyDescent="0.2">
      <c r="A61" s="212" t="s">
        <v>33</v>
      </c>
      <c r="B61" s="213"/>
      <c r="C61" s="213"/>
      <c r="D61" s="213"/>
      <c r="E61" s="213"/>
      <c r="F61" s="213"/>
      <c r="G61" s="214"/>
      <c r="I61" s="120"/>
    </row>
    <row r="62" spans="1:10" s="121" customFormat="1" ht="18" x14ac:dyDescent="0.2">
      <c r="A62" s="228" t="s">
        <v>34</v>
      </c>
      <c r="B62" s="229"/>
      <c r="C62" s="229"/>
      <c r="D62" s="229"/>
      <c r="E62" s="229"/>
      <c r="F62" s="229"/>
      <c r="G62" s="230"/>
      <c r="I62" s="122"/>
    </row>
    <row r="63" spans="1:10"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activeCell="B4" sqref="B4:G4"/>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85</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3"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90" zoomScaleNormal="90" workbookViewId="0">
      <pane ySplit="7" topLeftCell="A8" activePane="bottomLeft" state="frozen"/>
      <selection sqref="A1:G1"/>
      <selection pane="bottomLeft" activeCell="B3" sqref="B3"/>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86</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s="111" customFormat="1" ht="15.75" x14ac:dyDescent="0.2">
      <c r="A49" s="171"/>
      <c r="B49" s="138"/>
      <c r="C49" s="139">
        <v>0</v>
      </c>
      <c r="D49" s="139">
        <v>0</v>
      </c>
      <c r="E49" s="166">
        <f t="shared" ref="E49:E51" si="8">SUM(C49:D49)</f>
        <v>0</v>
      </c>
      <c r="F49" s="138"/>
      <c r="G49" s="140"/>
      <c r="I49" s="112"/>
    </row>
    <row r="50" spans="1:10" s="111" customFormat="1" ht="15.75" x14ac:dyDescent="0.2">
      <c r="A50" s="171"/>
      <c r="B50" s="138"/>
      <c r="C50" s="139">
        <v>0</v>
      </c>
      <c r="D50" s="139">
        <v>0</v>
      </c>
      <c r="E50" s="166">
        <f t="shared" si="8"/>
        <v>0</v>
      </c>
      <c r="F50" s="138"/>
      <c r="G50" s="140"/>
      <c r="I50" s="112"/>
    </row>
    <row r="51" spans="1:10" s="111" customFormat="1" ht="15.75" x14ac:dyDescent="0.2">
      <c r="A51" s="171"/>
      <c r="B51" s="138"/>
      <c r="C51" s="139">
        <v>0</v>
      </c>
      <c r="D51" s="139">
        <v>0</v>
      </c>
      <c r="E51" s="166">
        <f t="shared" si="8"/>
        <v>0</v>
      </c>
      <c r="F51" s="138"/>
      <c r="G51" s="140"/>
      <c r="I51" s="112" t="s">
        <v>2</v>
      </c>
      <c r="J51" s="111" t="s">
        <v>2</v>
      </c>
    </row>
    <row r="52" spans="1:10" s="113" customFormat="1" ht="16.5" thickBot="1" x14ac:dyDescent="0.25">
      <c r="A52" s="128" t="s">
        <v>25</v>
      </c>
      <c r="B52" s="143"/>
      <c r="C52" s="144">
        <f>SUM(C48:C51)</f>
        <v>0</v>
      </c>
      <c r="D52" s="144">
        <f t="shared" ref="D52:E52" si="9">SUM(D48:D51)</f>
        <v>0</v>
      </c>
      <c r="E52" s="144">
        <f t="shared" si="9"/>
        <v>0</v>
      </c>
      <c r="F52" s="143"/>
      <c r="G52" s="145"/>
      <c r="I52" s="114"/>
    </row>
    <row r="53" spans="1:10" s="117" customFormat="1" ht="23.25" customHeight="1" x14ac:dyDescent="0.2">
      <c r="A53" s="149" t="s">
        <v>0</v>
      </c>
      <c r="B53" s="150"/>
      <c r="C53" s="151">
        <f>SUM(C18,C28,C39,C45,C52)</f>
        <v>0</v>
      </c>
      <c r="D53" s="151">
        <f>SUM(D18,D28,D39,D45,D52)</f>
        <v>0</v>
      </c>
      <c r="E53" s="151">
        <f>SUM(C53:D53)</f>
        <v>0</v>
      </c>
      <c r="F53" s="150"/>
      <c r="G53" s="163"/>
      <c r="I53" s="118"/>
    </row>
    <row r="54" spans="1:10" s="111" customFormat="1" ht="16.5" thickBot="1" x14ac:dyDescent="0.25">
      <c r="A54" s="152"/>
      <c r="B54" s="153"/>
      <c r="C54" s="153"/>
      <c r="D54" s="154"/>
      <c r="E54" s="154"/>
      <c r="F54" s="154"/>
      <c r="G54" s="155"/>
      <c r="I54" s="112"/>
    </row>
    <row r="55" spans="1:10" s="111" customFormat="1" ht="21" thickBot="1" x14ac:dyDescent="0.25">
      <c r="A55" s="156"/>
      <c r="B55" s="234" t="s">
        <v>28</v>
      </c>
      <c r="C55" s="234"/>
      <c r="D55" s="235"/>
      <c r="E55" s="157">
        <v>0</v>
      </c>
      <c r="F55" s="158"/>
      <c r="G55" s="159"/>
      <c r="I55" s="112"/>
    </row>
    <row r="56" spans="1:10" s="111" customFormat="1" ht="18.75" thickBot="1" x14ac:dyDescent="0.3">
      <c r="A56" s="102"/>
      <c r="B56" s="102"/>
      <c r="C56" s="103"/>
      <c r="D56" s="103"/>
      <c r="E56" s="103"/>
      <c r="F56" s="102"/>
      <c r="G56" s="102"/>
      <c r="I56" s="112"/>
    </row>
    <row r="57" spans="1:10" s="119" customFormat="1" ht="31.5" customHeight="1" x14ac:dyDescent="0.2">
      <c r="A57" s="231" t="s">
        <v>29</v>
      </c>
      <c r="B57" s="232"/>
      <c r="C57" s="232"/>
      <c r="D57" s="232"/>
      <c r="E57" s="232"/>
      <c r="F57" s="232"/>
      <c r="G57" s="233"/>
      <c r="I57" s="120"/>
    </row>
    <row r="58" spans="1:10" s="121" customFormat="1" ht="18" x14ac:dyDescent="0.2">
      <c r="A58" s="228" t="s">
        <v>30</v>
      </c>
      <c r="B58" s="229"/>
      <c r="C58" s="229"/>
      <c r="D58" s="229"/>
      <c r="E58" s="229"/>
      <c r="F58" s="229"/>
      <c r="G58" s="230"/>
      <c r="I58" s="122"/>
    </row>
    <row r="59" spans="1:10" s="119" customFormat="1" ht="63.6" customHeight="1" x14ac:dyDescent="0.2">
      <c r="A59" s="212" t="s">
        <v>31</v>
      </c>
      <c r="B59" s="213"/>
      <c r="C59" s="213"/>
      <c r="D59" s="213"/>
      <c r="E59" s="213"/>
      <c r="F59" s="213"/>
      <c r="G59" s="214"/>
      <c r="I59" s="120"/>
    </row>
    <row r="60" spans="1:10" s="121" customFormat="1" ht="18" x14ac:dyDescent="0.2">
      <c r="A60" s="228" t="s">
        <v>32</v>
      </c>
      <c r="B60" s="229"/>
      <c r="C60" s="229"/>
      <c r="D60" s="229"/>
      <c r="E60" s="229"/>
      <c r="F60" s="229"/>
      <c r="G60" s="230"/>
      <c r="I60" s="122"/>
    </row>
    <row r="61" spans="1:10" s="119" customFormat="1" ht="32.450000000000003" customHeight="1" x14ac:dyDescent="0.2">
      <c r="A61" s="212" t="s">
        <v>33</v>
      </c>
      <c r="B61" s="213"/>
      <c r="C61" s="213"/>
      <c r="D61" s="213"/>
      <c r="E61" s="213"/>
      <c r="F61" s="213"/>
      <c r="G61" s="214"/>
      <c r="I61" s="120"/>
    </row>
    <row r="62" spans="1:10" s="121" customFormat="1" ht="18" x14ac:dyDescent="0.2">
      <c r="A62" s="228" t="s">
        <v>34</v>
      </c>
      <c r="B62" s="229"/>
      <c r="C62" s="229"/>
      <c r="D62" s="229"/>
      <c r="E62" s="229"/>
      <c r="F62" s="229"/>
      <c r="G62" s="230"/>
      <c r="I62" s="122"/>
    </row>
    <row r="63" spans="1:10"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activeCell="B3" sqref="B3"/>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87</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3"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activeCell="B3" sqref="B3"/>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88</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4" customFormat="1" ht="15.75" x14ac:dyDescent="0.2">
      <c r="A58" s="228" t="s">
        <v>30</v>
      </c>
      <c r="B58" s="229"/>
      <c r="C58" s="229"/>
      <c r="D58" s="229"/>
      <c r="E58" s="229"/>
      <c r="F58" s="229"/>
      <c r="G58" s="230"/>
      <c r="I58" s="125"/>
    </row>
    <row r="59" spans="1:10 16384:16384" s="119" customFormat="1" ht="63.6" customHeight="1" x14ac:dyDescent="0.2">
      <c r="A59" s="212" t="s">
        <v>31</v>
      </c>
      <c r="B59" s="213"/>
      <c r="C59" s="213"/>
      <c r="D59" s="213"/>
      <c r="E59" s="213"/>
      <c r="F59" s="213"/>
      <c r="G59" s="214"/>
      <c r="I59" s="120"/>
    </row>
    <row r="60" spans="1:10 16384:16384" s="124" customFormat="1" ht="15.75" x14ac:dyDescent="0.2">
      <c r="A60" s="228" t="s">
        <v>32</v>
      </c>
      <c r="B60" s="229"/>
      <c r="C60" s="229"/>
      <c r="D60" s="229"/>
      <c r="E60" s="229"/>
      <c r="F60" s="229"/>
      <c r="G60" s="230"/>
      <c r="I60" s="125"/>
    </row>
    <row r="61" spans="1:10 16384:16384" s="119" customFormat="1" ht="32.450000000000003" customHeight="1" x14ac:dyDescent="0.2">
      <c r="A61" s="212" t="s">
        <v>33</v>
      </c>
      <c r="B61" s="213"/>
      <c r="C61" s="213"/>
      <c r="D61" s="213"/>
      <c r="E61" s="213"/>
      <c r="F61" s="213"/>
      <c r="G61" s="214"/>
      <c r="I61" s="120"/>
    </row>
    <row r="62" spans="1:10 16384:16384" s="124" customFormat="1" ht="15.75" x14ac:dyDescent="0.2">
      <c r="A62" s="228" t="s">
        <v>34</v>
      </c>
      <c r="B62" s="229"/>
      <c r="C62" s="229"/>
      <c r="D62" s="229"/>
      <c r="E62" s="229"/>
      <c r="F62" s="229"/>
      <c r="G62" s="230"/>
      <c r="I62" s="125"/>
    </row>
    <row r="63" spans="1:10 16384:16384" s="119" customFormat="1" ht="31.5" customHeight="1" thickBot="1" x14ac:dyDescent="0.25">
      <c r="A63" s="215" t="s">
        <v>35</v>
      </c>
      <c r="B63" s="216"/>
      <c r="C63" s="216"/>
      <c r="D63" s="216"/>
      <c r="E63" s="216"/>
      <c r="F63" s="216"/>
      <c r="G63" s="217"/>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2023-03-15T15:31:00Z</cp:lastPrinted>
  <dcterms:created xsi:type="dcterms:W3CDTF">2009-05-01T17:17:34Z</dcterms:created>
  <dcterms:modified xsi:type="dcterms:W3CDTF">2023-03-15T15:33:29Z</dcterms:modified>
</cp:coreProperties>
</file>