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R:\Grants\02 Interactive Digital Media\Futures\2024-25\Grant\Program Documentation\"/>
    </mc:Choice>
  </mc:AlternateContent>
  <bookViews>
    <workbookView xWindow="0" yWindow="0" windowWidth="11445" windowHeight="7590" tabRatio="971"/>
  </bookViews>
  <sheets>
    <sheet name="GUIDELINES" sheetId="20" r:id="rId1"/>
    <sheet name="Info" sheetId="17" r:id="rId2"/>
    <sheet name="Cover Page" sheetId="1" r:id="rId3"/>
    <sheet name="Related &amp; Internal Transactions" sheetId="16" r:id="rId4"/>
    <sheet name="Summary Page" sheetId="13" r:id="rId5"/>
    <sheet name="Detail-IDM" sheetId="10" r:id="rId6"/>
    <sheet name="Detail-VID" sheetId="3" r:id="rId7"/>
    <sheet name="Detail-GEN" sheetId="11" r:id="rId8"/>
    <sheet name="Financing" sheetId="7" r:id="rId9"/>
    <sheet name="SMOE" sheetId="18" r:id="rId10"/>
    <sheet name="Notes (Optional)" sheetId="21" r:id="rId11"/>
  </sheets>
  <definedNames>
    <definedName name="_xlnm._FilterDatabase" localSheetId="7" hidden="1">'Detail-GEN'!$E$74:$E$75</definedName>
    <definedName name="_xlnm._FilterDatabase" localSheetId="5" hidden="1">'Detail-IDM'!#REF!</definedName>
    <definedName name="_xlnm._FilterDatabase" localSheetId="6" hidden="1">'Detail-VID'!#REF!</definedName>
    <definedName name="pets">'Detail-IDM'!$P$50:$P$52</definedName>
    <definedName name="_xlnm.Print_Area" localSheetId="2">'Cover Page'!$A$1:$C$24</definedName>
    <definedName name="_xlnm.Print_Area" localSheetId="7">'Detail-GEN'!$A$4:$F$54</definedName>
    <definedName name="_xlnm.Print_Area" localSheetId="5">'Detail-IDM'!$A$4:$I$82</definedName>
    <definedName name="_xlnm.Print_Area" localSheetId="6">'Detail-VID'!$A$4:$I$64</definedName>
    <definedName name="_xlnm.Print_Area" localSheetId="8">Financing!$A$2:$E$14</definedName>
    <definedName name="_xlnm.Print_Area" localSheetId="1">Info!$A$1:$B$32</definedName>
    <definedName name="_xlnm.Print_Area" localSheetId="3">'Related &amp; Internal Transactions'!$A$2:$E$24</definedName>
    <definedName name="_xlnm.Print_Area" localSheetId="9">SMOE!$A$1:$H$32</definedName>
    <definedName name="_xlnm.Print_Area" localSheetId="4">'Summary Page'!$A$2:$C$33</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5" i="18" l="1"/>
  <c r="G26" i="18" s="1"/>
  <c r="F26" i="18"/>
  <c r="E26" i="18"/>
  <c r="D26" i="18"/>
  <c r="H48" i="11"/>
  <c r="H47" i="11"/>
  <c r="H46" i="11"/>
  <c r="H45" i="11"/>
  <c r="H44" i="11"/>
  <c r="H43" i="11"/>
  <c r="H42" i="11"/>
  <c r="H41" i="11"/>
  <c r="F49" i="11" l="1"/>
  <c r="H40" i="11"/>
  <c r="H53" i="11"/>
  <c r="H54" i="11"/>
  <c r="C26" i="13" l="1"/>
  <c r="C27" i="13" s="1"/>
  <c r="C25" i="18"/>
  <c r="C26" i="18" s="1"/>
  <c r="H49" i="11"/>
  <c r="E26" i="13" s="1"/>
  <c r="E27" i="13" s="1"/>
  <c r="I67" i="10"/>
  <c r="I68" i="10"/>
  <c r="I69" i="10"/>
  <c r="I70" i="10"/>
  <c r="I71" i="10"/>
  <c r="I72" i="10"/>
  <c r="I73" i="10"/>
  <c r="I74" i="10"/>
  <c r="I75" i="10"/>
  <c r="I76" i="10"/>
  <c r="I77" i="10"/>
  <c r="I78" i="10"/>
  <c r="I79" i="10"/>
  <c r="I80" i="10"/>
  <c r="I81" i="10"/>
  <c r="I66" i="10"/>
  <c r="H29" i="11"/>
  <c r="H30" i="11"/>
  <c r="H31" i="11"/>
  <c r="H32" i="11"/>
  <c r="H33" i="11"/>
  <c r="C28" i="18"/>
  <c r="I7" i="10"/>
  <c r="H7" i="11"/>
  <c r="C29" i="13"/>
  <c r="H27" i="11"/>
  <c r="F35" i="11"/>
  <c r="C23" i="13" s="1"/>
  <c r="I23" i="10"/>
  <c r="L15" i="3"/>
  <c r="L16" i="3"/>
  <c r="B14" i="7"/>
  <c r="D10" i="7" s="1"/>
  <c r="D5" i="7"/>
  <c r="E29" i="13"/>
  <c r="E30" i="13"/>
  <c r="I7" i="3"/>
  <c r="I8" i="3"/>
  <c r="I9" i="3"/>
  <c r="I10" i="3"/>
  <c r="I11" i="3"/>
  <c r="I12" i="3"/>
  <c r="I13" i="3"/>
  <c r="I14" i="3"/>
  <c r="I15" i="3"/>
  <c r="I16" i="3"/>
  <c r="I17" i="3"/>
  <c r="I23" i="3"/>
  <c r="I24" i="3"/>
  <c r="I25" i="3"/>
  <c r="I26" i="3"/>
  <c r="I29" i="3" s="1"/>
  <c r="C11" i="13" s="1"/>
  <c r="I27" i="3"/>
  <c r="I28" i="3"/>
  <c r="I34" i="3"/>
  <c r="I35" i="3"/>
  <c r="I36" i="3"/>
  <c r="I37" i="3"/>
  <c r="I38" i="3"/>
  <c r="I39" i="3"/>
  <c r="I40" i="3"/>
  <c r="I41" i="3"/>
  <c r="I47" i="3"/>
  <c r="I48" i="3"/>
  <c r="I49" i="3"/>
  <c r="I50" i="3"/>
  <c r="I51" i="3"/>
  <c r="I52" i="3"/>
  <c r="I53" i="3"/>
  <c r="I54" i="3"/>
  <c r="I55" i="3"/>
  <c r="I56" i="3"/>
  <c r="I57" i="3"/>
  <c r="I58" i="3"/>
  <c r="I59" i="3"/>
  <c r="I60" i="3"/>
  <c r="I61" i="3"/>
  <c r="I62" i="3"/>
  <c r="C30" i="13"/>
  <c r="L7" i="3"/>
  <c r="L8" i="3"/>
  <c r="L9" i="3"/>
  <c r="L10" i="3"/>
  <c r="L11" i="3"/>
  <c r="L12" i="3"/>
  <c r="L13" i="3"/>
  <c r="L14" i="3"/>
  <c r="L17" i="3"/>
  <c r="L23" i="3"/>
  <c r="L24" i="3"/>
  <c r="L25" i="3"/>
  <c r="L26" i="3"/>
  <c r="L27" i="3"/>
  <c r="L28" i="3"/>
  <c r="L34" i="3"/>
  <c r="L35" i="3"/>
  <c r="L36" i="3"/>
  <c r="L37" i="3"/>
  <c r="L38" i="3"/>
  <c r="L39" i="3"/>
  <c r="L40" i="3"/>
  <c r="L41" i="3"/>
  <c r="L47" i="3"/>
  <c r="L48" i="3"/>
  <c r="L49" i="3"/>
  <c r="L50" i="3"/>
  <c r="L51" i="3"/>
  <c r="L52" i="3"/>
  <c r="L53" i="3"/>
  <c r="L54" i="3"/>
  <c r="L55" i="3"/>
  <c r="L56" i="3"/>
  <c r="L57" i="3"/>
  <c r="L58" i="3"/>
  <c r="L59" i="3"/>
  <c r="L60" i="3"/>
  <c r="L61" i="3"/>
  <c r="L62" i="3"/>
  <c r="C29" i="18"/>
  <c r="E23" i="18"/>
  <c r="D23" i="18"/>
  <c r="F23" i="18"/>
  <c r="D18" i="18"/>
  <c r="E18" i="18"/>
  <c r="F18" i="18"/>
  <c r="D14" i="18"/>
  <c r="E14" i="18"/>
  <c r="F14" i="18"/>
  <c r="G6" i="18"/>
  <c r="G7" i="18"/>
  <c r="G8" i="18"/>
  <c r="G9" i="18"/>
  <c r="G10" i="18"/>
  <c r="G11" i="18"/>
  <c r="G12" i="18"/>
  <c r="G13" i="18"/>
  <c r="G16" i="18"/>
  <c r="G18" i="18" s="1"/>
  <c r="G17" i="18"/>
  <c r="G20" i="18"/>
  <c r="G21" i="18"/>
  <c r="G22" i="18"/>
  <c r="G28" i="18"/>
  <c r="G29" i="18"/>
  <c r="H28" i="11"/>
  <c r="L23" i="10"/>
  <c r="L7" i="10"/>
  <c r="L8" i="10"/>
  <c r="L9" i="10"/>
  <c r="L10" i="10"/>
  <c r="L11" i="10"/>
  <c r="L12" i="10"/>
  <c r="L18" i="10"/>
  <c r="L25" i="10" s="1"/>
  <c r="E6" i="13" s="1"/>
  <c r="L19" i="10"/>
  <c r="L20" i="10"/>
  <c r="L21" i="10"/>
  <c r="L22" i="10"/>
  <c r="L24" i="10"/>
  <c r="L30" i="10"/>
  <c r="L31" i="10"/>
  <c r="L32" i="10"/>
  <c r="L35" i="10" s="1"/>
  <c r="E7" i="13" s="1"/>
  <c r="L33" i="10"/>
  <c r="L34" i="10"/>
  <c r="L40" i="10"/>
  <c r="L41" i="10"/>
  <c r="L42" i="10"/>
  <c r="L43" i="10"/>
  <c r="L44" i="10"/>
  <c r="L45" i="10"/>
  <c r="L46" i="10"/>
  <c r="L47" i="10"/>
  <c r="L48" i="10"/>
  <c r="L54" i="10"/>
  <c r="L55" i="10"/>
  <c r="L56" i="10"/>
  <c r="L57" i="10"/>
  <c r="L58" i="10"/>
  <c r="L59" i="10"/>
  <c r="L60" i="10"/>
  <c r="L66" i="10"/>
  <c r="L67" i="10"/>
  <c r="L68" i="10"/>
  <c r="L69" i="10"/>
  <c r="L70" i="10"/>
  <c r="L71" i="10"/>
  <c r="L72" i="10"/>
  <c r="L73" i="10"/>
  <c r="L74" i="10"/>
  <c r="L75" i="10"/>
  <c r="L76" i="10"/>
  <c r="L77" i="10"/>
  <c r="L78" i="10"/>
  <c r="L79" i="10"/>
  <c r="L80" i="10"/>
  <c r="L81" i="10"/>
  <c r="H8" i="11"/>
  <c r="H9" i="11"/>
  <c r="H10" i="11"/>
  <c r="H16" i="11"/>
  <c r="H17" i="11"/>
  <c r="H18" i="11"/>
  <c r="H19" i="11"/>
  <c r="H20" i="11"/>
  <c r="H21" i="11"/>
  <c r="H34" i="11"/>
  <c r="E22" i="16"/>
  <c r="E6" i="16" s="1"/>
  <c r="I11" i="10"/>
  <c r="I8" i="10"/>
  <c r="I31" i="10"/>
  <c r="I32" i="10"/>
  <c r="I33" i="10"/>
  <c r="I34" i="10"/>
  <c r="I30" i="10"/>
  <c r="I19" i="10"/>
  <c r="I20" i="10"/>
  <c r="I21" i="10"/>
  <c r="I22" i="10"/>
  <c r="I24" i="10"/>
  <c r="I18" i="10"/>
  <c r="I55" i="10"/>
  <c r="I56" i="10"/>
  <c r="I58" i="10"/>
  <c r="I57" i="10"/>
  <c r="I59" i="10"/>
  <c r="I42" i="10"/>
  <c r="I43" i="10"/>
  <c r="I46" i="10"/>
  <c r="I45" i="10"/>
  <c r="I47" i="10"/>
  <c r="I48" i="10"/>
  <c r="I41" i="10"/>
  <c r="I40" i="10"/>
  <c r="I10" i="10"/>
  <c r="I9" i="10"/>
  <c r="I12" i="10"/>
  <c r="F11" i="11"/>
  <c r="C21" i="13" s="1"/>
  <c r="F22" i="11"/>
  <c r="C21" i="18" s="1"/>
  <c r="D6" i="7"/>
  <c r="D7" i="7"/>
  <c r="D8" i="7"/>
  <c r="I44" i="10"/>
  <c r="D13" i="7"/>
  <c r="D9" i="7"/>
  <c r="I54" i="10"/>
  <c r="I60" i="10"/>
  <c r="G23" i="18" l="1"/>
  <c r="E31" i="18"/>
  <c r="L29" i="3"/>
  <c r="E11" i="13" s="1"/>
  <c r="I61" i="10"/>
  <c r="C10" i="18" s="1"/>
  <c r="I49" i="10"/>
  <c r="C8" i="13" s="1"/>
  <c r="I25" i="10"/>
  <c r="C7" i="18" s="1"/>
  <c r="I35" i="10"/>
  <c r="C7" i="13" s="1"/>
  <c r="L82" i="10"/>
  <c r="E15" i="13" s="1"/>
  <c r="L61" i="10"/>
  <c r="E9" i="13" s="1"/>
  <c r="L49" i="10"/>
  <c r="E8" i="13" s="1"/>
  <c r="F31" i="18"/>
  <c r="L63" i="3"/>
  <c r="E16" i="13" s="1"/>
  <c r="L42" i="3"/>
  <c r="E12" i="13" s="1"/>
  <c r="L18" i="3"/>
  <c r="E10" i="13" s="1"/>
  <c r="I63" i="3"/>
  <c r="C17" i="18" s="1"/>
  <c r="I42" i="3"/>
  <c r="C12" i="13" s="1"/>
  <c r="I18" i="3"/>
  <c r="C10" i="13" s="1"/>
  <c r="D31" i="18"/>
  <c r="I82" i="10"/>
  <c r="C16" i="18" s="1"/>
  <c r="L13" i="10"/>
  <c r="E5" i="13" s="1"/>
  <c r="I13" i="10"/>
  <c r="C6" i="18" s="1"/>
  <c r="G14" i="18"/>
  <c r="G31" i="18" s="1"/>
  <c r="C22" i="18"/>
  <c r="C20" i="18"/>
  <c r="H35" i="11"/>
  <c r="E23" i="13" s="1"/>
  <c r="C22" i="13"/>
  <c r="H11" i="11"/>
  <c r="E21" i="13" s="1"/>
  <c r="H22" i="11"/>
  <c r="E22" i="13" s="1"/>
  <c r="C24" i="13"/>
  <c r="C16" i="13"/>
  <c r="C11" i="18"/>
  <c r="C15" i="13"/>
  <c r="D12" i="7"/>
  <c r="D4" i="7"/>
  <c r="D14" i="7" s="1"/>
  <c r="C6" i="13"/>
  <c r="D11" i="7"/>
  <c r="C12" i="18"/>
  <c r="C13" i="18" l="1"/>
  <c r="C8" i="18"/>
  <c r="C9" i="18"/>
  <c r="C9" i="13"/>
  <c r="E13" i="13"/>
  <c r="C5" i="13"/>
  <c r="C13" i="13" s="1"/>
  <c r="E17" i="13"/>
  <c r="C14" i="18"/>
  <c r="C18" i="18"/>
  <c r="C23" i="18"/>
  <c r="E24" i="13"/>
  <c r="C17" i="13"/>
  <c r="C31" i="18" l="1"/>
  <c r="C19" i="13"/>
  <c r="C32" i="13"/>
  <c r="E19" i="13"/>
  <c r="E32" i="13"/>
  <c r="E5" i="16" s="1"/>
</calcChain>
</file>

<file path=xl/sharedStrings.xml><?xml version="1.0" encoding="utf-8"?>
<sst xmlns="http://schemas.openxmlformats.org/spreadsheetml/2006/main" count="698" uniqueCount="434">
  <si>
    <t>RIGHTS ACQUISITION (IP LICENSING)</t>
  </si>
  <si>
    <t xml:space="preserve">  TOTAL DEVELOPMENT LABOUR</t>
  </si>
  <si>
    <t>(commencement-to-completion)</t>
  </si>
  <si>
    <t xml:space="preserve">  PAYROLL BENEFITS (if not included above)</t>
  </si>
  <si>
    <t>PRODUCTION FINANCING</t>
  </si>
  <si>
    <r>
      <t xml:space="preserve">Source of Financing                                       </t>
    </r>
    <r>
      <rPr>
        <sz val="10"/>
        <rFont val="Arial"/>
        <family val="2"/>
      </rPr>
      <t xml:space="preserve">  (add more lines if necessary)</t>
    </r>
  </si>
  <si>
    <t>Advance</t>
  </si>
  <si>
    <t>Investment</t>
  </si>
  <si>
    <t>Contribution</t>
  </si>
  <si>
    <t>Grant</t>
  </si>
  <si>
    <t>Loan</t>
  </si>
  <si>
    <t>Facilities and Services</t>
  </si>
  <si>
    <t>Licence</t>
  </si>
  <si>
    <t>Barter Deal</t>
  </si>
  <si>
    <t>Minimum Guarantee</t>
  </si>
  <si>
    <t>Sponsorship</t>
  </si>
  <si>
    <t>Yes</t>
  </si>
  <si>
    <t>No</t>
  </si>
  <si>
    <t>02.20</t>
  </si>
  <si>
    <t>13.30</t>
  </si>
  <si>
    <t>Hrs</t>
  </si>
  <si>
    <t>Wks</t>
  </si>
  <si>
    <t>hrs, days, wks</t>
  </si>
  <si>
    <t>$ COST per unit</t>
  </si>
  <si>
    <t>TOTAL TIME</t>
  </si>
  <si>
    <t xml:space="preserve">      DESCRIPTION</t>
  </si>
  <si>
    <t xml:space="preserve">      (provide detailed description of equipment)</t>
  </si>
  <si>
    <t>($ COST per UNIT)</t>
  </si>
  <si>
    <t xml:space="preserve">  COMPUTER WORKSTATIONS (specify)</t>
  </si>
  <si>
    <t xml:space="preserve">      (provide detailed explanation)</t>
  </si>
  <si>
    <t xml:space="preserve">  CONTINGENCY</t>
  </si>
  <si>
    <t xml:space="preserve">      NAME and DETAILS</t>
  </si>
  <si>
    <t xml:space="preserve">  IMAGE RIGHTS  (FILM, VIDEO, PHOTOGRAPH)</t>
  </si>
  <si>
    <t xml:space="preserve">  SOUND RIGHTS  (MUSIC, EFFECTS)</t>
  </si>
  <si>
    <t xml:space="preserve">  TOTAL RIGHTS ACQUISITION</t>
  </si>
  <si>
    <t xml:space="preserve"> TESTING LABOUR</t>
  </si>
  <si>
    <t>Confirmed? (yes/no)</t>
  </si>
  <si>
    <t>% of Budget</t>
  </si>
  <si>
    <t>Type of Financing</t>
  </si>
  <si>
    <t>Total Financing</t>
  </si>
  <si>
    <t>10.20</t>
  </si>
  <si>
    <t>10.40</t>
  </si>
  <si>
    <t>11.15</t>
  </si>
  <si>
    <t>12.05</t>
  </si>
  <si>
    <t>12.10</t>
  </si>
  <si>
    <t>12.20</t>
  </si>
  <si>
    <t>13.05</t>
  </si>
  <si>
    <t>13.10</t>
  </si>
  <si>
    <t>13.50</t>
  </si>
  <si>
    <t>13.60</t>
  </si>
  <si>
    <t xml:space="preserve">  SENIOR PRODUCTION PERSONNEL</t>
  </si>
  <si>
    <t xml:space="preserve">      CATEGORY</t>
  </si>
  <si>
    <t xml:space="preserve">      NAME</t>
  </si>
  <si>
    <t>NO.</t>
  </si>
  <si>
    <t>TOTAL UNITS</t>
  </si>
  <si>
    <t>X</t>
  </si>
  <si>
    <t xml:space="preserve">  TOTAL SENIOR PRODUCTION PERSONNEL</t>
  </si>
  <si>
    <t xml:space="preserve">  DESIGN LABOUR</t>
  </si>
  <si>
    <t xml:space="preserve">  TOTAL DESIGN LABOUR</t>
  </si>
  <si>
    <t>Amount</t>
  </si>
  <si>
    <t>ACCOUNT</t>
  </si>
  <si>
    <t>CATEGORY</t>
  </si>
  <si>
    <t>TOTAL</t>
  </si>
  <si>
    <t>CONTINGENCY</t>
  </si>
  <si>
    <t>ACC.</t>
  </si>
  <si>
    <t xml:space="preserve">  CONSULTANT(S)</t>
  </si>
  <si>
    <t xml:space="preserve">  OTHER</t>
  </si>
  <si>
    <t xml:space="preserve">  PROJECT MANAGER</t>
  </si>
  <si>
    <t xml:space="preserve">  OTHER(S)</t>
  </si>
  <si>
    <t>RATE</t>
  </si>
  <si>
    <t xml:space="preserve">  LEGAL</t>
  </si>
  <si>
    <t>SENIOR PRODUCTION PERSONNEL</t>
  </si>
  <si>
    <t>DESIGN LABOUR</t>
  </si>
  <si>
    <t xml:space="preserve">  PRODUCER(S)</t>
  </si>
  <si>
    <t>01.05</t>
  </si>
  <si>
    <t>01.10</t>
  </si>
  <si>
    <t>02.05</t>
  </si>
  <si>
    <t>02.10</t>
  </si>
  <si>
    <t>02.15</t>
  </si>
  <si>
    <t>03.05</t>
  </si>
  <si>
    <t>03.10</t>
  </si>
  <si>
    <t>03.15</t>
  </si>
  <si>
    <t>04.05</t>
  </si>
  <si>
    <t>04.10</t>
  </si>
  <si>
    <t>04.15</t>
  </si>
  <si>
    <t>04.20</t>
  </si>
  <si>
    <t>05.05</t>
  </si>
  <si>
    <t>05.40</t>
  </si>
  <si>
    <t xml:space="preserve">  ILLUSTRATOR(S)</t>
  </si>
  <si>
    <t>06.05</t>
  </si>
  <si>
    <t>06.10</t>
  </si>
  <si>
    <t>07.05</t>
  </si>
  <si>
    <t>07.10</t>
  </si>
  <si>
    <t>07.15</t>
  </si>
  <si>
    <t>Days</t>
  </si>
  <si>
    <t>Month</t>
  </si>
  <si>
    <t xml:space="preserve"> (# of days or wks )</t>
  </si>
  <si>
    <t xml:space="preserve">  RIGHTS ACQUISITION (IP LICENSING)</t>
  </si>
  <si>
    <t xml:space="preserve">  TECHNICAL DIRECTOR</t>
  </si>
  <si>
    <t xml:space="preserve">  CREATIVE LEAD / SR. GAME DESIGNER</t>
  </si>
  <si>
    <t xml:space="preserve">  INTERACTIVE / GAME DESIGNER(S)</t>
  </si>
  <si>
    <t xml:space="preserve">  ANIMATOR(S)</t>
  </si>
  <si>
    <t xml:space="preserve">  ARTIST(S)</t>
  </si>
  <si>
    <t xml:space="preserve">  DEVELOPMENT LABOUR</t>
  </si>
  <si>
    <t xml:space="preserve">  BACK-END DEVELOPER(S)</t>
  </si>
  <si>
    <t xml:space="preserve">  FRONT-END DEVELOPER(S)</t>
  </si>
  <si>
    <t xml:space="preserve">  CONTENT MANAGER</t>
  </si>
  <si>
    <t xml:space="preserve">  INTERFACE / USABILITY WRITER(S)</t>
  </si>
  <si>
    <t xml:space="preserve">  AUDIO LABOUR</t>
  </si>
  <si>
    <t xml:space="preserve">  SOUND DESIGNER(S)</t>
  </si>
  <si>
    <t xml:space="preserve">  TOTAL AUDIO LABOUR</t>
  </si>
  <si>
    <t xml:space="preserve">  STORY / COPY / CONTENT LABOUR</t>
  </si>
  <si>
    <t xml:space="preserve">  TOTAL STORY / COPY / CONTENT LABOUR</t>
  </si>
  <si>
    <t xml:space="preserve">  CONTENT SPECIALISTS / ADVISORS</t>
  </si>
  <si>
    <t xml:space="preserve">  TESTING DEVICES</t>
  </si>
  <si>
    <t xml:space="preserve">  MIXING/RECORDING STUDIO/EQUIPMENT</t>
  </si>
  <si>
    <t xml:space="preserve">  STAGING SERVER (for testing)</t>
  </si>
  <si>
    <t>01.15</t>
  </si>
  <si>
    <t>02.99</t>
  </si>
  <si>
    <t>03.99</t>
  </si>
  <si>
    <t>04.99</t>
  </si>
  <si>
    <t>05.30</t>
  </si>
  <si>
    <t>05.99</t>
  </si>
  <si>
    <t>06.30</t>
  </si>
  <si>
    <t xml:space="preserve">  STOCK IMAGES</t>
  </si>
  <si>
    <t>KEY CREATIVE</t>
  </si>
  <si>
    <t xml:space="preserve">  DIRECTOR OF PHOTOGRAPHY</t>
  </si>
  <si>
    <t xml:space="preserve">  DIRECTOR(S)</t>
  </si>
  <si>
    <t xml:space="preserve">  MUSIC COMPOSER</t>
  </si>
  <si>
    <t xml:space="preserve">  STORYBOARD SUPERVISOR [animation]</t>
  </si>
  <si>
    <t xml:space="preserve">  TOTAL KEY CREATIVE</t>
  </si>
  <si>
    <t xml:space="preserve">  VIDEO PRODUCTION SUPERVISOR</t>
  </si>
  <si>
    <t xml:space="preserve">  SCRIPT EDITOR(S)</t>
  </si>
  <si>
    <t xml:space="preserve">  CLEARANCES / SEARCHES</t>
  </si>
  <si>
    <t xml:space="preserve">  PURCHASES / EXPENDABLES</t>
  </si>
  <si>
    <t xml:space="preserve">  POST-PRODUCTION SUPERVISOR / COORDINATOR</t>
  </si>
  <si>
    <t xml:space="preserve">  ASSISTANT EDITOR(S)</t>
  </si>
  <si>
    <t xml:space="preserve">  EDITING EQUIPMENT</t>
  </si>
  <si>
    <t>Admin</t>
  </si>
  <si>
    <t xml:space="preserve">  STOCK MUSIC / SFX</t>
  </si>
  <si>
    <t xml:space="preserve">  FONT LICENSES</t>
  </si>
  <si>
    <t xml:space="preserve">  CODE LICENSES (specify)</t>
  </si>
  <si>
    <t xml:space="preserve">  SOFTWARE - PURCHASED</t>
  </si>
  <si>
    <t xml:space="preserve">  SOFTWARE - SUBSCRIPTION</t>
  </si>
  <si>
    <t xml:space="preserve">  EQUIPMENT AND MATERIALS</t>
  </si>
  <si>
    <t xml:space="preserve">  TOTAL EQUIPMENT AND MATERIALS</t>
  </si>
  <si>
    <t>01.20</t>
  </si>
  <si>
    <t>01.99</t>
  </si>
  <si>
    <t xml:space="preserve">  USABILITY / INTERFACE ARCHITECT(S)</t>
  </si>
  <si>
    <t>02.30</t>
  </si>
  <si>
    <t xml:space="preserve">  RESEARCHERS</t>
  </si>
  <si>
    <t>04.30</t>
  </si>
  <si>
    <t>04.40</t>
  </si>
  <si>
    <t xml:space="preserve">  VO PERFORMER(S) / ACTOR(S) (union-performance fees)</t>
  </si>
  <si>
    <t xml:space="preserve">  VO PERFORMER(S) / ACTOR(S) (non-union)</t>
  </si>
  <si>
    <t>06.40</t>
  </si>
  <si>
    <t>07.99</t>
  </si>
  <si>
    <t xml:space="preserve">  SCREENWRITER(S)</t>
  </si>
  <si>
    <t xml:space="preserve">  PICTURE EDITOR(S)</t>
  </si>
  <si>
    <t xml:space="preserve">  GRAPHICS DESIGN</t>
  </si>
  <si>
    <t>10.30</t>
  </si>
  <si>
    <t>13.40</t>
  </si>
  <si>
    <t>13.62</t>
  </si>
  <si>
    <t>DEVELOPMENT LABOUR</t>
  </si>
  <si>
    <t>STORY / COPY / CONTENT LABOUR</t>
  </si>
  <si>
    <t>AUDIO LABOUR</t>
  </si>
  <si>
    <t>EQUIPMENT AND MATERIALS</t>
  </si>
  <si>
    <t>IDM-01</t>
  </si>
  <si>
    <t>IDM-02</t>
  </si>
  <si>
    <t>IDM-03</t>
  </si>
  <si>
    <t>IDM-04</t>
  </si>
  <si>
    <t>IDM-05</t>
  </si>
  <si>
    <t>VID-06</t>
  </si>
  <si>
    <t>VID-07</t>
  </si>
  <si>
    <t>VID-08</t>
  </si>
  <si>
    <t>10.50</t>
  </si>
  <si>
    <t>06.15</t>
  </si>
  <si>
    <t>06.25</t>
  </si>
  <si>
    <t>06.35</t>
  </si>
  <si>
    <t>06.45</t>
  </si>
  <si>
    <t>06.99</t>
  </si>
  <si>
    <t>07.95</t>
  </si>
  <si>
    <t>08.20</t>
  </si>
  <si>
    <t>08.50</t>
  </si>
  <si>
    <t>TOTAL PRODUCTION EQUIPMENT AND MATERIALS ('B')</t>
  </si>
  <si>
    <t>SUB-TOTAL 'A' + 'B'</t>
  </si>
  <si>
    <t>TOTAL ADMINISTRATIVE EXPENSES ('C')</t>
  </si>
  <si>
    <t>05.42</t>
  </si>
  <si>
    <t xml:space="preserve">  STORY / CONTENT WRITER(S) (non-union writer fees)</t>
  </si>
  <si>
    <t xml:space="preserve">  STORY / CONTENT WRITER(S) (union writer fees)</t>
  </si>
  <si>
    <t>VID-10</t>
  </si>
  <si>
    <t xml:space="preserve">  CHARACTER DESIGN</t>
  </si>
  <si>
    <t xml:space="preserve">  LOCATION DESIGN</t>
  </si>
  <si>
    <t xml:space="preserve">  PROPS DESIGN</t>
  </si>
  <si>
    <t>13.61</t>
  </si>
  <si>
    <t>13.11</t>
  </si>
  <si>
    <t>12.15</t>
  </si>
  <si>
    <t>12.99</t>
  </si>
  <si>
    <t>10.15</t>
  </si>
  <si>
    <t>10.99</t>
  </si>
  <si>
    <t>08.99</t>
  </si>
  <si>
    <t>IDM-13</t>
  </si>
  <si>
    <t>Column1</t>
  </si>
  <si>
    <t>06.96</t>
  </si>
  <si>
    <t>11.99</t>
  </si>
  <si>
    <t>Broadcaster</t>
  </si>
  <si>
    <t xml:space="preserve">  VO PERFORMER(S) / ACTOR(S) (Buy-out/Use Fees)</t>
  </si>
  <si>
    <t xml:space="preserve">  ART DIRECTOR / DESIGN SUPERVISOR</t>
  </si>
  <si>
    <t xml:space="preserve">  STORY RIGHTS</t>
  </si>
  <si>
    <t xml:space="preserve">  ACCOUNTANT/BOOKEEPER</t>
  </si>
  <si>
    <t>Internal?</t>
  </si>
  <si>
    <t>Internal Exp</t>
  </si>
  <si>
    <t>Internal</t>
  </si>
  <si>
    <t>Expenses</t>
  </si>
  <si>
    <t>Costs incurred internally, by the production company</t>
  </si>
  <si>
    <t>Costs incurred by a related party (definition below)</t>
  </si>
  <si>
    <t>Budget Code(s)</t>
  </si>
  <si>
    <t>Type of related party</t>
  </si>
  <si>
    <t>Name of company or person</t>
  </si>
  <si>
    <t>Parent company</t>
  </si>
  <si>
    <t>Subsidiary</t>
  </si>
  <si>
    <t>Companies under common control</t>
  </si>
  <si>
    <t>Shareholders of parent company</t>
  </si>
  <si>
    <t>Shareholders of subsidiary</t>
  </si>
  <si>
    <t>Members of immediate family (husband, wife and children)</t>
  </si>
  <si>
    <t>Management and/or employees of parent company</t>
  </si>
  <si>
    <t>Management and/or employees of subsidiary</t>
  </si>
  <si>
    <t>Television production company</t>
  </si>
  <si>
    <t>Distributor</t>
  </si>
  <si>
    <r>
      <t>DEFINITIONS</t>
    </r>
    <r>
      <rPr>
        <b/>
        <sz val="9"/>
        <rFont val="Arial"/>
        <family val="2"/>
      </rPr>
      <t> (From CICA Standards &amp; Guidance Collection paragraph 3840.03) :</t>
    </r>
  </si>
  <si>
    <r>
      <t>«</t>
    </r>
    <r>
      <rPr>
        <b/>
        <u/>
        <sz val="9"/>
        <rFont val="Arial"/>
        <family val="2"/>
      </rPr>
      <t> Related parties</t>
    </r>
    <r>
      <rPr>
        <sz val="9"/>
        <rFont val="Arial"/>
        <family val="2"/>
      </rPr>
      <t xml:space="preserve"> exist when one party has the ability to exercise, directly or indirectly, control, joint control or significant influence over the other.  Two or more parties are related when they are subject to common control, joint or common significant influence.  Related parties also include management and immediate family members. »</t>
    </r>
  </si>
  <si>
    <r>
      <t xml:space="preserve">« A </t>
    </r>
    <r>
      <rPr>
        <b/>
        <u/>
        <sz val="9"/>
        <rFont val="Arial"/>
        <family val="2"/>
      </rPr>
      <t>related party transaction</t>
    </r>
    <r>
      <rPr>
        <sz val="9"/>
        <rFont val="Arial"/>
        <family val="2"/>
      </rPr>
      <t xml:space="preserve"> is a transfer of economic resources or obligations between related parties, or the provision of services by one party to a related party, regardless of whether any consideration is exchanged. The parties to the transaction are related prior to the transaction.  When the relationship arises as a result of the transaction, the transaction is not one between related parties.»</t>
    </r>
  </si>
  <si>
    <r>
      <t>« </t>
    </r>
    <r>
      <rPr>
        <b/>
        <u/>
        <sz val="9"/>
        <rFont val="Arial"/>
        <family val="2"/>
      </rPr>
      <t>Control</t>
    </r>
    <r>
      <rPr>
        <sz val="9"/>
        <rFont val="Arial"/>
        <family val="2"/>
      </rPr>
      <t xml:space="preserve"> of an enterprise is the continuing power to determine its strategic operating, investing and financing policies without the cooperation of others. »</t>
    </r>
  </si>
  <si>
    <r>
      <t>« </t>
    </r>
    <r>
      <rPr>
        <b/>
        <u/>
        <sz val="9"/>
        <rFont val="Arial"/>
        <family val="2"/>
      </rPr>
      <t>Significant influence</t>
    </r>
    <r>
      <rPr>
        <sz val="9"/>
        <rFont val="Arial"/>
        <family val="2"/>
      </rPr>
      <t xml:space="preserve"> over an enterprise is the ability to affect the strategic operating, investing and financing policies of the enterprise. »</t>
    </r>
  </si>
  <si>
    <t>INTRODUCTION AND INSTRUCTIONS FOR USE</t>
  </si>
  <si>
    <t>DISCLAIMER</t>
  </si>
  <si>
    <r>
      <t xml:space="preserve">If you do not want the </t>
    </r>
    <r>
      <rPr>
        <b/>
        <sz val="10"/>
        <rFont val="Arial"/>
        <family val="2"/>
      </rPr>
      <t xml:space="preserve">zero values </t>
    </r>
    <r>
      <rPr>
        <sz val="10"/>
        <rFont val="Arial"/>
        <family val="2"/>
      </rPr>
      <t>to show on your worksheets, you should change the relevant view option, rather than deleting the zero itself.</t>
    </r>
  </si>
  <si>
    <r>
      <t xml:space="preserve">  EXECUTIVE PRODUCER(S) </t>
    </r>
    <r>
      <rPr>
        <sz val="10"/>
        <rFont val="Arial"/>
        <family val="2"/>
      </rPr>
      <t>(if applicable)</t>
    </r>
  </si>
  <si>
    <r>
      <t xml:space="preserve">  PRODUCTION SUPERVISOR </t>
    </r>
    <r>
      <rPr>
        <sz val="10"/>
        <rFont val="Arial"/>
        <family val="2"/>
      </rPr>
      <t>(if applicable)</t>
    </r>
  </si>
  <si>
    <t xml:space="preserve">  CREATIVE LEAD/GAME DESIGNER</t>
  </si>
  <si>
    <t xml:space="preserve">Info  </t>
  </si>
  <si>
    <t xml:space="preserve">Summary Page  </t>
  </si>
  <si>
    <t xml:space="preserve">Detail - IDM  </t>
  </si>
  <si>
    <t xml:space="preserve">Financing  </t>
  </si>
  <si>
    <t xml:space="preserve">Detail - VID  </t>
  </si>
  <si>
    <t xml:space="preserve">Detail - GEN  </t>
  </si>
  <si>
    <t xml:space="preserve">  Detail of the production schedule and key personnel</t>
  </si>
  <si>
    <t xml:space="preserve">  Budget detail for Interactive Digital Media costs</t>
  </si>
  <si>
    <t xml:space="preserve">  Financial structure</t>
  </si>
  <si>
    <r>
      <t xml:space="preserve">  Budget detail for Video/Animation costs </t>
    </r>
    <r>
      <rPr>
        <sz val="10"/>
        <rFont val="Arial"/>
        <family val="2"/>
      </rPr>
      <t>(including green screen production for DM elements)</t>
    </r>
  </si>
  <si>
    <t xml:space="preserve">  PRODUCTION SUPERVISOR (may not be producer or shareholder)</t>
  </si>
  <si>
    <r>
      <t xml:space="preserve">If </t>
    </r>
    <r>
      <rPr>
        <b/>
        <sz val="10"/>
        <rFont val="Arial"/>
        <family val="2"/>
      </rPr>
      <t>inserting</t>
    </r>
    <r>
      <rPr>
        <sz val="10"/>
        <rFont val="Arial"/>
        <family val="2"/>
      </rPr>
      <t xml:space="preserve"> or </t>
    </r>
    <r>
      <rPr>
        <b/>
        <sz val="10"/>
        <rFont val="Arial"/>
        <family val="2"/>
      </rPr>
      <t>deleting</t>
    </r>
    <r>
      <rPr>
        <sz val="10"/>
        <rFont val="Arial"/>
        <family val="2"/>
      </rPr>
      <t xml:space="preserve"> rows, ensure you do whole rows by selecting the row numbers down the left hand side of the page otherwise the rest of the worksheet will move out of alignment.</t>
    </r>
  </si>
  <si>
    <t xml:space="preserve">TAB  </t>
  </si>
  <si>
    <t xml:space="preserve">  Description</t>
  </si>
  <si>
    <r>
      <t xml:space="preserve">This workbook includes following worksheets: </t>
    </r>
    <r>
      <rPr>
        <sz val="10"/>
        <rFont val="Arial"/>
        <family val="2"/>
      </rPr>
      <t xml:space="preserve"> </t>
    </r>
  </si>
  <si>
    <r>
      <t xml:space="preserve">  Summary of all accounts </t>
    </r>
    <r>
      <rPr>
        <sz val="10"/>
        <rFont val="Arial"/>
        <family val="2"/>
      </rPr>
      <t>(will automatically fill in data as detail is entered)</t>
    </r>
  </si>
  <si>
    <t xml:space="preserve">  Introduction and instructions for use</t>
  </si>
  <si>
    <t>01.96</t>
  </si>
  <si>
    <t>02.96</t>
  </si>
  <si>
    <t xml:space="preserve">  FRINGES (if not included above)</t>
  </si>
  <si>
    <t>04.96</t>
  </si>
  <si>
    <t>03.96</t>
  </si>
  <si>
    <t>05.96</t>
  </si>
  <si>
    <t>06.95</t>
  </si>
  <si>
    <t>07.96</t>
  </si>
  <si>
    <t>08.96</t>
  </si>
  <si>
    <t>12.96</t>
  </si>
  <si>
    <t>(For Animation/FX/Titles)</t>
  </si>
  <si>
    <t xml:space="preserve">  ADDITIONAL OTHER RIGHTS (be specific)</t>
  </si>
  <si>
    <t>04.95</t>
  </si>
  <si>
    <t xml:space="preserve">  STORY / CONTENT WRITER FRINGES (if applicable)</t>
  </si>
  <si>
    <t>05.45</t>
  </si>
  <si>
    <t xml:space="preserve">  VO PERFORMER/ACTOR FRINGES (if applicable)</t>
  </si>
  <si>
    <t xml:space="preserve">  PROJECT TITLE</t>
  </si>
  <si>
    <t xml:space="preserve">  SCHEDULE/TIMELINE</t>
  </si>
  <si>
    <t xml:space="preserve">  BUDGET PREPARED BY</t>
  </si>
  <si>
    <t xml:space="preserve">  BUDGET DATED</t>
  </si>
  <si>
    <t xml:space="preserve">  TELEPHONE</t>
  </si>
  <si>
    <t xml:space="preserve">  EMAIL</t>
  </si>
  <si>
    <t>DATES</t>
  </si>
  <si>
    <t>PERIOD</t>
  </si>
  <si>
    <r>
      <rPr>
        <b/>
        <sz val="9"/>
        <rFont val="Arial"/>
        <family val="2"/>
      </rPr>
      <t xml:space="preserve">INSTRUCTIONS: </t>
    </r>
    <r>
      <rPr>
        <sz val="9"/>
        <rFont val="Arial"/>
        <family val="2"/>
      </rPr>
      <t>Cells highlighted in green contain formulas. 
The content in these cells will be auto-generated.</t>
    </r>
  </si>
  <si>
    <t>Cells highlighted in green contain formulas. 
The content in these cells will be auto-generated.</t>
  </si>
  <si>
    <t xml:space="preserve">Account </t>
  </si>
  <si>
    <t>Category</t>
  </si>
  <si>
    <t>Total Budget</t>
  </si>
  <si>
    <t>Ontario Expenditures</t>
  </si>
  <si>
    <t>List of Non-Ontario Expenditures (Account Number or Category Description)</t>
  </si>
  <si>
    <t>Cash (Non-Labour)</t>
  </si>
  <si>
    <t>Cash (Labour)</t>
  </si>
  <si>
    <t>Donated and / or Deferred (Labour and Non-Labour)</t>
  </si>
  <si>
    <t>Total Ontario Expenditures (Column B+C+D)</t>
  </si>
  <si>
    <t>Column A</t>
  </si>
  <si>
    <t>Column B</t>
  </si>
  <si>
    <t>Column C</t>
  </si>
  <si>
    <t>Column D</t>
  </si>
  <si>
    <t>Column E</t>
  </si>
  <si>
    <t>Column F</t>
  </si>
  <si>
    <t>TOTAL PRODUCTION LABOUR</t>
  </si>
  <si>
    <t>TOTAL PRODUCTION EQUIP. AND MATERIALS</t>
  </si>
  <si>
    <t>TOTAL ADMINISTRATIVE EXPENSES</t>
  </si>
  <si>
    <t>GRAND TOTAL</t>
  </si>
  <si>
    <t>NOTES:</t>
  </si>
  <si>
    <t>Please ensure that totals are included for Columns A through E.</t>
  </si>
  <si>
    <r>
      <t>Column A</t>
    </r>
    <r>
      <rPr>
        <sz val="10"/>
        <rFont val="Arial"/>
        <family val="2"/>
      </rPr>
      <t xml:space="preserve"> should match the totals on your budget summary page.</t>
    </r>
  </si>
  <si>
    <r>
      <t>Column B</t>
    </r>
    <r>
      <rPr>
        <sz val="10"/>
        <rFont val="Arial"/>
        <family val="2"/>
      </rPr>
      <t xml:space="preserve"> should include all non-labour expenses that are not donated / deferred. Donated / deferred non-labour expenses should be included in Column D. </t>
    </r>
  </si>
  <si>
    <r>
      <t xml:space="preserve">Column D </t>
    </r>
    <r>
      <rPr>
        <sz val="10"/>
        <rFont val="Arial"/>
        <family val="2"/>
      </rPr>
      <t>should include all expenses (labour / non-labour) that are donated / deferred. Contingency cannot be donated or deferred.</t>
    </r>
  </si>
  <si>
    <r>
      <t xml:space="preserve">Column E </t>
    </r>
    <r>
      <rPr>
        <sz val="10"/>
        <rFont val="Arial"/>
        <family val="2"/>
      </rPr>
      <t>should include all expenses (labour / non-labour and donated / deferred). The total for each account in this Column should be to total of Column B+C+D.</t>
    </r>
  </si>
  <si>
    <r>
      <t>Column F</t>
    </r>
    <r>
      <rPr>
        <sz val="10"/>
        <rFont val="Arial"/>
        <family val="2"/>
      </rPr>
      <t xml:space="preserve"> should include reference to the Line Items in the budget that are considered non-Ontario expenses</t>
    </r>
  </si>
  <si>
    <r>
      <t xml:space="preserve">Please note that the numbers you provide in this table are a </t>
    </r>
    <r>
      <rPr>
        <u/>
        <sz val="10"/>
        <rFont val="Arial"/>
        <family val="2"/>
      </rPr>
      <t>minimum commitment</t>
    </r>
    <r>
      <rPr>
        <sz val="10"/>
        <rFont val="Arial"/>
        <family val="2"/>
      </rPr>
      <t xml:space="preserve"> by the applicant company, and will be part of the evaluation process. Please ensure the accuracy of your estimates as this Schedule will form part of the contract should OMDC approve your application.</t>
    </r>
  </si>
  <si>
    <t xml:space="preserve">Cover Page  </t>
  </si>
  <si>
    <t xml:space="preserve">Related and Internal Transactions  </t>
  </si>
  <si>
    <t xml:space="preserve">SMOE  </t>
  </si>
  <si>
    <t xml:space="preserve">  Schedule of Minimum Ontario Commitments</t>
  </si>
  <si>
    <t xml:space="preserve">SECTION 2  -  Declaration of Related Parties
</t>
  </si>
  <si>
    <t xml:space="preserve">SECTION 1  -  Summary of Related Party and Internal Transactions
</t>
  </si>
  <si>
    <t>Add additional lines if more than one person is applicable for each item. Make sure to copy all calculation formulas.</t>
  </si>
  <si>
    <t xml:space="preserve">  Breakdown of cost allocations for related and internal parties</t>
  </si>
  <si>
    <r>
      <t xml:space="preserve">Column C </t>
    </r>
    <r>
      <rPr>
        <sz val="10"/>
        <rFont val="Arial"/>
        <family val="2"/>
      </rPr>
      <t>should include all labour expenses that are not donated / deferred. Donated / deferred labour should be included in Column D. Expenses associated with Equipment and Materials, Rights Acquisition, Project Proposal Preparation, Corporate Overhead and Contingency are considered non-labour expenses and should not be included in this column. Ontario labour includes employees or contractors who are Ontario residents and Canadian citizens/landed immmigrants.</t>
    </r>
  </si>
  <si>
    <t>Deferral/Donation</t>
  </si>
  <si>
    <t>Tax Credit</t>
  </si>
  <si>
    <t xml:space="preserve">  APPLICANT COMPANY</t>
  </si>
  <si>
    <r>
      <t xml:space="preserve">  Budget detail for General Administration costs </t>
    </r>
    <r>
      <rPr>
        <sz val="10"/>
        <rFont val="Arial"/>
        <family val="2"/>
      </rPr>
      <t>(Producer Fees, Corporate Overhead, Market Research, etc.)</t>
    </r>
  </si>
  <si>
    <r>
      <t xml:space="preserve">  </t>
    </r>
    <r>
      <rPr>
        <sz val="10"/>
        <rFont val="Arial"/>
        <family val="2"/>
      </rPr>
      <t>(event/activity)</t>
    </r>
  </si>
  <si>
    <t>ADDITIONAL STORY/CASTING/SETTING LABOUR</t>
  </si>
  <si>
    <t>ADDITIONAL DEMO PRODUCTION LABOUR</t>
  </si>
  <si>
    <t>IDM-09</t>
  </si>
  <si>
    <t>DEMO EQUIPMENT &amp; MATERIALS</t>
  </si>
  <si>
    <t>PRODUCER FEES &amp; CORPORATE OVERHEAD</t>
  </si>
  <si>
    <t>GEN-11</t>
  </si>
  <si>
    <t>GEN-12</t>
  </si>
  <si>
    <t>GEN-13</t>
  </si>
  <si>
    <t>GEN-14</t>
  </si>
  <si>
    <t>GEN-15</t>
  </si>
  <si>
    <t xml:space="preserve">  ADDITIONAL STORY/CASTING/SETTING LABOUR</t>
  </si>
  <si>
    <t xml:space="preserve">  TOTAL ADDITIONAL STORY/CASTING/SETTING LABOUR</t>
  </si>
  <si>
    <t>08.15</t>
  </si>
  <si>
    <t>08.25</t>
  </si>
  <si>
    <t>08.35</t>
  </si>
  <si>
    <t>08.45</t>
  </si>
  <si>
    <t xml:space="preserve">  DEMO EQUIPMENT &amp; MATERIAL</t>
  </si>
  <si>
    <t xml:space="preserve">  ADDITIONAL DEMO PRODUCTION LABOUR</t>
  </si>
  <si>
    <t>10.10</t>
  </si>
  <si>
    <t xml:space="preserve">  SET / PROPS / WARDROBE</t>
  </si>
  <si>
    <t xml:space="preserve">  CAMERA EQUIPMENT</t>
  </si>
  <si>
    <t xml:space="preserve">  LIGHTING EQUIPMENT</t>
  </si>
  <si>
    <t>10.25</t>
  </si>
  <si>
    <t xml:space="preserve">  SOUND EQIUIPMENT</t>
  </si>
  <si>
    <t>10.35</t>
  </si>
  <si>
    <t>10.55</t>
  </si>
  <si>
    <t>PRODUCER FEES AND CORPORATE OVERHEAD</t>
  </si>
  <si>
    <t xml:space="preserve">  PRODUCER &amp; CORPORATE OVERHEAD</t>
  </si>
  <si>
    <t>cannot exceed 20% of budget sections A+B</t>
  </si>
  <si>
    <t>cannot exceed 5% of budget sections A+B</t>
  </si>
  <si>
    <t>MARKET RESEARCH</t>
  </si>
  <si>
    <t>11.05</t>
  </si>
  <si>
    <t>11.10</t>
  </si>
  <si>
    <t xml:space="preserve">  FOCUS GROUPS / A/B TESTING</t>
  </si>
  <si>
    <t xml:space="preserve">  MARKET RESEARCH STUDY</t>
  </si>
  <si>
    <t xml:space="preserve">  MARKET RESEARCH</t>
  </si>
  <si>
    <t>13.96</t>
  </si>
  <si>
    <t>13.99</t>
  </si>
  <si>
    <t xml:space="preserve">  TOTAL GENERAL AND ADMINISTRATION</t>
  </si>
  <si>
    <t>GENERAL AND ADMINISTRATION</t>
  </si>
  <si>
    <t xml:space="preserve">  INSURANCE</t>
  </si>
  <si>
    <t xml:space="preserve">  AUDIT</t>
  </si>
  <si>
    <t xml:space="preserve">  BANK SERVICE FEES</t>
  </si>
  <si>
    <t xml:space="preserve">  INTERIM FINANCING</t>
  </si>
  <si>
    <t>TOTAL LABOUR ('A')</t>
  </si>
  <si>
    <t xml:space="preserve">  KEY CREATIVE</t>
  </si>
  <si>
    <t xml:space="preserve">  TOTAL ADDITIONAL DEMO PRODUCTION LABOUR</t>
  </si>
  <si>
    <t xml:space="preserve">  TOTAL DEMO EQUIPMENT &amp; MATERIAL</t>
  </si>
  <si>
    <t xml:space="preserve">Ontario Creates has taken care to ensure that the formulas in this budget are correct.  However, as the formulas are not locked, errors can occur when numbers are entered to override formulas and/or when lines are added or subtracted.  Ontario Creates takes no responsibility for the accuracy of your budget. Please check each line where you have entered figures and ensure the accuracy of the subtotals and totals lines and columns.
</t>
  </si>
  <si>
    <t xml:space="preserve">If you discover any errors in the budget, please email us at idmfund@ontariocreates.ca  </t>
  </si>
  <si>
    <t>I declare that the information I have provided in this document constitutes a minimum commitment of Ontario expenditures as outlined if the project, entitled:_______________________________  proceeds to production in Ontario with the participation of Ontario Creates.</t>
  </si>
  <si>
    <t xml:space="preserve">  MARKETING MANAGER / COORDINATOR</t>
  </si>
  <si>
    <t xml:space="preserve">  PUBLICIST</t>
  </si>
  <si>
    <t xml:space="preserve">  SOCIAL MEDIA PROMOTION &amp; SEO</t>
  </si>
  <si>
    <t xml:space="preserve">  AWARD ENTRY FEES</t>
  </si>
  <si>
    <t xml:space="preserve">  SALES SHEETS (INDUSTRY) </t>
  </si>
  <si>
    <t>PROMOTIONS</t>
  </si>
  <si>
    <t>GEN-16</t>
  </si>
  <si>
    <t>14.99</t>
  </si>
  <si>
    <t>14.10</t>
  </si>
  <si>
    <t>14.05</t>
  </si>
  <si>
    <t>14.20</t>
  </si>
  <si>
    <t>14.40</t>
  </si>
  <si>
    <t>14.50</t>
  </si>
  <si>
    <t>14.60</t>
  </si>
  <si>
    <t>14.70</t>
  </si>
  <si>
    <t>14.71</t>
  </si>
  <si>
    <t xml:space="preserve">  ADVERTISING</t>
  </si>
  <si>
    <t>TOTAL PROMOTIONS</t>
  </si>
  <si>
    <t>Financing Considerations</t>
  </si>
  <si>
    <r>
      <rPr>
        <u/>
        <sz val="12"/>
        <rFont val="Arial"/>
        <family val="2"/>
      </rPr>
      <t>Cash contributions from the applicant company or a related party</t>
    </r>
    <r>
      <rPr>
        <sz val="12"/>
        <rFont val="Arial"/>
        <family val="2"/>
      </rPr>
      <t xml:space="preserve"> must be supported with a statement or letter from a financial institution that demonstrates the contribution is available at the time of application. 
</t>
    </r>
  </si>
  <si>
    <r>
      <rPr>
        <u/>
        <sz val="12"/>
        <rFont val="Arial"/>
        <family val="2"/>
      </rPr>
      <t>Cash contributions from third parties</t>
    </r>
    <r>
      <rPr>
        <sz val="12"/>
        <rFont val="Arial"/>
        <family val="2"/>
      </rPr>
      <t xml:space="preserve"> must be committed in writing at the time of application and supported with appropriate signed letters or agreements that include, at minimum, the following details:
- date
- type of commitment (i.e. grant, equity, advance, etc.)
- amount of contribution
- total and date of budget
- reference to the project being financed 
- payment schedule or proposed drawdown (if applicable)
</t>
    </r>
  </si>
  <si>
    <t xml:space="preserve">Projects that are under review with other recognized industry funding programs (e.g. Canada Media Fund) at the time of application to this program will be considered provided that financing is confirmed by the time of Ontario Creates’ notification of funding approval.
</t>
  </si>
  <si>
    <r>
      <rPr>
        <u/>
        <sz val="12"/>
        <rFont val="Arial"/>
        <family val="2"/>
      </rPr>
      <t>Deferrals, discounts and non-cash/in-kind contributions</t>
    </r>
    <r>
      <rPr>
        <sz val="12"/>
        <rFont val="Arial"/>
        <family val="2"/>
      </rPr>
      <t xml:space="preserve"> from the applicant company, partners and/or third parties may be included in the financial structure. All deferrals, discounts and non-cash contributions must be supported with appropriate signed letters or agreements including, at minimum, the following details:
- date
- description and value of goods and/or services to be provided
- budget code(s)
- amount including discounts
</t>
    </r>
  </si>
  <si>
    <r>
      <rPr>
        <u/>
        <sz val="12"/>
        <rFont val="Arial"/>
        <family val="2"/>
      </rPr>
      <t>Deferrals, discounts and non-cash/in-kind contributions</t>
    </r>
    <r>
      <rPr>
        <sz val="12"/>
        <rFont val="Arial"/>
        <family val="2"/>
      </rPr>
      <t xml:space="preserve"> from employees and sub-contractors must be supported with signed letters or agreements from these individuals as outlined above. Each contribution must be listed on a separate line item in the financing scenario.
</t>
    </r>
  </si>
  <si>
    <t xml:space="preserve">Budget allowances for contingency may not be deferred.
</t>
  </si>
  <si>
    <t>Budgeting Considerations</t>
  </si>
  <si>
    <t xml:space="preserve">All budgeted costs must be incurred and spent out at the time of delivery of the final report to Ontario Creates. Some exceptions may be made for budget items associated with promotion, ongoing operation and project maintenance provided these expenses are less than 10% of the total budget. These exceptions are made at the discretion of Ontario Creates and must be approved prior to project completion and delivery of the final report.
</t>
  </si>
  <si>
    <r>
      <rPr>
        <u/>
        <sz val="12"/>
        <rFont val="Arial"/>
        <family val="2"/>
      </rPr>
      <t>Labour</t>
    </r>
    <r>
      <rPr>
        <sz val="12"/>
        <rFont val="Arial"/>
        <family val="2"/>
      </rPr>
      <t xml:space="preserve">: All labour rates must be estimated at actual cost to be paid to the employee or subcontractor/freelancer, broken down in consistent units of either hours, days or weeks. Corporate mark-up, overhead fees, or pro-rata equipment costs may not be included in the calculation of labour rates. The range of these fees are normally as follows:
- Junior personnel (1-3 years’ experience): $15 to $30 / hour - Assistant Designers, Illustrators, Assistant Graphic Artists, Programmers (low-end), Testers, Administrative Labour, etc.
- Intermediate personnel (3-9 years’ experience): $30 to $60 / hour - Project Coordinators, Leads, Graphic Designers, Storyboard Artists, Programmers (mid-range), etc.
- Senior personnel (10+ years’ experience): $55 to $100 / hour - Leads (high-end), Project Managers, Specialized Design Personnel, Art Directors, Specialized Programmers and Integrators, etc.
</t>
    </r>
  </si>
  <si>
    <t xml:space="preserve">Disclosure of Personnel: Budget submissions must include names and companies of all confirmed personnel to be engaged in the project in the appropriate budget category.
</t>
  </si>
  <si>
    <t xml:space="preserve">A producer must oversee all aspects of the project and therefore may not participate in most other roles. On smaller-budgeted projects a Producer may perform other roles and be budgeted in appropriate categories. A detailed rationale must be provided supporting this occurrence. Note that personnel performing multiple roles will be reviewed for reasonableness of tasks and duration.
</t>
  </si>
  <si>
    <t xml:space="preserve">Production Supervisor: This person oversees project-related activities including the day to day operation of the project. They may not be a producer on the project or a shareholder of the applicant company.
</t>
  </si>
  <si>
    <t xml:space="preserve">Equipment and Materials: Computer workstations, equipment and facilities must be assessed at market value for the period used. The budget may include only equipment and materials specifically required for the project that is being submitted for consideration. Budget may reflect actual rental costs with applicable discounts (provide quotation) or amortized purchase price (using a 24 month straight depreciation method). The cost estimate is to be pro-rated for the duration of the project. Cost estimates for equipment and materials may not include corporate mark-up or overhead fees.
</t>
  </si>
  <si>
    <t xml:space="preserve">Software: Estimated software costs must be amortized and pro-rated for the duration of the project (no greater than 50% of market value or 12 month straight depreciation method, whichever is less). 
</t>
  </si>
  <si>
    <t xml:space="preserve">Administrative Expenses: Office expenses and other related administration labour, equipment and facility cost estimates must relate directly to the project. Show the calculation of these expenses which have been allocated on the basis of proportionate use of existing resources. 
</t>
  </si>
  <si>
    <t xml:space="preserve">Rights Acquisition: Rights acquisition includes costs associated with licensing copyright material and intellectual property rights for use in the project. Cost for original video or audio production must be estimated in the appropriate sections of the budget template and should not be included in this category. Rights payment to related parties cannot be included in the budget.
</t>
  </si>
  <si>
    <t>cannot exceed 20% of budget sections A+B - for costs during this funding period ONLY</t>
  </si>
  <si>
    <t>- Ontario Creates Program Policies</t>
  </si>
  <si>
    <t>Applicants must review ALL of the documents listed above prior to submitting an application.</t>
  </si>
  <si>
    <t>Applicants must submit the budget template in excel format. PDF versions of the document will not be accepted.</t>
  </si>
  <si>
    <t>TOTAL PROMOTIONS ('D')</t>
  </si>
  <si>
    <t xml:space="preserve">Notes </t>
  </si>
  <si>
    <t xml:space="preserve">  Notes of explanation for budget items (optional, only use if required)</t>
  </si>
  <si>
    <t xml:space="preserve">Provide details, notes and agreements explaining the cost estimates in your budget. Use the notes tab if necessary. Quotes for third party goods and services may be included where appropriate. All budget items must be assessed at market value.
</t>
  </si>
  <si>
    <t>- Program Guidelines</t>
  </si>
  <si>
    <t>- Ontario Creates-CMF IDM Futures Forward Budget and Financing Guidelines and Template (this document)</t>
  </si>
  <si>
    <t>Template</t>
  </si>
  <si>
    <t xml:space="preserve">All documentation must be submitted on this template. In order to be considered complete all relevant sheets in the budget template must be complete, including a Summary of Related Party Transactions, a Financing Plan and a Schedule of Minimum Ontario Expenditure. </t>
  </si>
  <si>
    <t xml:space="preserve">Type of financing must be specified in the financial structure and may include grants, loans, equity investments, deferrals, donations etc. 
</t>
  </si>
  <si>
    <t xml:space="preserve">Funding associated with activities that typically occur outside of the project phase for which the application is being submitted cannot be used to make up the balance of the financing required by the Ontario Creates IDM Fund. Similarly, costs associated with these activities should not be included in the budget.
</t>
  </si>
  <si>
    <t xml:space="preserve">Budgets must be completed using this Ontario Creates IDM Fund budget template and must include all project costs. 
</t>
  </si>
  <si>
    <t xml:space="preserve">Expenses associated with activities that typically occur outside of the project phase for which the application is being submitted are not eligible. Similarly, financing for these activities should not be included in the financial structure.
</t>
  </si>
  <si>
    <t xml:space="preserve">Other Considerations:
- Proposal Preparation Expenses: Proposal preparation costs may not be included in the budget.
- Promotions: Cost estimates must relate specifically to the project and may not include expenses for corporate promotion. The total cost for all line items associated with promotion may not exceed 20% of the total budget categories for A+B and must be associated with promotions during the funding period only. Costs associated with travel to and participation in industry markets, conferences, consumer and other events are ineligible.
- Producer: Producer Fees are included in Corporate Overhead.
- Corporate Overhead (which includes Producer Fees): May not exceed 20% of the total of budget categories A+B. This budget line item may be used at the discretion of the Producer.
- Contingency: Contingency may not exceed 5% of the total of budget sections A+B. Contingency will vary from project to project according to the inherent risk of a particular project.
- Mentorship fees may not exceed 25% of the total budget
</t>
  </si>
  <si>
    <t>NOTES</t>
  </si>
  <si>
    <t xml:space="preserve">Ontario Creates-CMF IDM Futures Forward Budget </t>
  </si>
  <si>
    <t>TOTAL COSTS</t>
  </si>
  <si>
    <t xml:space="preserve">Please ensure that a complete, fully detailed financial structure is included with your supporting material on the Ontario Creates-CMF IDM Futures Forward Budget template. 
</t>
  </si>
  <si>
    <r>
      <rPr>
        <b/>
        <sz val="12"/>
        <color rgb="FF0097A9"/>
        <rFont val="Arial"/>
        <family val="2"/>
      </rPr>
      <t xml:space="preserve">Ontario Creates-CMF IDM Futures Forward Program
</t>
    </r>
    <r>
      <rPr>
        <b/>
        <sz val="12"/>
        <rFont val="Arial"/>
        <family val="2"/>
      </rPr>
      <t>Budgeting and Financing Guidelines</t>
    </r>
    <r>
      <rPr>
        <sz val="12"/>
        <rFont val="Arial"/>
        <family val="2"/>
      </rPr>
      <t xml:space="preserve">
</t>
    </r>
    <r>
      <rPr>
        <b/>
        <sz val="12"/>
        <rFont val="Arial"/>
        <family val="2"/>
      </rPr>
      <t>Last updated: October 2023</t>
    </r>
    <r>
      <rPr>
        <sz val="12"/>
        <rFont val="Arial"/>
        <family val="2"/>
      </rPr>
      <t xml:space="preserve">
</t>
    </r>
  </si>
  <si>
    <t>Version 1.0 - October 2023</t>
  </si>
  <si>
    <t xml:space="preserve">The Ontario Creates-CMF IDM Futures Forward Program documentation includes: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</si>
</sst>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quot;$&quot;* #,##0.00_-;\-&quot;$&quot;* #,##0.00_-;_-&quot;$&quot;* &quot;-&quot;??_-;_-@_-"/>
    <numFmt numFmtId="165" formatCode="_-* #,##0.00_-;\-* #,##0.00_-;_-* &quot;-&quot;??_-;_-@_-"/>
    <numFmt numFmtId="166" formatCode="[$$-1009]#,##0"/>
    <numFmt numFmtId="167" formatCode="&quot;$&quot;#,##0"/>
    <numFmt numFmtId="168" formatCode="_-* #,##0_-;\-* #,##0_-;_-* &quot;-&quot;??_-;_-@_-"/>
    <numFmt numFmtId="169" formatCode="_-&quot;$&quot;* #,##0_-;\-&quot;$&quot;* #,##0_-;_-&quot;$&quot;* &quot;-&quot;??_-;_-@_-"/>
    <numFmt numFmtId="170" formatCode="&quot;$&quot;#,##0.00"/>
    <numFmt numFmtId="171" formatCode="[$$-1009]#,##0.00"/>
  </numFmts>
  <fonts count="28" x14ac:knownFonts="1">
    <font>
      <sz val="12"/>
      <name val="Arial"/>
    </font>
    <font>
      <sz val="12"/>
      <name val="Arial"/>
      <family val="2"/>
    </font>
    <font>
      <b/>
      <sz val="12"/>
      <name val="Arial"/>
      <family val="2"/>
    </font>
    <font>
      <sz val="10"/>
      <name val="Arial"/>
      <family val="2"/>
    </font>
    <font>
      <sz val="9"/>
      <name val="Arial"/>
      <family val="2"/>
    </font>
    <font>
      <b/>
      <sz val="10"/>
      <name val="Arial"/>
      <family val="2"/>
    </font>
    <font>
      <b/>
      <sz val="9"/>
      <name val="Arial"/>
      <family val="2"/>
    </font>
    <font>
      <sz val="8"/>
      <name val="Arial"/>
      <family val="2"/>
    </font>
    <font>
      <sz val="8"/>
      <name val="Arial"/>
      <family val="2"/>
    </font>
    <font>
      <b/>
      <sz val="16"/>
      <name val="Arial"/>
      <family val="2"/>
    </font>
    <font>
      <b/>
      <sz val="11"/>
      <name val="Arial"/>
      <family val="2"/>
    </font>
    <font>
      <i/>
      <sz val="12"/>
      <name val="Arial"/>
      <family val="2"/>
    </font>
    <font>
      <i/>
      <sz val="10"/>
      <name val="Arial"/>
      <family val="2"/>
    </font>
    <font>
      <i/>
      <sz val="9"/>
      <name val="Arial"/>
      <family val="2"/>
    </font>
    <font>
      <b/>
      <i/>
      <sz val="9"/>
      <name val="Arial"/>
      <family val="2"/>
    </font>
    <font>
      <b/>
      <u/>
      <sz val="9"/>
      <name val="Arial"/>
      <family val="2"/>
    </font>
    <font>
      <u/>
      <sz val="9"/>
      <name val="Arial"/>
      <family val="2"/>
    </font>
    <font>
      <sz val="10"/>
      <color indexed="10"/>
      <name val="Arial"/>
      <family val="2"/>
    </font>
    <font>
      <sz val="14"/>
      <name val="Arial"/>
      <family val="2"/>
    </font>
    <font>
      <sz val="14"/>
      <color indexed="10"/>
      <name val="Arial"/>
      <family val="2"/>
    </font>
    <font>
      <b/>
      <u/>
      <sz val="16"/>
      <name val="Arial"/>
      <family val="2"/>
    </font>
    <font>
      <b/>
      <u/>
      <sz val="10"/>
      <name val="Arial"/>
      <family val="2"/>
    </font>
    <font>
      <b/>
      <sz val="10"/>
      <color theme="0"/>
      <name val="Arial"/>
      <family val="2"/>
    </font>
    <font>
      <u/>
      <sz val="10"/>
      <name val="Arial"/>
      <family val="2"/>
    </font>
    <font>
      <sz val="10"/>
      <name val="Arial"/>
      <family val="2"/>
    </font>
    <font>
      <u/>
      <sz val="12"/>
      <name val="Arial"/>
      <family val="2"/>
    </font>
    <font>
      <b/>
      <sz val="12"/>
      <color rgb="FF0097A9"/>
      <name val="Arial"/>
      <family val="2"/>
    </font>
    <font>
      <u/>
      <sz val="12"/>
      <color theme="10"/>
      <name val="Arial"/>
      <family val="2"/>
    </font>
  </fonts>
  <fills count="14">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65"/>
        <bgColor indexed="8"/>
      </patternFill>
    </fill>
    <fill>
      <patternFill patternType="solid">
        <fgColor indexed="2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59999389629810485"/>
        <bgColor indexed="8"/>
      </patternFill>
    </fill>
    <fill>
      <patternFill patternType="solid">
        <fgColor theme="0" tint="-0.249977111117893"/>
        <bgColor indexed="64"/>
      </patternFill>
    </fill>
    <fill>
      <patternFill patternType="solid">
        <fgColor theme="1"/>
        <bgColor indexed="64"/>
      </patternFill>
    </fill>
    <fill>
      <patternFill patternType="solid">
        <fgColor indexed="8"/>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thick">
        <color indexed="8"/>
      </right>
      <top style="thick">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49" fontId="3" fillId="0" borderId="0"/>
    <xf numFmtId="0" fontId="1" fillId="0" borderId="0"/>
    <xf numFmtId="0" fontId="27" fillId="0" borderId="0" applyNumberFormat="0" applyFill="0" applyBorder="0" applyAlignment="0" applyProtection="0"/>
  </cellStyleXfs>
  <cellXfs count="487">
    <xf numFmtId="0" fontId="0" fillId="0" borderId="0" xfId="0"/>
    <xf numFmtId="0" fontId="0" fillId="0" borderId="0" xfId="0" applyAlignment="1">
      <alignment horizontal="center"/>
    </xf>
    <xf numFmtId="0" fontId="0" fillId="0" borderId="0" xfId="0" applyBorder="1"/>
    <xf numFmtId="0" fontId="2" fillId="0" borderId="0" xfId="0" applyFont="1"/>
    <xf numFmtId="0" fontId="3" fillId="0" borderId="0" xfId="0" applyFont="1"/>
    <xf numFmtId="0" fontId="5" fillId="0" borderId="0" xfId="0" applyFont="1"/>
    <xf numFmtId="0" fontId="6" fillId="0" borderId="0" xfId="0" applyFont="1"/>
    <xf numFmtId="0" fontId="4" fillId="0" borderId="0" xfId="0" applyFont="1"/>
    <xf numFmtId="49" fontId="0" fillId="0" borderId="0" xfId="0" applyNumberFormat="1"/>
    <xf numFmtId="0" fontId="5" fillId="0" borderId="0" xfId="0" applyFont="1" applyBorder="1"/>
    <xf numFmtId="0" fontId="3" fillId="0" borderId="1" xfId="0" applyFont="1" applyBorder="1"/>
    <xf numFmtId="49" fontId="3" fillId="0" borderId="0" xfId="0" applyNumberFormat="1" applyFont="1"/>
    <xf numFmtId="0" fontId="3" fillId="0" borderId="0" xfId="0" applyFont="1" applyAlignment="1">
      <alignment horizontal="center"/>
    </xf>
    <xf numFmtId="0" fontId="3" fillId="0" borderId="0" xfId="0" applyFont="1" applyBorder="1"/>
    <xf numFmtId="0" fontId="3" fillId="0" borderId="1" xfId="0" applyFont="1" applyBorder="1" applyAlignment="1" applyProtection="1">
      <alignment horizontal="center" vertical="center"/>
    </xf>
    <xf numFmtId="0" fontId="3" fillId="0" borderId="1" xfId="0" applyFont="1" applyBorder="1" applyAlignment="1" applyProtection="1">
      <alignment vertical="center"/>
    </xf>
    <xf numFmtId="0" fontId="6" fillId="0" borderId="0" xfId="0" applyFont="1" applyBorder="1"/>
    <xf numFmtId="0" fontId="5" fillId="0" borderId="1" xfId="0" applyFont="1" applyBorder="1"/>
    <xf numFmtId="0" fontId="2" fillId="0" borderId="0" xfId="0" applyFont="1" applyBorder="1"/>
    <xf numFmtId="49" fontId="5" fillId="0" borderId="1" xfId="0" applyNumberFormat="1" applyFont="1" applyBorder="1" applyAlignment="1">
      <alignment horizontal="center"/>
    </xf>
    <xf numFmtId="0" fontId="5" fillId="0" borderId="1" xfId="0" applyFont="1" applyBorder="1" applyAlignment="1">
      <alignment horizontal="center"/>
    </xf>
    <xf numFmtId="49" fontId="3" fillId="0" borderId="1" xfId="0" applyNumberFormat="1" applyFont="1" applyBorder="1" applyAlignment="1">
      <alignment horizontal="center"/>
    </xf>
    <xf numFmtId="49" fontId="3" fillId="0" borderId="0" xfId="0" applyNumberFormat="1" applyFont="1" applyAlignment="1">
      <alignment horizontal="center"/>
    </xf>
    <xf numFmtId="3" fontId="3" fillId="2" borderId="1" xfId="0" applyNumberFormat="1"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3" fillId="0" borderId="5" xfId="0" applyFont="1" applyBorder="1" applyAlignment="1" applyProtection="1">
      <alignment vertical="center"/>
    </xf>
    <xf numFmtId="0" fontId="3" fillId="0" borderId="6" xfId="0" applyFont="1" applyBorder="1" applyAlignment="1" applyProtection="1">
      <alignment vertical="center"/>
    </xf>
    <xf numFmtId="0" fontId="5" fillId="0" borderId="4" xfId="0" applyFont="1" applyBorder="1" applyAlignment="1" applyProtection="1">
      <alignment horizontal="center" vertical="center"/>
    </xf>
    <xf numFmtId="0" fontId="7" fillId="0" borderId="0" xfId="0" applyFont="1"/>
    <xf numFmtId="3" fontId="3" fillId="4" borderId="5" xfId="0" applyNumberFormat="1" applyFont="1" applyFill="1" applyBorder="1" applyAlignment="1" applyProtection="1">
      <alignment horizontal="right" vertical="center"/>
    </xf>
    <xf numFmtId="0" fontId="3" fillId="0" borderId="5" xfId="0" applyFont="1" applyBorder="1" applyAlignment="1">
      <alignment horizontal="center" vertical="top" wrapText="1"/>
    </xf>
    <xf numFmtId="0" fontId="3" fillId="2" borderId="1" xfId="0" applyNumberFormat="1" applyFont="1" applyFill="1" applyBorder="1" applyAlignment="1" applyProtection="1">
      <alignment horizontal="center" vertical="center"/>
    </xf>
    <xf numFmtId="3" fontId="4" fillId="0" borderId="0" xfId="0" applyNumberFormat="1" applyFont="1"/>
    <xf numFmtId="0" fontId="5" fillId="0" borderId="1" xfId="0" applyFont="1" applyBorder="1" applyAlignment="1">
      <alignment vertical="top" wrapText="1"/>
    </xf>
    <xf numFmtId="166" fontId="5"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10" fontId="5" fillId="0" borderId="1" xfId="0" applyNumberFormat="1" applyFont="1" applyBorder="1" applyAlignment="1">
      <alignment horizontal="center" vertical="top" wrapText="1"/>
    </xf>
    <xf numFmtId="0" fontId="3" fillId="0" borderId="1" xfId="0" applyFont="1" applyFill="1" applyBorder="1" applyAlignment="1">
      <alignment horizontal="left"/>
    </xf>
    <xf numFmtId="0" fontId="3" fillId="0" borderId="0" xfId="0" applyFont="1" applyAlignment="1">
      <alignment horizontal="left"/>
    </xf>
    <xf numFmtId="0" fontId="3" fillId="0" borderId="1" xfId="0" applyFont="1" applyBorder="1" applyAlignment="1">
      <alignment horizontal="center"/>
    </xf>
    <xf numFmtId="49" fontId="11" fillId="0" borderId="0" xfId="0" applyNumberFormat="1" applyFont="1" applyAlignment="1">
      <alignment horizontal="right"/>
    </xf>
    <xf numFmtId="3" fontId="4" fillId="4" borderId="1" xfId="0" applyNumberFormat="1" applyFont="1" applyFill="1" applyBorder="1" applyAlignment="1" applyProtection="1">
      <alignment horizontal="center" vertical="center"/>
    </xf>
    <xf numFmtId="3" fontId="6" fillId="2" borderId="1" xfId="0" applyNumberFormat="1" applyFont="1" applyFill="1" applyBorder="1" applyAlignment="1" applyProtection="1">
      <alignment horizontal="center" vertical="center"/>
    </xf>
    <xf numFmtId="0" fontId="3" fillId="0" borderId="1" xfId="0" quotePrefix="1" applyFont="1" applyBorder="1" applyAlignment="1" applyProtection="1">
      <alignment horizontal="center" vertical="center"/>
    </xf>
    <xf numFmtId="49" fontId="3" fillId="0" borderId="1" xfId="0" quotePrefix="1" applyNumberFormat="1" applyFont="1" applyBorder="1" applyAlignment="1" applyProtection="1">
      <alignment horizontal="center" vertical="center"/>
    </xf>
    <xf numFmtId="0" fontId="11" fillId="0" borderId="0" xfId="0" applyFont="1" applyBorder="1" applyAlignment="1">
      <alignment horizontal="right"/>
    </xf>
    <xf numFmtId="168" fontId="3" fillId="0" borderId="1" xfId="1" applyNumberFormat="1" applyFont="1" applyBorder="1"/>
    <xf numFmtId="49" fontId="10" fillId="0" borderId="1" xfId="0" applyNumberFormat="1" applyFont="1" applyBorder="1" applyAlignment="1">
      <alignment horizontal="center"/>
    </xf>
    <xf numFmtId="0" fontId="10" fillId="0" borderId="1" xfId="0" applyFont="1" applyBorder="1"/>
    <xf numFmtId="0" fontId="10" fillId="0" borderId="0" xfId="0" applyFont="1"/>
    <xf numFmtId="0" fontId="3" fillId="0" borderId="0" xfId="0" applyFont="1" applyFill="1"/>
    <xf numFmtId="0" fontId="3" fillId="0" borderId="0" xfId="0" applyFont="1" applyFill="1" applyBorder="1"/>
    <xf numFmtId="0" fontId="0" fillId="0" borderId="0" xfId="0" applyFill="1"/>
    <xf numFmtId="3" fontId="3" fillId="2" borderId="5" xfId="0" applyNumberFormat="1" applyFont="1" applyFill="1" applyBorder="1" applyAlignment="1" applyProtection="1">
      <alignment horizontal="center" vertical="center"/>
    </xf>
    <xf numFmtId="0" fontId="4" fillId="0" borderId="0" xfId="0" applyFont="1" applyBorder="1"/>
    <xf numFmtId="0" fontId="4" fillId="0" borderId="0" xfId="0" applyFont="1" applyBorder="1" applyAlignment="1">
      <alignment horizontal="center"/>
    </xf>
    <xf numFmtId="0" fontId="4" fillId="0" borderId="0" xfId="0" applyFont="1" applyAlignment="1">
      <alignment horizontal="center"/>
    </xf>
    <xf numFmtId="0" fontId="4" fillId="0" borderId="12" xfId="0" applyFont="1" applyBorder="1" applyAlignment="1">
      <alignment horizontal="center"/>
    </xf>
    <xf numFmtId="0" fontId="4" fillId="0" borderId="6" xfId="0" applyFont="1" applyBorder="1" applyAlignment="1">
      <alignment horizontal="center"/>
    </xf>
    <xf numFmtId="0" fontId="13" fillId="0" borderId="0" xfId="0" applyFont="1" applyBorder="1" applyAlignment="1">
      <alignment horizontal="center"/>
    </xf>
    <xf numFmtId="0" fontId="4" fillId="0" borderId="13" xfId="0" applyFont="1" applyBorder="1"/>
    <xf numFmtId="3" fontId="6" fillId="0" borderId="13" xfId="0" applyNumberFormat="1" applyFont="1" applyBorder="1"/>
    <xf numFmtId="0" fontId="14" fillId="0" borderId="14" xfId="0" applyFont="1" applyBorder="1" applyAlignment="1">
      <alignment horizontal="center"/>
    </xf>
    <xf numFmtId="0" fontId="14" fillId="0" borderId="15" xfId="0" applyFont="1" applyBorder="1" applyAlignment="1">
      <alignment horizontal="center"/>
    </xf>
    <xf numFmtId="0" fontId="5" fillId="0" borderId="0" xfId="0" applyFont="1" applyFill="1" applyBorder="1" applyAlignment="1">
      <alignment horizontal="right"/>
    </xf>
    <xf numFmtId="0" fontId="5" fillId="0" borderId="6"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applyAlignment="1">
      <alignment wrapText="1"/>
    </xf>
    <xf numFmtId="0" fontId="19" fillId="0" borderId="0" xfId="0" applyFont="1" applyFill="1"/>
    <xf numFmtId="0" fontId="18" fillId="0" borderId="0" xfId="0" applyFont="1" applyFill="1"/>
    <xf numFmtId="0" fontId="17" fillId="0" borderId="0" xfId="0" applyFont="1" applyFill="1"/>
    <xf numFmtId="0" fontId="4" fillId="0" borderId="0" xfId="0" applyFont="1" applyFill="1" applyAlignment="1"/>
    <xf numFmtId="0" fontId="4" fillId="0" borderId="0" xfId="0" applyFont="1" applyFill="1" applyAlignment="1">
      <alignment wrapText="1"/>
    </xf>
    <xf numFmtId="0" fontId="5" fillId="0" borderId="4" xfId="0" applyFont="1" applyFill="1" applyBorder="1" applyAlignment="1" applyProtection="1">
      <alignment horizontal="center" vertical="center"/>
    </xf>
    <xf numFmtId="0" fontId="5" fillId="0" borderId="1" xfId="0" applyFont="1" applyFill="1" applyBorder="1"/>
    <xf numFmtId="0" fontId="5" fillId="0" borderId="1" xfId="0" applyFont="1" applyFill="1" applyBorder="1" applyAlignment="1">
      <alignment horizontal="right"/>
    </xf>
    <xf numFmtId="0" fontId="5" fillId="0" borderId="0" xfId="0" applyFont="1" applyFill="1" applyBorder="1"/>
    <xf numFmtId="0" fontId="22" fillId="7" borderId="7" xfId="0" applyFont="1" applyFill="1" applyBorder="1" applyAlignment="1">
      <alignment horizontal="right"/>
    </xf>
    <xf numFmtId="0" fontId="22" fillId="7" borderId="9" xfId="0" applyFont="1" applyFill="1" applyBorder="1"/>
    <xf numFmtId="0" fontId="3" fillId="0" borderId="12" xfId="0" applyFont="1" applyBorder="1"/>
    <xf numFmtId="0" fontId="3" fillId="0" borderId="12" xfId="0" applyFont="1" applyBorder="1" applyAlignment="1">
      <alignment horizontal="center"/>
    </xf>
    <xf numFmtId="0" fontId="3" fillId="0" borderId="12" xfId="0" applyFont="1" applyFill="1" applyBorder="1" applyAlignment="1">
      <alignment horizontal="left"/>
    </xf>
    <xf numFmtId="0" fontId="5" fillId="0" borderId="16" xfId="0" applyFont="1" applyBorder="1"/>
    <xf numFmtId="0" fontId="5" fillId="0" borderId="17" xfId="0" applyFont="1" applyBorder="1"/>
    <xf numFmtId="0" fontId="5" fillId="0" borderId="18" xfId="0" applyFont="1" applyBorder="1" applyAlignment="1">
      <alignment horizontal="left"/>
    </xf>
    <xf numFmtId="0" fontId="3" fillId="0" borderId="6" xfId="0" applyFont="1" applyFill="1" applyBorder="1" applyAlignment="1" applyProtection="1">
      <alignment vertical="center"/>
    </xf>
    <xf numFmtId="166" fontId="5" fillId="9" borderId="18" xfId="0" applyNumberFormat="1" applyFont="1" applyFill="1" applyBorder="1"/>
    <xf numFmtId="166" fontId="3" fillId="9" borderId="1" xfId="0" applyNumberFormat="1" applyFont="1" applyFill="1" applyBorder="1"/>
    <xf numFmtId="168" fontId="3" fillId="9" borderId="1" xfId="1" applyNumberFormat="1" applyFont="1" applyFill="1" applyBorder="1"/>
    <xf numFmtId="169" fontId="10" fillId="9" borderId="1" xfId="2" applyNumberFormat="1" applyFont="1" applyFill="1" applyBorder="1"/>
    <xf numFmtId="168" fontId="4" fillId="9" borderId="13" xfId="1" applyNumberFormat="1" applyFont="1" applyFill="1" applyBorder="1"/>
    <xf numFmtId="169" fontId="6" fillId="9" borderId="13" xfId="2" applyNumberFormat="1" applyFont="1" applyFill="1" applyBorder="1"/>
    <xf numFmtId="3" fontId="3" fillId="10" borderId="1" xfId="0" applyNumberFormat="1" applyFont="1" applyFill="1" applyBorder="1" applyAlignment="1" applyProtection="1">
      <alignment vertical="center"/>
    </xf>
    <xf numFmtId="167" fontId="5" fillId="10" borderId="1" xfId="0" applyNumberFormat="1" applyFont="1" applyFill="1" applyBorder="1" applyAlignment="1" applyProtection="1">
      <alignment vertical="center"/>
    </xf>
    <xf numFmtId="3" fontId="4" fillId="10" borderId="1" xfId="0" applyNumberFormat="1" applyFont="1" applyFill="1" applyBorder="1" applyAlignment="1" applyProtection="1">
      <alignment horizontal="center" vertical="center"/>
    </xf>
    <xf numFmtId="3" fontId="6" fillId="9" borderId="1" xfId="0" applyNumberFormat="1" applyFont="1" applyFill="1" applyBorder="1" applyAlignment="1" applyProtection="1">
      <alignment horizontal="center" vertical="center"/>
    </xf>
    <xf numFmtId="3" fontId="3" fillId="10" borderId="1" xfId="0" applyNumberFormat="1" applyFont="1" applyFill="1" applyBorder="1" applyAlignment="1" applyProtection="1">
      <alignment horizontal="right" vertical="center"/>
    </xf>
    <xf numFmtId="167" fontId="5" fillId="10" borderId="1" xfId="0" applyNumberFormat="1" applyFont="1" applyFill="1" applyBorder="1" applyAlignment="1" applyProtection="1">
      <alignment horizontal="right" vertical="center"/>
    </xf>
    <xf numFmtId="3" fontId="6" fillId="10" borderId="1" xfId="0" applyNumberFormat="1" applyFont="1" applyFill="1" applyBorder="1" applyAlignment="1" applyProtection="1">
      <alignment horizontal="center" vertical="center"/>
    </xf>
    <xf numFmtId="164" fontId="3" fillId="4" borderId="5" xfId="2" applyFont="1" applyFill="1" applyBorder="1" applyAlignment="1" applyProtection="1">
      <alignment horizontal="right" vertical="center"/>
    </xf>
    <xf numFmtId="10" fontId="3" fillId="9" borderId="1" xfId="0" applyNumberFormat="1" applyFont="1" applyFill="1" applyBorder="1"/>
    <xf numFmtId="10" fontId="3" fillId="9" borderId="12" xfId="0" applyNumberFormat="1" applyFont="1" applyFill="1" applyBorder="1"/>
    <xf numFmtId="10" fontId="5" fillId="9" borderId="17" xfId="0" applyNumberFormat="1" applyFont="1" applyFill="1" applyBorder="1"/>
    <xf numFmtId="169" fontId="3" fillId="9" borderId="1" xfId="2" applyNumberFormat="1" applyFont="1" applyFill="1" applyBorder="1"/>
    <xf numFmtId="49" fontId="2" fillId="0" borderId="3" xfId="0" applyNumberFormat="1" applyFont="1" applyBorder="1" applyAlignment="1">
      <alignment horizontal="center"/>
    </xf>
    <xf numFmtId="0" fontId="2" fillId="0" borderId="3" xfId="0" applyFont="1" applyFill="1" applyBorder="1"/>
    <xf numFmtId="166" fontId="2" fillId="0" borderId="3" xfId="0" applyNumberFormat="1" applyFont="1" applyBorder="1"/>
    <xf numFmtId="49" fontId="3" fillId="0" borderId="0" xfId="0" applyNumberFormat="1" applyFont="1" applyBorder="1" applyAlignment="1">
      <alignment horizontal="center"/>
    </xf>
    <xf numFmtId="49" fontId="3" fillId="0" borderId="0" xfId="3" applyFont="1"/>
    <xf numFmtId="49" fontId="3" fillId="0" borderId="0" xfId="3" applyFont="1" applyBorder="1"/>
    <xf numFmtId="49" fontId="3" fillId="0" borderId="0" xfId="3" applyFont="1" applyFill="1" applyBorder="1"/>
    <xf numFmtId="49" fontId="5" fillId="11" borderId="1" xfId="3" applyFont="1" applyFill="1" applyBorder="1" applyAlignment="1">
      <alignment horizontal="left" vertical="top" wrapText="1"/>
    </xf>
    <xf numFmtId="49" fontId="5" fillId="11" borderId="4" xfId="3" applyFont="1" applyFill="1" applyBorder="1" applyAlignment="1">
      <alignment horizontal="left" vertical="top" wrapText="1"/>
    </xf>
    <xf numFmtId="49" fontId="3" fillId="11" borderId="1" xfId="3" applyFont="1" applyFill="1" applyBorder="1"/>
    <xf numFmtId="49" fontId="3" fillId="11" borderId="6" xfId="3" applyFont="1" applyFill="1" applyBorder="1"/>
    <xf numFmtId="49" fontId="3" fillId="11" borderId="7" xfId="3" applyFont="1" applyFill="1" applyBorder="1"/>
    <xf numFmtId="170" fontId="3" fillId="9" borderId="1" xfId="3" applyNumberFormat="1" applyFont="1" applyFill="1" applyBorder="1" applyAlignment="1" applyProtection="1">
      <alignment horizontal="right"/>
      <protection locked="0"/>
    </xf>
    <xf numFmtId="170" fontId="3" fillId="3" borderId="1" xfId="3" applyNumberFormat="1" applyFont="1" applyFill="1" applyBorder="1" applyAlignment="1" applyProtection="1">
      <alignment horizontal="right"/>
    </xf>
    <xf numFmtId="170" fontId="3" fillId="0" borderId="5" xfId="3" applyNumberFormat="1" applyFont="1" applyFill="1" applyBorder="1" applyAlignment="1" applyProtection="1">
      <alignment horizontal="right"/>
    </xf>
    <xf numFmtId="170" fontId="3" fillId="9" borderId="5" xfId="3" applyNumberFormat="1" applyFont="1" applyFill="1" applyBorder="1" applyAlignment="1" applyProtection="1">
      <alignment horizontal="right"/>
    </xf>
    <xf numFmtId="49" fontId="3" fillId="5" borderId="16" xfId="3" applyFont="1" applyFill="1" applyBorder="1" applyAlignment="1" applyProtection="1">
      <alignment horizontal="center"/>
      <protection locked="0"/>
    </xf>
    <xf numFmtId="170" fontId="3" fillId="9" borderId="17" xfId="3" applyNumberFormat="1" applyFont="1" applyFill="1" applyBorder="1" applyAlignment="1" applyProtection="1">
      <alignment horizontal="right"/>
      <protection locked="0"/>
    </xf>
    <xf numFmtId="170" fontId="3" fillId="9" borderId="17" xfId="3" applyNumberFormat="1" applyFont="1" applyFill="1" applyBorder="1" applyAlignment="1" applyProtection="1">
      <alignment horizontal="right"/>
    </xf>
    <xf numFmtId="170" fontId="3" fillId="9" borderId="27" xfId="3" applyNumberFormat="1" applyFont="1" applyFill="1" applyBorder="1" applyAlignment="1" applyProtection="1">
      <alignment horizontal="right"/>
    </xf>
    <xf numFmtId="170" fontId="3" fillId="11" borderId="27" xfId="3" applyNumberFormat="1" applyFont="1" applyFill="1" applyBorder="1" applyAlignment="1" applyProtection="1">
      <alignment horizontal="right"/>
    </xf>
    <xf numFmtId="49" fontId="3" fillId="0" borderId="6" xfId="3" applyFont="1" applyBorder="1" applyAlignment="1" applyProtection="1">
      <alignment horizontal="center"/>
      <protection locked="0"/>
    </xf>
    <xf numFmtId="49" fontId="3" fillId="0" borderId="6" xfId="3" applyFont="1" applyBorder="1" applyProtection="1">
      <protection locked="0"/>
    </xf>
    <xf numFmtId="170" fontId="3" fillId="0" borderId="6" xfId="3" applyNumberFormat="1" applyFont="1" applyBorder="1" applyAlignment="1" applyProtection="1">
      <alignment horizontal="right"/>
      <protection locked="0"/>
    </xf>
    <xf numFmtId="170" fontId="3" fillId="3" borderId="6" xfId="3" applyNumberFormat="1" applyFont="1" applyFill="1" applyBorder="1" applyAlignment="1" applyProtection="1">
      <alignment horizontal="right"/>
    </xf>
    <xf numFmtId="170" fontId="3" fillId="0" borderId="9" xfId="3" applyNumberFormat="1" applyFont="1" applyFill="1" applyBorder="1" applyAlignment="1" applyProtection="1">
      <alignment horizontal="right"/>
    </xf>
    <xf numFmtId="170" fontId="3" fillId="9" borderId="1" xfId="3" quotePrefix="1" applyNumberFormat="1" applyFont="1" applyFill="1" applyBorder="1" applyAlignment="1" applyProtection="1">
      <alignment horizontal="right"/>
      <protection locked="0"/>
    </xf>
    <xf numFmtId="170" fontId="3" fillId="0" borderId="1" xfId="3" applyNumberFormat="1" applyFont="1" applyBorder="1" applyAlignment="1" applyProtection="1">
      <alignment horizontal="right"/>
    </xf>
    <xf numFmtId="170" fontId="3" fillId="12" borderId="1" xfId="3" quotePrefix="1" applyNumberFormat="1" applyFont="1" applyFill="1" applyBorder="1" applyAlignment="1" applyProtection="1">
      <alignment horizontal="right"/>
      <protection locked="0"/>
    </xf>
    <xf numFmtId="170" fontId="3" fillId="0" borderId="5" xfId="3" applyNumberFormat="1" applyFont="1" applyBorder="1" applyAlignment="1" applyProtection="1">
      <alignment horizontal="right"/>
    </xf>
    <xf numFmtId="170" fontId="3" fillId="12" borderId="5" xfId="3" applyNumberFormat="1" applyFont="1" applyFill="1" applyBorder="1" applyAlignment="1" applyProtection="1">
      <alignment horizontal="right"/>
    </xf>
    <xf numFmtId="49" fontId="5" fillId="0" borderId="6" xfId="3" applyFont="1" applyBorder="1" applyProtection="1">
      <protection locked="0"/>
    </xf>
    <xf numFmtId="170" fontId="3" fillId="0" borderId="6" xfId="3" applyNumberFormat="1" applyFont="1" applyBorder="1" applyAlignment="1" applyProtection="1">
      <alignment horizontal="right"/>
    </xf>
    <xf numFmtId="170" fontId="3" fillId="0" borderId="9" xfId="3" applyNumberFormat="1" applyFont="1" applyBorder="1" applyAlignment="1" applyProtection="1">
      <alignment horizontal="right"/>
    </xf>
    <xf numFmtId="170" fontId="3" fillId="13" borderId="5" xfId="3" applyNumberFormat="1" applyFont="1" applyFill="1" applyBorder="1" applyAlignment="1" applyProtection="1">
      <alignment horizontal="right"/>
    </xf>
    <xf numFmtId="170" fontId="3" fillId="9" borderId="29" xfId="3" applyNumberFormat="1" applyFont="1" applyFill="1" applyBorder="1" applyAlignment="1" applyProtection="1">
      <alignment horizontal="right"/>
      <protection locked="0"/>
    </xf>
    <xf numFmtId="170" fontId="3" fillId="0" borderId="29" xfId="3" applyNumberFormat="1" applyFont="1" applyBorder="1" applyAlignment="1" applyProtection="1">
      <alignment horizontal="right"/>
    </xf>
    <xf numFmtId="170" fontId="3" fillId="0" borderId="28" xfId="3" applyNumberFormat="1" applyFont="1" applyBorder="1" applyAlignment="1" applyProtection="1">
      <alignment horizontal="right"/>
    </xf>
    <xf numFmtId="170" fontId="3" fillId="0" borderId="28" xfId="3" applyNumberFormat="1" applyFont="1" applyFill="1" applyBorder="1" applyAlignment="1" applyProtection="1">
      <alignment horizontal="right"/>
    </xf>
    <xf numFmtId="170" fontId="3" fillId="0" borderId="1" xfId="3" applyNumberFormat="1" applyFont="1" applyFill="1" applyBorder="1" applyAlignment="1" applyProtection="1">
      <alignment horizontal="right"/>
    </xf>
    <xf numFmtId="170" fontId="3" fillId="13" borderId="1" xfId="3" applyNumberFormat="1" applyFont="1" applyFill="1" applyBorder="1" applyAlignment="1" applyProtection="1">
      <alignment horizontal="right"/>
    </xf>
    <xf numFmtId="170" fontId="3" fillId="9" borderId="1" xfId="3" applyNumberFormat="1" applyFont="1" applyFill="1" applyBorder="1" applyAlignment="1" applyProtection="1">
      <alignment horizontal="right"/>
    </xf>
    <xf numFmtId="49" fontId="5" fillId="5" borderId="17" xfId="3" applyFont="1" applyFill="1" applyBorder="1" applyProtection="1">
      <protection locked="0"/>
    </xf>
    <xf numFmtId="49" fontId="3" fillId="0" borderId="0" xfId="3" applyFont="1" applyFill="1"/>
    <xf numFmtId="49" fontId="3" fillId="0" borderId="0" xfId="3" applyFont="1" applyAlignment="1">
      <alignment vertical="top"/>
    </xf>
    <xf numFmtId="49" fontId="3" fillId="0" borderId="0" xfId="3" applyFont="1" applyAlignment="1">
      <alignment vertical="justify"/>
    </xf>
    <xf numFmtId="0" fontId="3" fillId="0" borderId="1" xfId="0" applyFont="1" applyFill="1" applyBorder="1" applyAlignment="1">
      <alignment horizontal="left" vertical="top" wrapText="1"/>
    </xf>
    <xf numFmtId="0" fontId="3" fillId="0" borderId="12" xfId="0" applyFont="1" applyFill="1" applyBorder="1" applyAlignment="1">
      <alignment horizontal="left" vertical="top" wrapText="1"/>
    </xf>
    <xf numFmtId="171" fontId="3" fillId="0" borderId="1" xfId="0" applyNumberFormat="1" applyFont="1" applyBorder="1"/>
    <xf numFmtId="171" fontId="3" fillId="0" borderId="12" xfId="0" applyNumberFormat="1" applyFont="1" applyBorder="1"/>
    <xf numFmtId="171" fontId="5" fillId="9" borderId="17" xfId="0" applyNumberFormat="1" applyFont="1" applyFill="1" applyBorder="1"/>
    <xf numFmtId="3" fontId="4" fillId="0" borderId="13" xfId="0" applyNumberFormat="1" applyFont="1" applyBorder="1"/>
    <xf numFmtId="169" fontId="6" fillId="9" borderId="13" xfId="2" applyNumberFormat="1" applyFont="1" applyFill="1" applyBorder="1" applyAlignment="1">
      <alignment horizontal="right"/>
    </xf>
    <xf numFmtId="0" fontId="0" fillId="0" borderId="1" xfId="0" applyBorder="1" applyAlignment="1">
      <alignment horizontal="center" vertical="center"/>
    </xf>
    <xf numFmtId="0" fontId="5" fillId="0" borderId="2" xfId="0" applyFont="1" applyBorder="1" applyAlignment="1" applyProtection="1">
      <alignment horizontal="center" vertical="center"/>
    </xf>
    <xf numFmtId="0" fontId="5" fillId="0" borderId="2" xfId="0" applyFont="1" applyFill="1" applyBorder="1" applyAlignment="1" applyProtection="1">
      <alignment vertical="center"/>
    </xf>
    <xf numFmtId="0" fontId="5" fillId="0" borderId="4" xfId="0" applyFont="1" applyFill="1" applyBorder="1" applyAlignment="1" applyProtection="1">
      <alignment vertical="center"/>
    </xf>
    <xf numFmtId="0" fontId="0" fillId="0" borderId="0" xfId="0" applyFill="1" applyBorder="1" applyAlignment="1"/>
    <xf numFmtId="3" fontId="3" fillId="0" borderId="4" xfId="0" applyNumberFormat="1" applyFont="1" applyFill="1" applyBorder="1" applyAlignment="1" applyProtection="1">
      <alignment horizontal="center" vertical="center"/>
    </xf>
    <xf numFmtId="0" fontId="3" fillId="0" borderId="0" xfId="0" applyFont="1" applyFill="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Fill="1" applyProtection="1"/>
    <xf numFmtId="3" fontId="3" fillId="0" borderId="10" xfId="0" applyNumberFormat="1" applyFont="1" applyFill="1" applyBorder="1" applyAlignment="1" applyProtection="1">
      <alignment horizontal="center" vertical="center"/>
    </xf>
    <xf numFmtId="3" fontId="3" fillId="0" borderId="0" xfId="0" applyNumberFormat="1" applyFont="1" applyFill="1" applyBorder="1" applyAlignment="1" applyProtection="1">
      <alignment horizontal="center" vertical="center"/>
    </xf>
    <xf numFmtId="0" fontId="4" fillId="0" borderId="0" xfId="0" applyFont="1" applyFill="1" applyBorder="1"/>
    <xf numFmtId="0" fontId="5" fillId="0" borderId="2" xfId="0" applyFont="1" applyFill="1" applyBorder="1" applyAlignment="1" applyProtection="1">
      <alignment horizontal="center" vertical="center"/>
    </xf>
    <xf numFmtId="3" fontId="3" fillId="0" borderId="1" xfId="0" applyNumberFormat="1" applyFont="1" applyFill="1" applyBorder="1" applyAlignment="1" applyProtection="1">
      <alignment vertical="center"/>
    </xf>
    <xf numFmtId="0" fontId="3" fillId="0" borderId="4" xfId="0" applyFont="1" applyFill="1" applyBorder="1" applyAlignment="1" applyProtection="1">
      <alignment vertical="center"/>
    </xf>
    <xf numFmtId="0" fontId="3" fillId="0" borderId="4" xfId="0" applyFont="1" applyBorder="1" applyAlignment="1" applyProtection="1">
      <alignment vertical="center"/>
    </xf>
    <xf numFmtId="0" fontId="3" fillId="0" borderId="10" xfId="0" applyFont="1" applyBorder="1" applyAlignment="1" applyProtection="1">
      <alignment vertical="center"/>
    </xf>
    <xf numFmtId="0" fontId="5" fillId="0" borderId="2" xfId="0" applyFont="1" applyBorder="1" applyAlignment="1" applyProtection="1">
      <alignment vertical="center"/>
    </xf>
    <xf numFmtId="0" fontId="0" fillId="0" borderId="8" xfId="0" applyFill="1" applyBorder="1" applyAlignment="1"/>
    <xf numFmtId="3" fontId="3" fillId="0" borderId="2" xfId="0" applyNumberFormat="1" applyFont="1" applyFill="1" applyBorder="1" applyAlignment="1" applyProtection="1">
      <alignment horizontal="center" vertical="center"/>
    </xf>
    <xf numFmtId="0" fontId="3" fillId="0" borderId="8" xfId="0" applyFont="1" applyFill="1" applyBorder="1" applyAlignment="1" applyProtection="1">
      <alignment vertical="center"/>
    </xf>
    <xf numFmtId="0" fontId="3" fillId="0" borderId="11" xfId="0" applyFont="1" applyBorder="1" applyAlignment="1" applyProtection="1">
      <alignment vertical="center"/>
    </xf>
    <xf numFmtId="3" fontId="3" fillId="0" borderId="8" xfId="0" applyNumberFormat="1" applyFont="1" applyFill="1" applyBorder="1" applyAlignment="1" applyProtection="1">
      <alignment horizontal="center" vertical="center"/>
    </xf>
    <xf numFmtId="0" fontId="3" fillId="0" borderId="1" xfId="0" applyFont="1" applyFill="1" applyBorder="1" applyAlignment="1" applyProtection="1">
      <alignment horizontal="left" vertical="center"/>
    </xf>
    <xf numFmtId="0" fontId="3" fillId="0" borderId="12" xfId="0" applyFont="1" applyFill="1" applyBorder="1" applyAlignment="1" applyProtection="1">
      <alignment horizontal="left" vertical="center"/>
    </xf>
    <xf numFmtId="0" fontId="3" fillId="0" borderId="4"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5" xfId="0" applyFont="1" applyFill="1" applyBorder="1" applyAlignment="1" applyProtection="1">
      <alignment vertical="center"/>
    </xf>
    <xf numFmtId="0" fontId="4" fillId="0" borderId="0" xfId="0" applyFont="1" applyFill="1" applyAlignment="1">
      <alignment horizontal="left" wrapText="1"/>
    </xf>
    <xf numFmtId="0" fontId="3" fillId="0" borderId="12" xfId="0" applyFont="1" applyBorder="1" applyAlignment="1" applyProtection="1">
      <alignment vertical="center"/>
    </xf>
    <xf numFmtId="0" fontId="2" fillId="0" borderId="2" xfId="0" applyFont="1" applyFill="1" applyBorder="1" applyAlignment="1">
      <alignment vertical="center"/>
    </xf>
    <xf numFmtId="0" fontId="2" fillId="0" borderId="5" xfId="0" applyFont="1" applyFill="1" applyBorder="1" applyAlignment="1">
      <alignment vertical="center"/>
    </xf>
    <xf numFmtId="0" fontId="24" fillId="0" borderId="0" xfId="0" applyFont="1"/>
    <xf numFmtId="0" fontId="5" fillId="0" borderId="10" xfId="0" applyFont="1" applyBorder="1" applyAlignment="1" applyProtection="1">
      <alignment horizontal="center" vertical="center"/>
    </xf>
    <xf numFmtId="167" fontId="5" fillId="10" borderId="5" xfId="0" applyNumberFormat="1" applyFont="1" applyFill="1" applyBorder="1" applyAlignment="1" applyProtection="1">
      <alignment vertical="center"/>
    </xf>
    <xf numFmtId="0" fontId="5" fillId="0" borderId="5" xfId="0" applyFont="1" applyBorder="1" applyAlignment="1" applyProtection="1">
      <alignment horizontal="center" vertical="center"/>
    </xf>
    <xf numFmtId="3" fontId="6" fillId="2" borderId="12"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3" fillId="0" borderId="0" xfId="0" applyFont="1" applyAlignment="1"/>
    <xf numFmtId="0" fontId="5" fillId="0" borderId="0" xfId="0" applyFont="1" applyBorder="1" applyAlignment="1"/>
    <xf numFmtId="3" fontId="4" fillId="10" borderId="1" xfId="0" applyNumberFormat="1" applyFont="1" applyFill="1" applyBorder="1" applyAlignment="1" applyProtection="1">
      <alignment vertical="center"/>
    </xf>
    <xf numFmtId="49" fontId="10" fillId="0" borderId="1" xfId="0" applyNumberFormat="1" applyFont="1" applyBorder="1" applyAlignment="1"/>
    <xf numFmtId="0" fontId="10" fillId="0" borderId="1" xfId="0" applyFont="1" applyBorder="1" applyAlignment="1"/>
    <xf numFmtId="169" fontId="10" fillId="9" borderId="1" xfId="2" applyNumberFormat="1" applyFont="1" applyFill="1" applyBorder="1" applyAlignment="1"/>
    <xf numFmtId="0" fontId="10" fillId="0" borderId="0" xfId="0" applyFont="1" applyAlignment="1"/>
    <xf numFmtId="164" fontId="6" fillId="9" borderId="13" xfId="2" applyFont="1" applyFill="1" applyBorder="1" applyAlignment="1"/>
    <xf numFmtId="0" fontId="0" fillId="0" borderId="0" xfId="0" applyAlignment="1"/>
    <xf numFmtId="0" fontId="1" fillId="0" borderId="0" xfId="0" applyFont="1"/>
    <xf numFmtId="167" fontId="5" fillId="0" borderId="0" xfId="0" applyNumberFormat="1" applyFont="1" applyFill="1" applyBorder="1" applyAlignment="1" applyProtection="1">
      <alignment vertical="center"/>
    </xf>
    <xf numFmtId="0" fontId="0" fillId="0" borderId="0" xfId="0" applyFill="1" applyBorder="1"/>
    <xf numFmtId="0" fontId="4" fillId="0" borderId="0" xfId="0" applyFont="1" applyFill="1" applyBorder="1" applyAlignment="1">
      <alignment horizontal="center"/>
    </xf>
    <xf numFmtId="0" fontId="3" fillId="0" borderId="0" xfId="0" applyFont="1" applyFill="1" applyAlignment="1">
      <alignment horizontal="center"/>
    </xf>
    <xf numFmtId="0" fontId="4" fillId="0" borderId="0" xfId="0" applyFont="1" applyFill="1" applyAlignment="1">
      <alignment horizontal="center"/>
    </xf>
    <xf numFmtId="49" fontId="11" fillId="0" borderId="0" xfId="0" applyNumberFormat="1" applyFont="1" applyFill="1" applyAlignment="1">
      <alignment horizontal="right"/>
    </xf>
    <xf numFmtId="0" fontId="11" fillId="0" borderId="0" xfId="0" applyFont="1" applyFill="1" applyBorder="1" applyAlignment="1">
      <alignment horizontal="right"/>
    </xf>
    <xf numFmtId="0" fontId="13" fillId="0" borderId="0" xfId="0" applyFont="1" applyFill="1" applyBorder="1" applyAlignment="1">
      <alignment horizontal="center"/>
    </xf>
    <xf numFmtId="0" fontId="5" fillId="0" borderId="1" xfId="0" applyFont="1" applyFill="1" applyBorder="1" applyAlignment="1" applyProtection="1">
      <alignment horizontal="center" vertical="center"/>
    </xf>
    <xf numFmtId="0" fontId="5" fillId="0" borderId="5" xfId="0" applyFont="1" applyFill="1" applyBorder="1" applyAlignment="1" applyProtection="1">
      <alignment vertical="center"/>
    </xf>
    <xf numFmtId="0" fontId="2" fillId="0" borderId="0" xfId="0" applyFont="1" applyFill="1" applyBorder="1"/>
    <xf numFmtId="0" fontId="6" fillId="0" borderId="0" xfId="0" applyFont="1" applyFill="1" applyBorder="1" applyAlignment="1">
      <alignment horizontal="center"/>
    </xf>
    <xf numFmtId="0" fontId="3"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4" fillId="0" borderId="12" xfId="0" applyFont="1" applyFill="1" applyBorder="1" applyAlignment="1">
      <alignment horizontal="center"/>
    </xf>
    <xf numFmtId="0" fontId="4" fillId="0" borderId="1"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6" xfId="0" applyFont="1" applyFill="1" applyBorder="1" applyAlignment="1">
      <alignment horizontal="center"/>
    </xf>
    <xf numFmtId="0" fontId="3" fillId="0" borderId="1" xfId="0" quotePrefix="1" applyFont="1" applyFill="1" applyBorder="1" applyAlignment="1" applyProtection="1">
      <alignment horizontal="center" vertical="center"/>
    </xf>
    <xf numFmtId="0" fontId="3" fillId="0" borderId="1" xfId="0" applyFont="1" applyFill="1" applyBorder="1" applyAlignment="1" applyProtection="1">
      <alignment vertical="center"/>
    </xf>
    <xf numFmtId="0" fontId="3" fillId="0" borderId="5" xfId="0" applyFont="1" applyFill="1" applyBorder="1" applyAlignment="1">
      <alignment horizontal="center" vertical="top" wrapText="1"/>
    </xf>
    <xf numFmtId="3" fontId="3" fillId="0" borderId="1" xfId="0" applyNumberFormat="1" applyFont="1" applyFill="1" applyBorder="1" applyAlignment="1" applyProtection="1">
      <alignment horizontal="center" vertical="center"/>
    </xf>
    <xf numFmtId="3" fontId="3" fillId="0" borderId="5" xfId="0" applyNumberFormat="1" applyFont="1" applyFill="1" applyBorder="1" applyAlignment="1" applyProtection="1">
      <alignment horizontal="center" vertical="center"/>
    </xf>
    <xf numFmtId="0" fontId="6" fillId="0" borderId="0" xfId="0" applyFont="1" applyFill="1" applyBorder="1"/>
    <xf numFmtId="0" fontId="3" fillId="0" borderId="12" xfId="0" applyFont="1" applyFill="1" applyBorder="1" applyAlignment="1" applyProtection="1">
      <alignment vertical="center"/>
    </xf>
    <xf numFmtId="0" fontId="3" fillId="0" borderId="12" xfId="0" applyNumberFormat="1" applyFont="1" applyFill="1" applyBorder="1" applyAlignment="1" applyProtection="1">
      <alignment horizontal="center" vertical="center"/>
    </xf>
    <xf numFmtId="0" fontId="3" fillId="0" borderId="11" xfId="0" applyFont="1" applyFill="1" applyBorder="1" applyAlignment="1">
      <alignment horizontal="center" vertical="top" wrapText="1"/>
    </xf>
    <xf numFmtId="3" fontId="3" fillId="0" borderId="12" xfId="0" applyNumberFormat="1" applyFont="1" applyFill="1" applyBorder="1" applyAlignment="1" applyProtection="1">
      <alignment horizontal="center" vertical="center"/>
    </xf>
    <xf numFmtId="3" fontId="3" fillId="0" borderId="11" xfId="0" applyNumberFormat="1"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0" xfId="0" applyFont="1" applyFill="1" applyAlignment="1" applyProtection="1">
      <alignment vertical="center"/>
    </xf>
    <xf numFmtId="37" fontId="5" fillId="0" borderId="0" xfId="0" applyNumberFormat="1" applyFont="1" applyFill="1" applyAlignment="1" applyProtection="1">
      <alignment vertical="center"/>
    </xf>
    <xf numFmtId="3" fontId="6" fillId="0" borderId="0" xfId="0" applyNumberFormat="1" applyFont="1" applyFill="1" applyBorder="1" applyAlignment="1" applyProtection="1">
      <alignment horizontal="center" vertical="center"/>
    </xf>
    <xf numFmtId="0" fontId="0" fillId="0" borderId="5" xfId="0" applyFill="1" applyBorder="1" applyAlignment="1">
      <alignment horizontal="center" vertical="center"/>
    </xf>
    <xf numFmtId="0" fontId="3" fillId="0" borderId="0" xfId="0" applyFont="1" applyFill="1" applyBorder="1" applyAlignment="1" applyProtection="1">
      <alignment vertical="center"/>
    </xf>
    <xf numFmtId="37" fontId="5" fillId="0" borderId="0" xfId="0" applyNumberFormat="1" applyFont="1" applyFill="1" applyBorder="1" applyAlignment="1" applyProtection="1">
      <alignment vertical="center"/>
    </xf>
    <xf numFmtId="2" fontId="3" fillId="0" borderId="1" xfId="0" quotePrefix="1" applyNumberFormat="1" applyFont="1" applyFill="1" applyBorder="1" applyAlignment="1" applyProtection="1">
      <alignment horizontal="center" vertical="center"/>
    </xf>
    <xf numFmtId="49" fontId="3" fillId="0" borderId="1" xfId="0" quotePrefix="1" applyNumberFormat="1" applyFont="1" applyFill="1" applyBorder="1" applyAlignment="1" applyProtection="1">
      <alignment horizontal="center" vertical="center"/>
    </xf>
    <xf numFmtId="0" fontId="5" fillId="0" borderId="0" xfId="0" applyFont="1" applyFill="1"/>
    <xf numFmtId="0" fontId="2" fillId="0" borderId="0" xfId="0" applyFont="1" applyFill="1"/>
    <xf numFmtId="0" fontId="5" fillId="0" borderId="0" xfId="0" applyFont="1" applyFill="1" applyProtection="1"/>
    <xf numFmtId="0" fontId="6" fillId="0" borderId="0" xfId="0" applyFont="1" applyFill="1" applyAlignment="1">
      <alignment horizontal="center"/>
    </xf>
    <xf numFmtId="0" fontId="7" fillId="0" borderId="7" xfId="0" applyFont="1" applyFill="1" applyBorder="1" applyAlignment="1" applyProtection="1">
      <alignment vertical="center"/>
    </xf>
    <xf numFmtId="49" fontId="3" fillId="0" borderId="0" xfId="0" applyNumberFormat="1" applyFont="1" applyFill="1"/>
    <xf numFmtId="0" fontId="0" fillId="0" borderId="0" xfId="0" applyFill="1" applyAlignment="1">
      <alignment horizontal="center"/>
    </xf>
    <xf numFmtId="167" fontId="3" fillId="0" borderId="0" xfId="0" applyNumberFormat="1" applyFont="1" applyFill="1" applyBorder="1" applyAlignment="1" applyProtection="1">
      <alignment horizontal="right" vertical="center"/>
    </xf>
    <xf numFmtId="0" fontId="5" fillId="0" borderId="8" xfId="0" applyFont="1" applyFill="1" applyBorder="1" applyProtection="1"/>
    <xf numFmtId="0" fontId="6" fillId="0" borderId="0" xfId="0" applyFont="1" applyFill="1"/>
    <xf numFmtId="0" fontId="3" fillId="0" borderId="3" xfId="0" applyFont="1" applyFill="1" applyBorder="1" applyAlignment="1" applyProtection="1">
      <alignment horizontal="center" vertical="center"/>
    </xf>
    <xf numFmtId="0" fontId="3" fillId="0" borderId="3" xfId="0" applyFont="1" applyFill="1" applyBorder="1" applyAlignment="1" applyProtection="1">
      <alignment vertical="center"/>
    </xf>
    <xf numFmtId="0" fontId="3" fillId="0" borderId="3" xfId="0" applyFont="1" applyFill="1" applyBorder="1" applyAlignment="1" applyProtection="1">
      <alignment horizontal="left" vertical="center"/>
    </xf>
    <xf numFmtId="0" fontId="12" fillId="0" borderId="0" xfId="0" applyFont="1" applyFill="1"/>
    <xf numFmtId="0" fontId="5" fillId="0" borderId="10" xfId="0" applyFont="1" applyFill="1" applyBorder="1"/>
    <xf numFmtId="0" fontId="3" fillId="0" borderId="11" xfId="0" applyFont="1" applyFill="1" applyBorder="1"/>
    <xf numFmtId="0" fontId="5" fillId="0" borderId="7" xfId="0" applyFont="1" applyFill="1" applyBorder="1"/>
    <xf numFmtId="0" fontId="3" fillId="0" borderId="9" xfId="0" applyFont="1" applyFill="1" applyBorder="1"/>
    <xf numFmtId="0" fontId="2" fillId="0" borderId="0" xfId="0" applyFont="1" applyFill="1" applyAlignment="1"/>
    <xf numFmtId="0" fontId="5" fillId="0" borderId="1" xfId="0" applyFont="1" applyFill="1" applyBorder="1" applyAlignment="1" applyProtection="1">
      <alignment horizontal="left"/>
    </xf>
    <xf numFmtId="0" fontId="3" fillId="0" borderId="0" xfId="0" applyFont="1" applyFill="1" applyBorder="1" applyAlignment="1"/>
    <xf numFmtId="0" fontId="3" fillId="0" borderId="0" xfId="0" applyFont="1" applyFill="1" applyBorder="1" applyAlignment="1">
      <alignment horizontal="left"/>
    </xf>
    <xf numFmtId="0" fontId="5" fillId="0" borderId="1" xfId="0" applyFont="1" applyFill="1" applyBorder="1" applyAlignment="1" applyProtection="1">
      <alignment horizontal="left" vertical="center"/>
    </xf>
    <xf numFmtId="0" fontId="5" fillId="0" borderId="1" xfId="0" applyFont="1" applyFill="1" applyBorder="1" applyProtection="1"/>
    <xf numFmtId="0" fontId="3" fillId="0" borderId="1" xfId="0" applyFont="1" applyFill="1" applyBorder="1" applyAlignment="1" applyProtection="1">
      <alignment horizontal="left"/>
    </xf>
    <xf numFmtId="0" fontId="16" fillId="0" borderId="0" xfId="0" applyFont="1" applyFill="1" applyAlignment="1">
      <alignment horizontal="left" vertical="top" wrapText="1"/>
    </xf>
    <xf numFmtId="0" fontId="15" fillId="0" borderId="0" xfId="0" applyFont="1" applyFill="1" applyAlignment="1"/>
    <xf numFmtId="0" fontId="6" fillId="0" borderId="0" xfId="0" applyFont="1" applyFill="1" applyAlignment="1"/>
    <xf numFmtId="0" fontId="4" fillId="0" borderId="0" xfId="0" applyFont="1" applyFill="1"/>
    <xf numFmtId="166" fontId="3" fillId="0" borderId="1" xfId="0" applyNumberFormat="1" applyFont="1" applyFill="1" applyBorder="1"/>
    <xf numFmtId="166" fontId="3" fillId="0" borderId="12" xfId="0" applyNumberFormat="1" applyFont="1" applyFill="1" applyBorder="1"/>
    <xf numFmtId="0" fontId="5" fillId="0" borderId="8" xfId="0" applyFont="1" applyFill="1" applyBorder="1" applyAlignment="1" applyProtection="1">
      <alignment vertical="center"/>
    </xf>
    <xf numFmtId="0" fontId="3" fillId="0" borderId="10" xfId="0" applyFont="1" applyFill="1" applyBorder="1" applyAlignment="1" applyProtection="1">
      <alignment vertical="center"/>
    </xf>
    <xf numFmtId="0" fontId="7" fillId="0" borderId="4" xfId="0" applyFont="1" applyFill="1" applyBorder="1" applyAlignment="1" applyProtection="1">
      <alignment horizontal="center" vertical="center"/>
    </xf>
    <xf numFmtId="0" fontId="7" fillId="0" borderId="0" xfId="0" applyFont="1" applyFill="1"/>
    <xf numFmtId="0" fontId="3" fillId="0" borderId="0" xfId="0" applyFont="1" applyFill="1" applyBorder="1" applyAlignment="1" applyProtection="1">
      <alignment horizontal="left" vertical="center"/>
    </xf>
    <xf numFmtId="0" fontId="3" fillId="0" borderId="6" xfId="0" applyNumberFormat="1"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2" xfId="0" applyFont="1" applyFill="1" applyBorder="1" applyProtection="1"/>
    <xf numFmtId="0" fontId="3" fillId="0" borderId="8" xfId="0" applyFont="1" applyFill="1" applyBorder="1" applyProtection="1"/>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vertical="center"/>
    </xf>
    <xf numFmtId="0" fontId="3" fillId="0" borderId="8"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3" fillId="0" borderId="1" xfId="0" applyNumberFormat="1" applyFont="1" applyFill="1" applyBorder="1" applyAlignment="1" applyProtection="1">
      <alignment vertical="center"/>
    </xf>
    <xf numFmtId="0" fontId="4" fillId="0" borderId="4" xfId="0" applyFont="1" applyFill="1" applyBorder="1" applyAlignment="1" applyProtection="1">
      <alignment vertical="center"/>
    </xf>
    <xf numFmtId="0" fontId="0" fillId="0" borderId="5" xfId="0" applyFill="1" applyBorder="1" applyAlignment="1">
      <alignment vertical="center"/>
    </xf>
    <xf numFmtId="0" fontId="4" fillId="0" borderId="1" xfId="0" applyFont="1" applyFill="1" applyBorder="1" applyAlignment="1" applyProtection="1">
      <alignment vertical="center"/>
    </xf>
    <xf numFmtId="0" fontId="4" fillId="0" borderId="6" xfId="0" applyFont="1" applyFill="1" applyBorder="1" applyAlignment="1" applyProtection="1">
      <alignment vertical="center"/>
    </xf>
    <xf numFmtId="0" fontId="11" fillId="0" borderId="8" xfId="0" applyFont="1" applyFill="1" applyBorder="1" applyAlignment="1">
      <alignment horizontal="right"/>
    </xf>
    <xf numFmtId="0" fontId="3" fillId="0" borderId="30"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7" fillId="0" borderId="5" xfId="0" applyFont="1" applyFill="1" applyBorder="1" applyAlignment="1">
      <alignment horizontal="center" vertical="top" wrapText="1"/>
    </xf>
    <xf numFmtId="0" fontId="7" fillId="0" borderId="5" xfId="0" applyFont="1" applyFill="1" applyBorder="1" applyAlignment="1">
      <alignment vertical="top" wrapText="1"/>
    </xf>
    <xf numFmtId="0" fontId="3" fillId="0" borderId="2" xfId="0" applyFont="1" applyFill="1" applyBorder="1" applyAlignment="1" applyProtection="1">
      <alignment horizontal="center" vertical="center"/>
    </xf>
    <xf numFmtId="0" fontId="5" fillId="0" borderId="1" xfId="0" applyFont="1" applyFill="1" applyBorder="1" applyAlignment="1" applyProtection="1">
      <alignment horizontal="center"/>
    </xf>
    <xf numFmtId="0" fontId="7" fillId="0" borderId="0" xfId="0" applyFont="1" applyFill="1" applyBorder="1"/>
    <xf numFmtId="0" fontId="3" fillId="0" borderId="10" xfId="0" applyFont="1" applyFill="1" applyBorder="1" applyAlignment="1" applyProtection="1">
      <alignment horizontal="left" vertical="center"/>
    </xf>
    <xf numFmtId="0" fontId="7" fillId="0" borderId="11" xfId="0" applyFont="1" applyFill="1" applyBorder="1" applyAlignment="1">
      <alignment horizontal="center" vertical="top" wrapText="1"/>
    </xf>
    <xf numFmtId="49" fontId="5" fillId="0" borderId="0" xfId="3" applyFont="1" applyFill="1" applyAlignment="1">
      <alignment wrapText="1"/>
    </xf>
    <xf numFmtId="0" fontId="5" fillId="0" borderId="1" xfId="0" applyFont="1" applyFill="1" applyBorder="1" applyAlignment="1" applyProtection="1">
      <alignment vertical="center"/>
    </xf>
    <xf numFmtId="0" fontId="5" fillId="0" borderId="1" xfId="0" applyFont="1" applyBorder="1" applyAlignment="1" applyProtection="1">
      <alignment vertical="center"/>
    </xf>
    <xf numFmtId="0" fontId="0" fillId="0" borderId="0" xfId="0" applyFill="1"/>
    <xf numFmtId="0" fontId="3" fillId="0" borderId="12"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4" fillId="0" borderId="0" xfId="0" applyFont="1" applyFill="1" applyAlignment="1">
      <alignment horizontal="center"/>
    </xf>
    <xf numFmtId="0" fontId="4" fillId="0" borderId="12" xfId="0" applyFont="1" applyFill="1" applyBorder="1" applyAlignment="1">
      <alignment horizontal="center"/>
    </xf>
    <xf numFmtId="0" fontId="4" fillId="0" borderId="6" xfId="0" applyFont="1" applyFill="1" applyBorder="1" applyAlignment="1">
      <alignment horizontal="center"/>
    </xf>
    <xf numFmtId="0" fontId="3" fillId="0" borderId="0" xfId="0" applyFont="1" applyFill="1" applyProtection="1"/>
    <xf numFmtId="0" fontId="6" fillId="0" borderId="0" xfId="0" applyFont="1" applyFill="1"/>
    <xf numFmtId="0" fontId="5" fillId="0" borderId="0" xfId="0" applyFont="1" applyFill="1" applyBorder="1" applyProtection="1"/>
    <xf numFmtId="0" fontId="5" fillId="0" borderId="0" xfId="0" applyFont="1" applyBorder="1"/>
    <xf numFmtId="0" fontId="0" fillId="0" borderId="0" xfId="0" applyFill="1"/>
    <xf numFmtId="0" fontId="0" fillId="0" borderId="0" xfId="0" applyFill="1" applyBorder="1"/>
    <xf numFmtId="0" fontId="5" fillId="0" borderId="4"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1" xfId="0" applyFont="1" applyFill="1" applyBorder="1" applyAlignment="1" applyProtection="1">
      <alignment vertical="center"/>
    </xf>
    <xf numFmtId="0" fontId="7" fillId="0" borderId="5" xfId="0" applyFont="1" applyFill="1" applyBorder="1" applyAlignment="1">
      <alignment horizontal="center" vertical="top" wrapText="1"/>
    </xf>
    <xf numFmtId="0" fontId="5" fillId="0" borderId="0" xfId="0" applyFont="1" applyFill="1" applyBorder="1"/>
    <xf numFmtId="167" fontId="5" fillId="10" borderId="1" xfId="0" applyNumberFormat="1" applyFont="1" applyFill="1" applyBorder="1" applyAlignment="1" applyProtection="1">
      <alignment vertical="center"/>
    </xf>
    <xf numFmtId="3" fontId="4" fillId="10" borderId="1" xfId="0" applyNumberFormat="1" applyFont="1" applyFill="1" applyBorder="1" applyAlignment="1" applyProtection="1">
      <alignment horizontal="center" vertical="center"/>
    </xf>
    <xf numFmtId="3" fontId="6" fillId="9" borderId="1" xfId="0" applyNumberFormat="1" applyFont="1" applyFill="1" applyBorder="1" applyAlignment="1" applyProtection="1">
      <alignment horizontal="center" vertical="center"/>
    </xf>
    <xf numFmtId="0" fontId="4" fillId="0" borderId="12" xfId="0" applyFont="1" applyFill="1" applyBorder="1" applyAlignment="1">
      <alignment horizontal="center"/>
    </xf>
    <xf numFmtId="0" fontId="4" fillId="0" borderId="6" xfId="0" applyFont="1" applyFill="1" applyBorder="1" applyAlignment="1">
      <alignment horizontal="center"/>
    </xf>
    <xf numFmtId="0" fontId="5" fillId="0" borderId="4"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5" xfId="0" applyFont="1" applyFill="1" applyBorder="1" applyAlignment="1" applyProtection="1">
      <alignment vertical="center"/>
    </xf>
    <xf numFmtId="3" fontId="3" fillId="0" borderId="1" xfId="0" applyNumberFormat="1" applyFont="1" applyFill="1" applyBorder="1" applyAlignment="1" applyProtection="1">
      <alignment horizontal="center" vertical="center"/>
    </xf>
    <xf numFmtId="0" fontId="6" fillId="0" borderId="0" xfId="0" applyFont="1" applyFill="1" applyBorder="1" applyAlignment="1">
      <alignment horizontal="center"/>
    </xf>
    <xf numFmtId="0" fontId="3" fillId="0" borderId="29" xfId="0" applyFont="1" applyFill="1" applyBorder="1" applyAlignment="1" applyProtection="1">
      <alignment horizontal="center" vertical="center"/>
    </xf>
    <xf numFmtId="0" fontId="5" fillId="0" borderId="1" xfId="0" applyFont="1" applyFill="1" applyBorder="1" applyAlignment="1" applyProtection="1">
      <alignment vertical="center"/>
    </xf>
    <xf numFmtId="0" fontId="5" fillId="0" borderId="4" xfId="0" applyFont="1" applyFill="1" applyBorder="1" applyAlignment="1" applyProtection="1">
      <alignment vertical="center" wrapText="1"/>
    </xf>
    <xf numFmtId="0" fontId="3" fillId="0" borderId="1" xfId="0" applyFont="1" applyBorder="1"/>
    <xf numFmtId="49" fontId="3" fillId="0" borderId="1" xfId="0" applyNumberFormat="1" applyFont="1" applyBorder="1" applyAlignment="1">
      <alignment horizontal="center"/>
    </xf>
    <xf numFmtId="49" fontId="10" fillId="0" borderId="1" xfId="0" applyNumberFormat="1" applyFont="1" applyBorder="1" applyAlignment="1">
      <alignment horizontal="center"/>
    </xf>
    <xf numFmtId="0" fontId="10" fillId="0" borderId="1" xfId="0" applyFont="1" applyBorder="1"/>
    <xf numFmtId="0" fontId="10" fillId="0" borderId="0" xfId="0" applyFont="1"/>
    <xf numFmtId="0" fontId="3" fillId="0" borderId="1" xfId="0" quotePrefix="1" applyFont="1" applyFill="1" applyBorder="1" applyAlignment="1" applyProtection="1">
      <alignment horizontal="center" vertical="center"/>
    </xf>
    <xf numFmtId="0" fontId="3" fillId="0" borderId="1" xfId="0" applyFont="1" applyFill="1" applyBorder="1" applyAlignment="1" applyProtection="1">
      <alignment vertical="center"/>
    </xf>
    <xf numFmtId="49" fontId="3" fillId="0" borderId="1" xfId="0" quotePrefix="1" applyNumberFormat="1" applyFont="1" applyFill="1" applyBorder="1" applyAlignment="1" applyProtection="1">
      <alignment horizontal="center" vertical="center"/>
    </xf>
    <xf numFmtId="0" fontId="3" fillId="0" borderId="12" xfId="0" applyFont="1" applyBorder="1"/>
    <xf numFmtId="169" fontId="10" fillId="9" borderId="1" xfId="2" applyNumberFormat="1" applyFont="1" applyFill="1" applyBorder="1"/>
    <xf numFmtId="169" fontId="6" fillId="9" borderId="13" xfId="2" applyNumberFormat="1" applyFont="1" applyFill="1" applyBorder="1"/>
    <xf numFmtId="3" fontId="4" fillId="10" borderId="1" xfId="0" applyNumberFormat="1" applyFont="1" applyFill="1" applyBorder="1" applyAlignment="1" applyProtection="1">
      <alignment horizontal="center" vertical="center"/>
    </xf>
    <xf numFmtId="49" fontId="3" fillId="0" borderId="0" xfId="3" applyFont="1"/>
    <xf numFmtId="170" fontId="3" fillId="9" borderId="5" xfId="3" applyNumberFormat="1" applyFont="1" applyFill="1" applyBorder="1" applyAlignment="1" applyProtection="1">
      <alignment horizontal="right"/>
    </xf>
    <xf numFmtId="49" fontId="3" fillId="5" borderId="16" xfId="3" applyFont="1" applyFill="1" applyBorder="1" applyAlignment="1" applyProtection="1">
      <alignment horizontal="center"/>
      <protection locked="0"/>
    </xf>
    <xf numFmtId="170" fontId="3" fillId="9" borderId="17" xfId="3" applyNumberFormat="1" applyFont="1" applyFill="1" applyBorder="1" applyAlignment="1" applyProtection="1">
      <alignment horizontal="right"/>
      <protection locked="0"/>
    </xf>
    <xf numFmtId="170" fontId="3" fillId="9" borderId="17" xfId="3" applyNumberFormat="1" applyFont="1" applyFill="1" applyBorder="1" applyAlignment="1" applyProtection="1">
      <alignment horizontal="right"/>
    </xf>
    <xf numFmtId="170" fontId="3" fillId="9" borderId="27" xfId="3" applyNumberFormat="1" applyFont="1" applyFill="1" applyBorder="1" applyAlignment="1" applyProtection="1">
      <alignment horizontal="right"/>
    </xf>
    <xf numFmtId="170" fontId="3" fillId="0" borderId="6" xfId="3" applyNumberFormat="1" applyFont="1" applyBorder="1" applyAlignment="1" applyProtection="1">
      <alignment horizontal="right"/>
    </xf>
    <xf numFmtId="49" fontId="5" fillId="5" borderId="17" xfId="3" applyFont="1" applyFill="1" applyBorder="1" applyProtection="1">
      <protection locked="0"/>
    </xf>
    <xf numFmtId="0" fontId="3" fillId="0" borderId="12" xfId="0" applyFont="1" applyFill="1" applyBorder="1" applyAlignment="1" applyProtection="1">
      <alignment vertical="center"/>
    </xf>
    <xf numFmtId="49" fontId="3" fillId="0" borderId="12" xfId="0" applyNumberFormat="1" applyFont="1" applyBorder="1" applyAlignment="1">
      <alignment horizontal="center"/>
    </xf>
    <xf numFmtId="170" fontId="3" fillId="9" borderId="12" xfId="3" applyNumberFormat="1" applyFont="1" applyFill="1" applyBorder="1" applyAlignment="1" applyProtection="1">
      <alignment horizontal="right"/>
    </xf>
    <xf numFmtId="170" fontId="3" fillId="11" borderId="26" xfId="3" applyNumberFormat="1" applyFont="1" applyFill="1" applyBorder="1" applyAlignment="1" applyProtection="1">
      <alignment horizontal="right"/>
    </xf>
    <xf numFmtId="49" fontId="3" fillId="0" borderId="6" xfId="0" applyNumberFormat="1" applyFont="1" applyBorder="1" applyAlignment="1">
      <alignment horizontal="center"/>
    </xf>
    <xf numFmtId="0" fontId="3" fillId="0" borderId="6" xfId="0" applyFont="1" applyBorder="1"/>
    <xf numFmtId="170" fontId="3" fillId="0" borderId="6" xfId="3" applyNumberFormat="1" applyFont="1" applyFill="1" applyBorder="1" applyAlignment="1" applyProtection="1">
      <alignment horizontal="right"/>
      <protection locked="0"/>
    </xf>
    <xf numFmtId="170" fontId="3" fillId="0" borderId="6" xfId="3" applyNumberFormat="1" applyFont="1" applyFill="1" applyBorder="1" applyAlignment="1" applyProtection="1">
      <alignment horizontal="right"/>
    </xf>
    <xf numFmtId="170" fontId="3" fillId="0" borderId="12" xfId="3" applyNumberFormat="1" applyFont="1" applyBorder="1" applyAlignment="1" applyProtection="1">
      <alignment horizontal="right"/>
    </xf>
    <xf numFmtId="170" fontId="3" fillId="0" borderId="12" xfId="3" applyNumberFormat="1" applyFont="1" applyFill="1" applyBorder="1" applyAlignment="1" applyProtection="1">
      <alignment horizontal="right"/>
    </xf>
    <xf numFmtId="0" fontId="1" fillId="0" borderId="0" xfId="4" applyAlignment="1">
      <alignment vertical="top" wrapText="1"/>
    </xf>
    <xf numFmtId="0" fontId="26" fillId="0" borderId="0" xfId="4" applyFont="1" applyAlignment="1">
      <alignment vertical="top" wrapText="1"/>
    </xf>
    <xf numFmtId="0" fontId="1" fillId="0" borderId="0" xfId="4" applyFont="1" applyAlignment="1">
      <alignment vertical="top" wrapText="1"/>
    </xf>
    <xf numFmtId="169" fontId="10" fillId="0" borderId="1" xfId="2" applyNumberFormat="1" applyFont="1" applyFill="1" applyBorder="1"/>
    <xf numFmtId="0" fontId="10" fillId="0" borderId="0" xfId="0" applyFont="1" applyFill="1"/>
    <xf numFmtId="169" fontId="6" fillId="0" borderId="13" xfId="2" applyNumberFormat="1" applyFont="1" applyFill="1" applyBorder="1"/>
    <xf numFmtId="0" fontId="0" fillId="0" borderId="0" xfId="0" applyAlignment="1">
      <alignment vertical="top" wrapText="1"/>
    </xf>
    <xf numFmtId="0" fontId="1" fillId="0" borderId="31" xfId="0" applyFont="1" applyFill="1" applyBorder="1" applyAlignment="1">
      <alignment horizontal="left" vertical="top" wrapText="1"/>
    </xf>
    <xf numFmtId="0" fontId="26" fillId="0" borderId="0" xfId="0" applyFont="1" applyFill="1" applyAlignment="1">
      <alignment vertical="top" wrapText="1"/>
    </xf>
    <xf numFmtId="0" fontId="1" fillId="0" borderId="0" xfId="0" applyFont="1" applyFill="1" applyAlignment="1">
      <alignment vertical="top" wrapText="1"/>
    </xf>
    <xf numFmtId="0" fontId="1" fillId="0" borderId="0" xfId="4" applyFill="1" applyAlignment="1">
      <alignment vertical="top" wrapText="1"/>
    </xf>
    <xf numFmtId="0" fontId="1" fillId="0" borderId="0" xfId="4" quotePrefix="1" applyFont="1" applyAlignment="1">
      <alignment vertical="top" wrapText="1"/>
    </xf>
    <xf numFmtId="49" fontId="5" fillId="11" borderId="1" xfId="0" applyNumberFormat="1" applyFont="1" applyFill="1" applyBorder="1" applyAlignment="1">
      <alignment horizontal="center"/>
    </xf>
    <xf numFmtId="0" fontId="5" fillId="11" borderId="1" xfId="0" applyFont="1" applyFill="1" applyBorder="1"/>
    <xf numFmtId="0" fontId="5" fillId="11" borderId="1" xfId="0" applyFont="1" applyFill="1" applyBorder="1" applyAlignment="1">
      <alignment horizontal="left"/>
    </xf>
    <xf numFmtId="0" fontId="0" fillId="0" borderId="1" xfId="0" applyBorder="1" applyAlignment="1">
      <alignment vertical="top" wrapText="1"/>
    </xf>
    <xf numFmtId="0" fontId="1" fillId="0" borderId="0" xfId="4" applyFont="1" applyAlignment="1">
      <alignment vertical="top" wrapText="1"/>
    </xf>
    <xf numFmtId="0" fontId="26" fillId="0" borderId="0" xfId="4" applyFont="1" applyAlignment="1">
      <alignment vertical="top" wrapText="1"/>
    </xf>
    <xf numFmtId="0" fontId="1" fillId="0" borderId="0" xfId="0" applyFont="1" applyFill="1" applyAlignment="1">
      <alignment vertical="top" wrapText="1"/>
    </xf>
    <xf numFmtId="0" fontId="27" fillId="0" borderId="0" xfId="5" quotePrefix="1" applyFill="1" applyAlignment="1">
      <alignment horizontal="left" vertical="top" wrapText="1"/>
    </xf>
    <xf numFmtId="0" fontId="1" fillId="0" borderId="0" xfId="0" quotePrefix="1" applyFont="1" applyFill="1" applyAlignment="1">
      <alignment horizontal="left" vertical="top" wrapText="1"/>
    </xf>
    <xf numFmtId="0" fontId="1" fillId="0" borderId="0" xfId="0" applyFont="1" applyFill="1" applyAlignment="1">
      <alignment horizontal="left" vertical="top" wrapText="1"/>
    </xf>
    <xf numFmtId="0" fontId="27" fillId="0" borderId="0" xfId="5" applyFill="1" applyAlignment="1">
      <alignment horizontal="left" vertical="top" wrapText="1"/>
    </xf>
    <xf numFmtId="0" fontId="1" fillId="0" borderId="0" xfId="0" applyFont="1" applyFill="1" applyBorder="1" applyAlignment="1">
      <alignment horizontal="left" vertical="top" wrapText="1"/>
    </xf>
    <xf numFmtId="0" fontId="5" fillId="5" borderId="21" xfId="0" applyFont="1" applyFill="1" applyBorder="1" applyAlignment="1">
      <alignment horizontal="left" vertical="top" wrapText="1"/>
    </xf>
    <xf numFmtId="0" fontId="5" fillId="5" borderId="22" xfId="0" applyFont="1" applyFill="1" applyBorder="1" applyAlignment="1">
      <alignment horizontal="left" vertical="top" wrapText="1"/>
    </xf>
    <xf numFmtId="0" fontId="3" fillId="0" borderId="0" xfId="0" applyFont="1" applyFill="1" applyAlignment="1">
      <alignment horizontal="left" wrapText="1"/>
    </xf>
    <xf numFmtId="0" fontId="3" fillId="0" borderId="0" xfId="0" applyFont="1" applyAlignment="1">
      <alignment horizontal="center" wrapText="1"/>
    </xf>
    <xf numFmtId="0" fontId="2" fillId="8" borderId="0" xfId="0" applyFont="1" applyFill="1" applyAlignment="1">
      <alignment horizontal="center"/>
    </xf>
    <xf numFmtId="0" fontId="20" fillId="0" borderId="0" xfId="0" applyFont="1" applyFill="1" applyAlignment="1">
      <alignment horizontal="center"/>
    </xf>
    <xf numFmtId="0" fontId="21" fillId="5" borderId="23" xfId="0" applyFont="1" applyFill="1" applyBorder="1" applyAlignment="1">
      <alignment horizontal="left" vertical="top"/>
    </xf>
    <xf numFmtId="0" fontId="21" fillId="5" borderId="24" xfId="0" applyFont="1" applyFill="1" applyBorder="1" applyAlignment="1">
      <alignment horizontal="left" vertical="top"/>
    </xf>
    <xf numFmtId="0" fontId="3" fillId="0" borderId="4" xfId="0" applyFont="1" applyFill="1" applyBorder="1" applyAlignment="1" applyProtection="1">
      <alignment horizontal="left"/>
    </xf>
    <xf numFmtId="0" fontId="3" fillId="0" borderId="5" xfId="0" applyFont="1" applyFill="1" applyBorder="1" applyAlignment="1" applyProtection="1">
      <alignment horizontal="left"/>
    </xf>
    <xf numFmtId="0" fontId="9" fillId="0" borderId="19" xfId="0" applyFont="1" applyFill="1" applyBorder="1" applyAlignment="1">
      <alignment horizontal="center"/>
    </xf>
    <xf numFmtId="0" fontId="9" fillId="0" borderId="25" xfId="0" applyFont="1" applyFill="1" applyBorder="1" applyAlignment="1">
      <alignment horizontal="center"/>
    </xf>
    <xf numFmtId="0" fontId="9" fillId="0" borderId="26" xfId="0" applyFont="1" applyFill="1" applyBorder="1" applyAlignment="1">
      <alignment horizontal="center"/>
    </xf>
    <xf numFmtId="0" fontId="3" fillId="0" borderId="4" xfId="0" applyFont="1" applyFill="1" applyBorder="1" applyAlignment="1" applyProtection="1"/>
    <xf numFmtId="0" fontId="0" fillId="0" borderId="5" xfId="0" applyFill="1" applyBorder="1" applyAlignment="1"/>
    <xf numFmtId="0" fontId="3" fillId="0" borderId="5" xfId="0" applyFont="1" applyFill="1" applyBorder="1" applyAlignment="1" applyProtection="1"/>
    <xf numFmtId="0" fontId="3" fillId="0" borderId="1" xfId="0" applyFont="1" applyFill="1" applyBorder="1" applyAlignment="1" applyProtection="1">
      <alignment horizontal="left" vertical="center"/>
    </xf>
    <xf numFmtId="0" fontId="3" fillId="0" borderId="12" xfId="0" applyFont="1" applyFill="1" applyBorder="1" applyAlignment="1" applyProtection="1">
      <alignment horizontal="left" vertical="center"/>
    </xf>
    <xf numFmtId="49" fontId="4" fillId="9" borderId="0" xfId="3" applyFont="1" applyFill="1" applyBorder="1" applyAlignment="1">
      <alignment horizontal="left" vertical="top" wrapText="1"/>
    </xf>
    <xf numFmtId="49" fontId="3" fillId="9" borderId="0" xfId="3" applyFont="1" applyFill="1" applyBorder="1" applyAlignment="1">
      <alignment horizontal="left" vertical="top"/>
    </xf>
    <xf numFmtId="0" fontId="18" fillId="0" borderId="3" xfId="0" applyFont="1" applyFill="1" applyBorder="1" applyAlignment="1"/>
    <xf numFmtId="0" fontId="10" fillId="6" borderId="10" xfId="0" applyFont="1" applyFill="1" applyBorder="1" applyAlignment="1">
      <alignment horizontal="left" vertical="top" wrapText="1"/>
    </xf>
    <xf numFmtId="0" fontId="10" fillId="6" borderId="3" xfId="0" applyFont="1" applyFill="1" applyBorder="1" applyAlignment="1">
      <alignment horizontal="left" vertical="top" wrapText="1"/>
    </xf>
    <xf numFmtId="0" fontId="10" fillId="6" borderId="11" xfId="0" applyFont="1" applyFill="1" applyBorder="1" applyAlignment="1">
      <alignment horizontal="left" vertical="top" wrapText="1"/>
    </xf>
    <xf numFmtId="0" fontId="12" fillId="6" borderId="7" xfId="0" applyFont="1" applyFill="1" applyBorder="1" applyAlignment="1">
      <alignment horizontal="left" vertical="top" wrapText="1"/>
    </xf>
    <xf numFmtId="0" fontId="5" fillId="6" borderId="8" xfId="0" applyFont="1" applyFill="1" applyBorder="1" applyAlignment="1">
      <alignment horizontal="left" vertical="top" wrapText="1"/>
    </xf>
    <xf numFmtId="0" fontId="5" fillId="6" borderId="9" xfId="0" applyFont="1" applyFill="1" applyBorder="1" applyAlignment="1">
      <alignment horizontal="left" vertical="top" wrapText="1"/>
    </xf>
    <xf numFmtId="0" fontId="5" fillId="0" borderId="4" xfId="0" applyFont="1" applyFill="1" applyBorder="1" applyAlignment="1"/>
    <xf numFmtId="0" fontId="5" fillId="0" borderId="2" xfId="0" applyFont="1" applyFill="1" applyBorder="1" applyAlignment="1"/>
    <xf numFmtId="0" fontId="5" fillId="0" borderId="5" xfId="0" applyFont="1" applyFill="1" applyBorder="1" applyAlignment="1"/>
    <xf numFmtId="0" fontId="3" fillId="0" borderId="4"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5" xfId="0" applyFont="1" applyFill="1" applyBorder="1" applyAlignment="1" applyProtection="1">
      <alignment vertical="center"/>
    </xf>
    <xf numFmtId="0" fontId="4" fillId="0" borderId="0" xfId="0" applyFont="1" applyFill="1" applyAlignment="1">
      <alignment horizontal="left" wrapText="1"/>
    </xf>
    <xf numFmtId="0" fontId="4" fillId="0" borderId="0" xfId="0" applyFont="1" applyFill="1" applyAlignment="1">
      <alignment horizontal="left" vertical="top" wrapText="1"/>
    </xf>
    <xf numFmtId="0" fontId="10" fillId="0" borderId="10"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11"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9" xfId="0" applyFont="1" applyFill="1" applyBorder="1" applyAlignment="1">
      <alignment horizontal="left" vertical="top" wrapText="1"/>
    </xf>
    <xf numFmtId="0" fontId="5" fillId="0" borderId="4" xfId="0" applyFont="1" applyFill="1" applyBorder="1" applyAlignment="1">
      <alignment horizontal="left"/>
    </xf>
    <xf numFmtId="0" fontId="5" fillId="0" borderId="5" xfId="0" applyFont="1" applyFill="1" applyBorder="1" applyAlignment="1">
      <alignment horizontal="left"/>
    </xf>
    <xf numFmtId="0" fontId="5" fillId="0" borderId="19" xfId="0" applyFont="1" applyFill="1" applyBorder="1" applyAlignment="1">
      <alignment horizontal="right"/>
    </xf>
    <xf numFmtId="0" fontId="5" fillId="0" borderId="25" xfId="0" applyFont="1" applyFill="1" applyBorder="1" applyAlignment="1">
      <alignment horizontal="right"/>
    </xf>
    <xf numFmtId="0" fontId="5" fillId="0" borderId="27" xfId="0" applyFont="1" applyFill="1" applyBorder="1" applyAlignment="1">
      <alignment horizontal="right"/>
    </xf>
    <xf numFmtId="0" fontId="4" fillId="0" borderId="4" xfId="0" applyFont="1" applyFill="1" applyBorder="1" applyAlignment="1" applyProtection="1">
      <alignment horizontal="center" vertical="center"/>
    </xf>
    <xf numFmtId="0" fontId="0" fillId="0" borderId="5" xfId="0" applyFill="1" applyBorder="1" applyAlignment="1">
      <alignment horizontal="center" vertical="center"/>
    </xf>
    <xf numFmtId="0" fontId="3" fillId="0" borderId="12"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3" fillId="0" borderId="29" xfId="0" applyFont="1" applyFill="1" applyBorder="1" applyAlignment="1" applyProtection="1">
      <alignment vertical="center"/>
    </xf>
    <xf numFmtId="0" fontId="5" fillId="0" borderId="29"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5" fillId="4" borderId="12" xfId="0" applyFont="1" applyFill="1" applyBorder="1" applyAlignment="1" applyProtection="1">
      <alignment horizontal="center" vertical="center"/>
    </xf>
    <xf numFmtId="0" fontId="5" fillId="4" borderId="6"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29" xfId="0" applyFont="1" applyFill="1" applyBorder="1" applyAlignment="1" applyProtection="1">
      <alignment horizontal="left" vertical="center"/>
    </xf>
    <xf numFmtId="0" fontId="3" fillId="0" borderId="6" xfId="0" applyFont="1" applyFill="1" applyBorder="1" applyAlignment="1" applyProtection="1">
      <alignment horizontal="left" vertical="center"/>
    </xf>
    <xf numFmtId="0" fontId="3" fillId="0" borderId="12"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49" fontId="4" fillId="9" borderId="8" xfId="3" applyFont="1" applyFill="1" applyBorder="1" applyAlignment="1">
      <alignment horizontal="left" vertical="top" wrapText="1"/>
    </xf>
    <xf numFmtId="49" fontId="3" fillId="9" borderId="8" xfId="3" applyFont="1" applyFill="1" applyBorder="1" applyAlignment="1">
      <alignment horizontal="left" vertical="top"/>
    </xf>
    <xf numFmtId="49" fontId="5" fillId="11" borderId="12" xfId="3" applyFont="1" applyFill="1" applyBorder="1" applyAlignment="1">
      <alignment horizontal="left" vertical="top" wrapText="1"/>
    </xf>
    <xf numFmtId="49" fontId="5" fillId="11" borderId="29" xfId="3" applyFont="1" applyFill="1" applyBorder="1" applyAlignment="1">
      <alignment horizontal="left" vertical="top" wrapText="1"/>
    </xf>
    <xf numFmtId="49" fontId="5" fillId="11" borderId="6" xfId="3" applyFont="1" applyFill="1" applyBorder="1" applyAlignment="1">
      <alignment horizontal="left" vertical="top" wrapText="1"/>
    </xf>
    <xf numFmtId="49" fontId="5" fillId="11" borderId="10" xfId="3" applyFont="1" applyFill="1" applyBorder="1" applyAlignment="1">
      <alignment horizontal="left" vertical="top" wrapText="1"/>
    </xf>
    <xf numFmtId="49" fontId="5" fillId="11" borderId="30" xfId="3" applyFont="1" applyFill="1" applyBorder="1" applyAlignment="1">
      <alignment horizontal="left" vertical="top" wrapText="1"/>
    </xf>
    <xf numFmtId="49" fontId="5" fillId="11" borderId="10" xfId="3" applyFont="1" applyFill="1" applyBorder="1" applyAlignment="1">
      <alignment horizontal="center" vertical="top"/>
    </xf>
    <xf numFmtId="49" fontId="5" fillId="11" borderId="3" xfId="3" applyFont="1" applyFill="1" applyBorder="1" applyAlignment="1">
      <alignment horizontal="center" vertical="top"/>
    </xf>
    <xf numFmtId="49" fontId="5" fillId="11" borderId="7" xfId="3" applyFont="1" applyFill="1" applyBorder="1" applyAlignment="1">
      <alignment horizontal="center" vertical="top"/>
    </xf>
    <xf numFmtId="49" fontId="5" fillId="11" borderId="8" xfId="3" applyFont="1" applyFill="1" applyBorder="1" applyAlignment="1">
      <alignment horizontal="center" vertical="top"/>
    </xf>
    <xf numFmtId="0" fontId="5" fillId="0" borderId="0" xfId="3" applyNumberFormat="1" applyFont="1" applyFill="1" applyBorder="1" applyAlignment="1">
      <alignment horizontal="left" vertical="top" wrapText="1"/>
    </xf>
    <xf numFmtId="0" fontId="3" fillId="0" borderId="0" xfId="3" applyNumberFormat="1" applyFont="1" applyFill="1" applyBorder="1" applyAlignment="1">
      <alignment horizontal="left" vertical="top" wrapText="1"/>
    </xf>
    <xf numFmtId="49" fontId="5" fillId="0" borderId="0" xfId="3" applyFont="1" applyBorder="1" applyAlignment="1">
      <alignment horizontal="left" vertical="top" wrapText="1"/>
    </xf>
    <xf numFmtId="49" fontId="3" fillId="0" borderId="0" xfId="3" applyFont="1" applyBorder="1" applyAlignment="1">
      <alignment horizontal="left" vertical="top" wrapText="1"/>
    </xf>
    <xf numFmtId="0" fontId="5" fillId="0" borderId="0" xfId="3" applyNumberFormat="1" applyFont="1" applyBorder="1" applyAlignment="1">
      <alignment horizontal="left" vertical="top" wrapText="1"/>
    </xf>
    <xf numFmtId="0" fontId="3" fillId="0" borderId="0" xfId="3" applyNumberFormat="1" applyFont="1" applyBorder="1" applyAlignment="1">
      <alignment horizontal="left" vertical="top" wrapText="1"/>
    </xf>
    <xf numFmtId="49" fontId="3" fillId="0" borderId="0" xfId="3" applyFont="1" applyFill="1" applyBorder="1" applyAlignment="1">
      <alignment horizontal="left"/>
    </xf>
    <xf numFmtId="0" fontId="3" fillId="0" borderId="0" xfId="3" applyNumberFormat="1" applyFont="1" applyAlignment="1">
      <alignment horizontal="left" vertical="top" wrapText="1"/>
    </xf>
    <xf numFmtId="49" fontId="3" fillId="0" borderId="20" xfId="3" applyFont="1" applyFill="1" applyBorder="1" applyAlignment="1">
      <alignment horizontal="left"/>
    </xf>
    <xf numFmtId="49" fontId="5" fillId="0" borderId="0" xfId="3" applyFont="1" applyBorder="1" applyAlignment="1">
      <alignment horizontal="left"/>
    </xf>
    <xf numFmtId="49" fontId="3" fillId="0" borderId="0" xfId="3" applyFont="1" applyBorder="1" applyAlignment="1">
      <alignment horizontal="left"/>
    </xf>
    <xf numFmtId="49" fontId="5" fillId="0" borderId="0" xfId="3" applyFont="1" applyBorder="1" applyAlignment="1">
      <alignment horizontal="left" vertical="top"/>
    </xf>
    <xf numFmtId="49" fontId="3" fillId="0" borderId="0" xfId="3" applyFont="1" applyBorder="1" applyAlignment="1">
      <alignment horizontal="left" vertical="top"/>
    </xf>
    <xf numFmtId="49" fontId="3" fillId="0" borderId="0" xfId="3" applyFont="1" applyBorder="1" applyAlignment="1">
      <alignment horizontal="center" vertical="top" wrapText="1"/>
    </xf>
  </cellXfs>
  <cellStyles count="6">
    <cellStyle name="Comma" xfId="1" builtinId="3"/>
    <cellStyle name="Currency" xfId="2" builtinId="4"/>
    <cellStyle name="Hyperlink" xfId="5" builtinId="8"/>
    <cellStyle name="Normal" xfId="0" builtinId="0"/>
    <cellStyle name="Normal 2" xfId="3"/>
    <cellStyle name="Normal 3" xfId="4"/>
  </cellStyles>
  <dxfs count="3">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295275</xdr:colOff>
      <xdr:row>42</xdr:row>
      <xdr:rowOff>76199</xdr:rowOff>
    </xdr:from>
    <xdr:ext cx="2076450" cy="1914525"/>
    <xdr:sp macro="" textlink="">
      <xdr:nvSpPr>
        <xdr:cNvPr id="2" name="TextBox 1">
          <a:extLst>
            <a:ext uri="{FF2B5EF4-FFF2-40B4-BE49-F238E27FC236}">
              <a16:creationId xmlns:a16="http://schemas.microsoft.com/office/drawing/2014/main" id="{00000000-0008-0000-0000-000003000000}"/>
            </a:ext>
          </a:extLst>
        </xdr:cNvPr>
        <xdr:cNvSpPr txBox="1"/>
      </xdr:nvSpPr>
      <xdr:spPr>
        <a:xfrm>
          <a:off x="11963400" y="34604324"/>
          <a:ext cx="2076450" cy="1914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tables/table1.xml><?xml version="1.0" encoding="utf-8"?>
<table xmlns="http://schemas.openxmlformats.org/spreadsheetml/2006/main" id="3" name="List2" displayName="List2" ref="H102:H105" totalsRowShown="0" headerRowDxfId="2" dataDxfId="1">
  <autoFilter ref="H102:H105"/>
  <tableColumns count="1">
    <tableColumn id="1" name="Column1"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ntariocreates.ca/uploads/Industry_Initiatives/ENG/Content-and-Marketing/IDM-Fund/IDM-Futures/CMF-IDM-Fund-Futures-Forward-Guidelines-EN-Final.pdf" TargetMode="External"/><Relationship Id="rId1" Type="http://schemas.openxmlformats.org/officeDocument/2006/relationships/hyperlink" Target="https://www.ontariocreates.ca/uploads/Industry_Initiatives/ENG/OC-Program-Policies_FINAL.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32"/>
  <sheetViews>
    <sheetView tabSelected="1" workbookViewId="0">
      <selection activeCell="B10" sqref="B10"/>
    </sheetView>
  </sheetViews>
  <sheetFormatPr defaultColWidth="8.88671875" defaultRowHeight="15" x14ac:dyDescent="0.2"/>
  <cols>
    <col min="1" max="1" width="15.6640625" style="373" customWidth="1"/>
    <col min="2" max="2" width="84.6640625" style="373" customWidth="1"/>
    <col min="3" max="16384" width="8.88671875" style="373"/>
  </cols>
  <sheetData>
    <row r="1" spans="1:3" ht="65.25" customHeight="1" x14ac:dyDescent="0.2">
      <c r="A1" s="389" t="s">
        <v>431</v>
      </c>
      <c r="B1" s="389"/>
      <c r="C1" s="383"/>
    </row>
    <row r="2" spans="1:3" s="379" customFormat="1" x14ac:dyDescent="0.2">
      <c r="A2" s="391" t="s">
        <v>433</v>
      </c>
      <c r="B2" s="391"/>
    </row>
    <row r="3" spans="1:3" s="379" customFormat="1" ht="15" customHeight="1" x14ac:dyDescent="0.2">
      <c r="A3" s="392" t="s">
        <v>418</v>
      </c>
      <c r="B3" s="392"/>
    </row>
    <row r="4" spans="1:3" s="379" customFormat="1" x14ac:dyDescent="0.2">
      <c r="A4" s="393" t="s">
        <v>419</v>
      </c>
      <c r="B4" s="394"/>
    </row>
    <row r="5" spans="1:3" s="379" customFormat="1" x14ac:dyDescent="0.2">
      <c r="A5" s="392" t="s">
        <v>411</v>
      </c>
      <c r="B5" s="395"/>
    </row>
    <row r="6" spans="1:3" s="379" customFormat="1" x14ac:dyDescent="0.2">
      <c r="A6" s="396" t="s">
        <v>412</v>
      </c>
      <c r="B6" s="396"/>
    </row>
    <row r="7" spans="1:3" s="379" customFormat="1" ht="15.75" thickBot="1" x14ac:dyDescent="0.25">
      <c r="A7" s="380"/>
      <c r="B7" s="380"/>
    </row>
    <row r="9" spans="1:3" ht="45" x14ac:dyDescent="0.2">
      <c r="A9" s="374" t="s">
        <v>420</v>
      </c>
      <c r="B9" s="375" t="s">
        <v>421</v>
      </c>
    </row>
    <row r="10" spans="1:3" s="379" customFormat="1" ht="45.75" customHeight="1" x14ac:dyDescent="0.2">
      <c r="A10" s="381"/>
      <c r="B10" s="382" t="s">
        <v>413</v>
      </c>
    </row>
    <row r="11" spans="1:3" ht="45" x14ac:dyDescent="0.2">
      <c r="A11" s="390" t="s">
        <v>393</v>
      </c>
      <c r="B11" s="375" t="s">
        <v>430</v>
      </c>
    </row>
    <row r="12" spans="1:3" ht="45" x14ac:dyDescent="0.2">
      <c r="A12" s="390"/>
      <c r="B12" s="375" t="s">
        <v>422</v>
      </c>
      <c r="C12" s="383"/>
    </row>
    <row r="13" spans="1:3" ht="45" x14ac:dyDescent="0.2">
      <c r="A13" s="390"/>
      <c r="B13" s="375" t="s">
        <v>394</v>
      </c>
    </row>
    <row r="14" spans="1:3" ht="135" x14ac:dyDescent="0.2">
      <c r="A14" s="390"/>
      <c r="B14" s="375" t="s">
        <v>395</v>
      </c>
    </row>
    <row r="15" spans="1:3" ht="60" x14ac:dyDescent="0.2">
      <c r="A15" s="390"/>
      <c r="B15" s="375" t="s">
        <v>396</v>
      </c>
    </row>
    <row r="16" spans="1:3" ht="120" x14ac:dyDescent="0.2">
      <c r="A16" s="390"/>
      <c r="B16" s="375" t="s">
        <v>397</v>
      </c>
    </row>
    <row r="17" spans="1:3" ht="60" x14ac:dyDescent="0.2">
      <c r="A17" s="390"/>
      <c r="B17" s="375" t="s">
        <v>398</v>
      </c>
    </row>
    <row r="18" spans="1:3" ht="30" x14ac:dyDescent="0.2">
      <c r="A18" s="390"/>
      <c r="B18" s="375" t="s">
        <v>399</v>
      </c>
    </row>
    <row r="19" spans="1:3" ht="60" x14ac:dyDescent="0.2">
      <c r="A19" s="390"/>
      <c r="B19" s="375" t="s">
        <v>423</v>
      </c>
    </row>
    <row r="20" spans="1:3" ht="45" x14ac:dyDescent="0.2">
      <c r="A20" s="390" t="s">
        <v>400</v>
      </c>
      <c r="B20" s="375" t="s">
        <v>424</v>
      </c>
    </row>
    <row r="21" spans="1:3" ht="90" x14ac:dyDescent="0.2">
      <c r="A21" s="390"/>
      <c r="B21" s="375" t="s">
        <v>401</v>
      </c>
    </row>
    <row r="22" spans="1:3" ht="60" x14ac:dyDescent="0.2">
      <c r="A22" s="390"/>
      <c r="B22" s="375" t="s">
        <v>417</v>
      </c>
      <c r="C22" s="383"/>
    </row>
    <row r="23" spans="1:3" ht="60" x14ac:dyDescent="0.2">
      <c r="A23" s="390"/>
      <c r="B23" s="375" t="s">
        <v>425</v>
      </c>
    </row>
    <row r="24" spans="1:3" ht="165" x14ac:dyDescent="0.2">
      <c r="A24" s="390"/>
      <c r="B24" s="375" t="s">
        <v>402</v>
      </c>
    </row>
    <row r="25" spans="1:3" ht="45" x14ac:dyDescent="0.2">
      <c r="A25" s="390"/>
      <c r="B25" s="375" t="s">
        <v>403</v>
      </c>
    </row>
    <row r="26" spans="1:3" ht="75" x14ac:dyDescent="0.2">
      <c r="A26" s="390"/>
      <c r="B26" s="375" t="s">
        <v>404</v>
      </c>
    </row>
    <row r="27" spans="1:3" ht="45" x14ac:dyDescent="0.2">
      <c r="A27" s="390"/>
      <c r="B27" s="375" t="s">
        <v>405</v>
      </c>
    </row>
    <row r="28" spans="1:3" ht="105" x14ac:dyDescent="0.2">
      <c r="A28" s="390"/>
      <c r="B28" s="375" t="s">
        <v>406</v>
      </c>
    </row>
    <row r="29" spans="1:3" ht="45" x14ac:dyDescent="0.2">
      <c r="A29" s="390"/>
      <c r="B29" s="375" t="s">
        <v>407</v>
      </c>
    </row>
    <row r="30" spans="1:3" ht="60" x14ac:dyDescent="0.2">
      <c r="A30" s="390"/>
      <c r="B30" s="375" t="s">
        <v>408</v>
      </c>
    </row>
    <row r="31" spans="1:3" ht="75" x14ac:dyDescent="0.2">
      <c r="A31" s="390"/>
      <c r="B31" s="375" t="s">
        <v>409</v>
      </c>
    </row>
    <row r="32" spans="1:3" ht="210" x14ac:dyDescent="0.2">
      <c r="A32" s="390"/>
      <c r="B32" s="384" t="s">
        <v>426</v>
      </c>
      <c r="C32" s="383"/>
    </row>
  </sheetData>
  <mergeCells count="8">
    <mergeCell ref="A1:B1"/>
    <mergeCell ref="A11:A19"/>
    <mergeCell ref="A20:A32"/>
    <mergeCell ref="A2:B2"/>
    <mergeCell ref="A3:B3"/>
    <mergeCell ref="A4:B4"/>
    <mergeCell ref="A5:B5"/>
    <mergeCell ref="A6:B6"/>
  </mergeCells>
  <hyperlinks>
    <hyperlink ref="A5:B5" r:id="rId1" display="- Ontario Creates Program Policies"/>
    <hyperlink ref="A3:B3" r:id="rId2" display="- Program Guidelines"/>
  </hyperlinks>
  <pageMargins left="0.7" right="0.7" top="0.75" bottom="0.75" header="0.3" footer="0.3"/>
  <pageSetup orientation="portrait" horizontalDpi="4294967294" verticalDpi="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44"/>
  <sheetViews>
    <sheetView zoomScaleNormal="100" workbookViewId="0">
      <selection activeCell="B2" sqref="B2:B5"/>
    </sheetView>
  </sheetViews>
  <sheetFormatPr defaultColWidth="8.6640625" defaultRowHeight="12.75" x14ac:dyDescent="0.2"/>
  <cols>
    <col min="1" max="1" width="7.44140625" style="108" customWidth="1"/>
    <col min="2" max="2" width="40.109375" style="108" customWidth="1"/>
    <col min="3" max="3" width="13" style="108" customWidth="1"/>
    <col min="4" max="7" width="14.5546875" style="108" customWidth="1"/>
    <col min="8" max="8" width="31.6640625" style="147" customWidth="1"/>
    <col min="9" max="9" width="15" style="108" customWidth="1"/>
    <col min="10" max="256" width="8.88671875" style="108"/>
    <col min="257" max="257" width="7.44140625" style="108" customWidth="1"/>
    <col min="258" max="258" width="37.88671875" style="108" customWidth="1"/>
    <col min="259" max="259" width="13" style="108" customWidth="1"/>
    <col min="260" max="263" width="14.5546875" style="108" customWidth="1"/>
    <col min="264" max="264" width="31.6640625" style="108" customWidth="1"/>
    <col min="265" max="265" width="15" style="108" customWidth="1"/>
    <col min="266" max="512" width="8.88671875" style="108"/>
    <col min="513" max="513" width="7.44140625" style="108" customWidth="1"/>
    <col min="514" max="514" width="37.88671875" style="108" customWidth="1"/>
    <col min="515" max="515" width="13" style="108" customWidth="1"/>
    <col min="516" max="519" width="14.5546875" style="108" customWidth="1"/>
    <col min="520" max="520" width="31.6640625" style="108" customWidth="1"/>
    <col min="521" max="521" width="15" style="108" customWidth="1"/>
    <col min="522" max="768" width="8.88671875" style="108"/>
    <col min="769" max="769" width="7.44140625" style="108" customWidth="1"/>
    <col min="770" max="770" width="37.88671875" style="108" customWidth="1"/>
    <col min="771" max="771" width="13" style="108" customWidth="1"/>
    <col min="772" max="775" width="14.5546875" style="108" customWidth="1"/>
    <col min="776" max="776" width="31.6640625" style="108" customWidth="1"/>
    <col min="777" max="777" width="15" style="108" customWidth="1"/>
    <col min="778" max="1024" width="8.88671875" style="108"/>
    <col min="1025" max="1025" width="7.44140625" style="108" customWidth="1"/>
    <col min="1026" max="1026" width="37.88671875" style="108" customWidth="1"/>
    <col min="1027" max="1027" width="13" style="108" customWidth="1"/>
    <col min="1028" max="1031" width="14.5546875" style="108" customWidth="1"/>
    <col min="1032" max="1032" width="31.6640625" style="108" customWidth="1"/>
    <col min="1033" max="1033" width="15" style="108" customWidth="1"/>
    <col min="1034" max="1280" width="8.88671875" style="108"/>
    <col min="1281" max="1281" width="7.44140625" style="108" customWidth="1"/>
    <col min="1282" max="1282" width="37.88671875" style="108" customWidth="1"/>
    <col min="1283" max="1283" width="13" style="108" customWidth="1"/>
    <col min="1284" max="1287" width="14.5546875" style="108" customWidth="1"/>
    <col min="1288" max="1288" width="31.6640625" style="108" customWidth="1"/>
    <col min="1289" max="1289" width="15" style="108" customWidth="1"/>
    <col min="1290" max="1536" width="8.88671875" style="108"/>
    <col min="1537" max="1537" width="7.44140625" style="108" customWidth="1"/>
    <col min="1538" max="1538" width="37.88671875" style="108" customWidth="1"/>
    <col min="1539" max="1539" width="13" style="108" customWidth="1"/>
    <col min="1540" max="1543" width="14.5546875" style="108" customWidth="1"/>
    <col min="1544" max="1544" width="31.6640625" style="108" customWidth="1"/>
    <col min="1545" max="1545" width="15" style="108" customWidth="1"/>
    <col min="1546" max="1792" width="8.88671875" style="108"/>
    <col min="1793" max="1793" width="7.44140625" style="108" customWidth="1"/>
    <col min="1794" max="1794" width="37.88671875" style="108" customWidth="1"/>
    <col min="1795" max="1795" width="13" style="108" customWidth="1"/>
    <col min="1796" max="1799" width="14.5546875" style="108" customWidth="1"/>
    <col min="1800" max="1800" width="31.6640625" style="108" customWidth="1"/>
    <col min="1801" max="1801" width="15" style="108" customWidth="1"/>
    <col min="1802" max="2048" width="8.88671875" style="108"/>
    <col min="2049" max="2049" width="7.44140625" style="108" customWidth="1"/>
    <col min="2050" max="2050" width="37.88671875" style="108" customWidth="1"/>
    <col min="2051" max="2051" width="13" style="108" customWidth="1"/>
    <col min="2052" max="2055" width="14.5546875" style="108" customWidth="1"/>
    <col min="2056" max="2056" width="31.6640625" style="108" customWidth="1"/>
    <col min="2057" max="2057" width="15" style="108" customWidth="1"/>
    <col min="2058" max="2304" width="8.88671875" style="108"/>
    <col min="2305" max="2305" width="7.44140625" style="108" customWidth="1"/>
    <col min="2306" max="2306" width="37.88671875" style="108" customWidth="1"/>
    <col min="2307" max="2307" width="13" style="108" customWidth="1"/>
    <col min="2308" max="2311" width="14.5546875" style="108" customWidth="1"/>
    <col min="2312" max="2312" width="31.6640625" style="108" customWidth="1"/>
    <col min="2313" max="2313" width="15" style="108" customWidth="1"/>
    <col min="2314" max="2560" width="8.88671875" style="108"/>
    <col min="2561" max="2561" width="7.44140625" style="108" customWidth="1"/>
    <col min="2562" max="2562" width="37.88671875" style="108" customWidth="1"/>
    <col min="2563" max="2563" width="13" style="108" customWidth="1"/>
    <col min="2564" max="2567" width="14.5546875" style="108" customWidth="1"/>
    <col min="2568" max="2568" width="31.6640625" style="108" customWidth="1"/>
    <col min="2569" max="2569" width="15" style="108" customWidth="1"/>
    <col min="2570" max="2816" width="8.88671875" style="108"/>
    <col min="2817" max="2817" width="7.44140625" style="108" customWidth="1"/>
    <col min="2818" max="2818" width="37.88671875" style="108" customWidth="1"/>
    <col min="2819" max="2819" width="13" style="108" customWidth="1"/>
    <col min="2820" max="2823" width="14.5546875" style="108" customWidth="1"/>
    <col min="2824" max="2824" width="31.6640625" style="108" customWidth="1"/>
    <col min="2825" max="2825" width="15" style="108" customWidth="1"/>
    <col min="2826" max="3072" width="8.88671875" style="108"/>
    <col min="3073" max="3073" width="7.44140625" style="108" customWidth="1"/>
    <col min="3074" max="3074" width="37.88671875" style="108" customWidth="1"/>
    <col min="3075" max="3075" width="13" style="108" customWidth="1"/>
    <col min="3076" max="3079" width="14.5546875" style="108" customWidth="1"/>
    <col min="3080" max="3080" width="31.6640625" style="108" customWidth="1"/>
    <col min="3081" max="3081" width="15" style="108" customWidth="1"/>
    <col min="3082" max="3328" width="8.88671875" style="108"/>
    <col min="3329" max="3329" width="7.44140625" style="108" customWidth="1"/>
    <col min="3330" max="3330" width="37.88671875" style="108" customWidth="1"/>
    <col min="3331" max="3331" width="13" style="108" customWidth="1"/>
    <col min="3332" max="3335" width="14.5546875" style="108" customWidth="1"/>
    <col min="3336" max="3336" width="31.6640625" style="108" customWidth="1"/>
    <col min="3337" max="3337" width="15" style="108" customWidth="1"/>
    <col min="3338" max="3584" width="8.88671875" style="108"/>
    <col min="3585" max="3585" width="7.44140625" style="108" customWidth="1"/>
    <col min="3586" max="3586" width="37.88671875" style="108" customWidth="1"/>
    <col min="3587" max="3587" width="13" style="108" customWidth="1"/>
    <col min="3588" max="3591" width="14.5546875" style="108" customWidth="1"/>
    <col min="3592" max="3592" width="31.6640625" style="108" customWidth="1"/>
    <col min="3593" max="3593" width="15" style="108" customWidth="1"/>
    <col min="3594" max="3840" width="8.88671875" style="108"/>
    <col min="3841" max="3841" width="7.44140625" style="108" customWidth="1"/>
    <col min="3842" max="3842" width="37.88671875" style="108" customWidth="1"/>
    <col min="3843" max="3843" width="13" style="108" customWidth="1"/>
    <col min="3844" max="3847" width="14.5546875" style="108" customWidth="1"/>
    <col min="3848" max="3848" width="31.6640625" style="108" customWidth="1"/>
    <col min="3849" max="3849" width="15" style="108" customWidth="1"/>
    <col min="3850" max="4096" width="8.88671875" style="108"/>
    <col min="4097" max="4097" width="7.44140625" style="108" customWidth="1"/>
    <col min="4098" max="4098" width="37.88671875" style="108" customWidth="1"/>
    <col min="4099" max="4099" width="13" style="108" customWidth="1"/>
    <col min="4100" max="4103" width="14.5546875" style="108" customWidth="1"/>
    <col min="4104" max="4104" width="31.6640625" style="108" customWidth="1"/>
    <col min="4105" max="4105" width="15" style="108" customWidth="1"/>
    <col min="4106" max="4352" width="8.88671875" style="108"/>
    <col min="4353" max="4353" width="7.44140625" style="108" customWidth="1"/>
    <col min="4354" max="4354" width="37.88671875" style="108" customWidth="1"/>
    <col min="4355" max="4355" width="13" style="108" customWidth="1"/>
    <col min="4356" max="4359" width="14.5546875" style="108" customWidth="1"/>
    <col min="4360" max="4360" width="31.6640625" style="108" customWidth="1"/>
    <col min="4361" max="4361" width="15" style="108" customWidth="1"/>
    <col min="4362" max="4608" width="8.88671875" style="108"/>
    <col min="4609" max="4609" width="7.44140625" style="108" customWidth="1"/>
    <col min="4610" max="4610" width="37.88671875" style="108" customWidth="1"/>
    <col min="4611" max="4611" width="13" style="108" customWidth="1"/>
    <col min="4612" max="4615" width="14.5546875" style="108" customWidth="1"/>
    <col min="4616" max="4616" width="31.6640625" style="108" customWidth="1"/>
    <col min="4617" max="4617" width="15" style="108" customWidth="1"/>
    <col min="4618" max="4864" width="8.88671875" style="108"/>
    <col min="4865" max="4865" width="7.44140625" style="108" customWidth="1"/>
    <col min="4866" max="4866" width="37.88671875" style="108" customWidth="1"/>
    <col min="4867" max="4867" width="13" style="108" customWidth="1"/>
    <col min="4868" max="4871" width="14.5546875" style="108" customWidth="1"/>
    <col min="4872" max="4872" width="31.6640625" style="108" customWidth="1"/>
    <col min="4873" max="4873" width="15" style="108" customWidth="1"/>
    <col min="4874" max="5120" width="8.88671875" style="108"/>
    <col min="5121" max="5121" width="7.44140625" style="108" customWidth="1"/>
    <col min="5122" max="5122" width="37.88671875" style="108" customWidth="1"/>
    <col min="5123" max="5123" width="13" style="108" customWidth="1"/>
    <col min="5124" max="5127" width="14.5546875" style="108" customWidth="1"/>
    <col min="5128" max="5128" width="31.6640625" style="108" customWidth="1"/>
    <col min="5129" max="5129" width="15" style="108" customWidth="1"/>
    <col min="5130" max="5376" width="8.88671875" style="108"/>
    <col min="5377" max="5377" width="7.44140625" style="108" customWidth="1"/>
    <col min="5378" max="5378" width="37.88671875" style="108" customWidth="1"/>
    <col min="5379" max="5379" width="13" style="108" customWidth="1"/>
    <col min="5380" max="5383" width="14.5546875" style="108" customWidth="1"/>
    <col min="5384" max="5384" width="31.6640625" style="108" customWidth="1"/>
    <col min="5385" max="5385" width="15" style="108" customWidth="1"/>
    <col min="5386" max="5632" width="8.88671875" style="108"/>
    <col min="5633" max="5633" width="7.44140625" style="108" customWidth="1"/>
    <col min="5634" max="5634" width="37.88671875" style="108" customWidth="1"/>
    <col min="5635" max="5635" width="13" style="108" customWidth="1"/>
    <col min="5636" max="5639" width="14.5546875" style="108" customWidth="1"/>
    <col min="5640" max="5640" width="31.6640625" style="108" customWidth="1"/>
    <col min="5641" max="5641" width="15" style="108" customWidth="1"/>
    <col min="5642" max="5888" width="8.88671875" style="108"/>
    <col min="5889" max="5889" width="7.44140625" style="108" customWidth="1"/>
    <col min="5890" max="5890" width="37.88671875" style="108" customWidth="1"/>
    <col min="5891" max="5891" width="13" style="108" customWidth="1"/>
    <col min="5892" max="5895" width="14.5546875" style="108" customWidth="1"/>
    <col min="5896" max="5896" width="31.6640625" style="108" customWidth="1"/>
    <col min="5897" max="5897" width="15" style="108" customWidth="1"/>
    <col min="5898" max="6144" width="8.88671875" style="108"/>
    <col min="6145" max="6145" width="7.44140625" style="108" customWidth="1"/>
    <col min="6146" max="6146" width="37.88671875" style="108" customWidth="1"/>
    <col min="6147" max="6147" width="13" style="108" customWidth="1"/>
    <col min="6148" max="6151" width="14.5546875" style="108" customWidth="1"/>
    <col min="6152" max="6152" width="31.6640625" style="108" customWidth="1"/>
    <col min="6153" max="6153" width="15" style="108" customWidth="1"/>
    <col min="6154" max="6400" width="8.88671875" style="108"/>
    <col min="6401" max="6401" width="7.44140625" style="108" customWidth="1"/>
    <col min="6402" max="6402" width="37.88671875" style="108" customWidth="1"/>
    <col min="6403" max="6403" width="13" style="108" customWidth="1"/>
    <col min="6404" max="6407" width="14.5546875" style="108" customWidth="1"/>
    <col min="6408" max="6408" width="31.6640625" style="108" customWidth="1"/>
    <col min="6409" max="6409" width="15" style="108" customWidth="1"/>
    <col min="6410" max="6656" width="8.88671875" style="108"/>
    <col min="6657" max="6657" width="7.44140625" style="108" customWidth="1"/>
    <col min="6658" max="6658" width="37.88671875" style="108" customWidth="1"/>
    <col min="6659" max="6659" width="13" style="108" customWidth="1"/>
    <col min="6660" max="6663" width="14.5546875" style="108" customWidth="1"/>
    <col min="6664" max="6664" width="31.6640625" style="108" customWidth="1"/>
    <col min="6665" max="6665" width="15" style="108" customWidth="1"/>
    <col min="6666" max="6912" width="8.88671875" style="108"/>
    <col min="6913" max="6913" width="7.44140625" style="108" customWidth="1"/>
    <col min="6914" max="6914" width="37.88671875" style="108" customWidth="1"/>
    <col min="6915" max="6915" width="13" style="108" customWidth="1"/>
    <col min="6916" max="6919" width="14.5546875" style="108" customWidth="1"/>
    <col min="6920" max="6920" width="31.6640625" style="108" customWidth="1"/>
    <col min="6921" max="6921" width="15" style="108" customWidth="1"/>
    <col min="6922" max="7168" width="8.88671875" style="108"/>
    <col min="7169" max="7169" width="7.44140625" style="108" customWidth="1"/>
    <col min="7170" max="7170" width="37.88671875" style="108" customWidth="1"/>
    <col min="7171" max="7171" width="13" style="108" customWidth="1"/>
    <col min="7172" max="7175" width="14.5546875" style="108" customWidth="1"/>
    <col min="7176" max="7176" width="31.6640625" style="108" customWidth="1"/>
    <col min="7177" max="7177" width="15" style="108" customWidth="1"/>
    <col min="7178" max="7424" width="8.88671875" style="108"/>
    <col min="7425" max="7425" width="7.44140625" style="108" customWidth="1"/>
    <col min="7426" max="7426" width="37.88671875" style="108" customWidth="1"/>
    <col min="7427" max="7427" width="13" style="108" customWidth="1"/>
    <col min="7428" max="7431" width="14.5546875" style="108" customWidth="1"/>
    <col min="7432" max="7432" width="31.6640625" style="108" customWidth="1"/>
    <col min="7433" max="7433" width="15" style="108" customWidth="1"/>
    <col min="7434" max="7680" width="8.88671875" style="108"/>
    <col min="7681" max="7681" width="7.44140625" style="108" customWidth="1"/>
    <col min="7682" max="7682" width="37.88671875" style="108" customWidth="1"/>
    <col min="7683" max="7683" width="13" style="108" customWidth="1"/>
    <col min="7684" max="7687" width="14.5546875" style="108" customWidth="1"/>
    <col min="7688" max="7688" width="31.6640625" style="108" customWidth="1"/>
    <col min="7689" max="7689" width="15" style="108" customWidth="1"/>
    <col min="7690" max="7936" width="8.88671875" style="108"/>
    <col min="7937" max="7937" width="7.44140625" style="108" customWidth="1"/>
    <col min="7938" max="7938" width="37.88671875" style="108" customWidth="1"/>
    <col min="7939" max="7939" width="13" style="108" customWidth="1"/>
    <col min="7940" max="7943" width="14.5546875" style="108" customWidth="1"/>
    <col min="7944" max="7944" width="31.6640625" style="108" customWidth="1"/>
    <col min="7945" max="7945" width="15" style="108" customWidth="1"/>
    <col min="7946" max="8192" width="8.88671875" style="108"/>
    <col min="8193" max="8193" width="7.44140625" style="108" customWidth="1"/>
    <col min="8194" max="8194" width="37.88671875" style="108" customWidth="1"/>
    <col min="8195" max="8195" width="13" style="108" customWidth="1"/>
    <col min="8196" max="8199" width="14.5546875" style="108" customWidth="1"/>
    <col min="8200" max="8200" width="31.6640625" style="108" customWidth="1"/>
    <col min="8201" max="8201" width="15" style="108" customWidth="1"/>
    <col min="8202" max="8448" width="8.88671875" style="108"/>
    <col min="8449" max="8449" width="7.44140625" style="108" customWidth="1"/>
    <col min="8450" max="8450" width="37.88671875" style="108" customWidth="1"/>
    <col min="8451" max="8451" width="13" style="108" customWidth="1"/>
    <col min="8452" max="8455" width="14.5546875" style="108" customWidth="1"/>
    <col min="8456" max="8456" width="31.6640625" style="108" customWidth="1"/>
    <col min="8457" max="8457" width="15" style="108" customWidth="1"/>
    <col min="8458" max="8704" width="8.88671875" style="108"/>
    <col min="8705" max="8705" width="7.44140625" style="108" customWidth="1"/>
    <col min="8706" max="8706" width="37.88671875" style="108" customWidth="1"/>
    <col min="8707" max="8707" width="13" style="108" customWidth="1"/>
    <col min="8708" max="8711" width="14.5546875" style="108" customWidth="1"/>
    <col min="8712" max="8712" width="31.6640625" style="108" customWidth="1"/>
    <col min="8713" max="8713" width="15" style="108" customWidth="1"/>
    <col min="8714" max="8960" width="8.88671875" style="108"/>
    <col min="8961" max="8961" width="7.44140625" style="108" customWidth="1"/>
    <col min="8962" max="8962" width="37.88671875" style="108" customWidth="1"/>
    <col min="8963" max="8963" width="13" style="108" customWidth="1"/>
    <col min="8964" max="8967" width="14.5546875" style="108" customWidth="1"/>
    <col min="8968" max="8968" width="31.6640625" style="108" customWidth="1"/>
    <col min="8969" max="8969" width="15" style="108" customWidth="1"/>
    <col min="8970" max="9216" width="8.88671875" style="108"/>
    <col min="9217" max="9217" width="7.44140625" style="108" customWidth="1"/>
    <col min="9218" max="9218" width="37.88671875" style="108" customWidth="1"/>
    <col min="9219" max="9219" width="13" style="108" customWidth="1"/>
    <col min="9220" max="9223" width="14.5546875" style="108" customWidth="1"/>
    <col min="9224" max="9224" width="31.6640625" style="108" customWidth="1"/>
    <col min="9225" max="9225" width="15" style="108" customWidth="1"/>
    <col min="9226" max="9472" width="8.88671875" style="108"/>
    <col min="9473" max="9473" width="7.44140625" style="108" customWidth="1"/>
    <col min="9474" max="9474" width="37.88671875" style="108" customWidth="1"/>
    <col min="9475" max="9475" width="13" style="108" customWidth="1"/>
    <col min="9476" max="9479" width="14.5546875" style="108" customWidth="1"/>
    <col min="9480" max="9480" width="31.6640625" style="108" customWidth="1"/>
    <col min="9481" max="9481" width="15" style="108" customWidth="1"/>
    <col min="9482" max="9728" width="8.88671875" style="108"/>
    <col min="9729" max="9729" width="7.44140625" style="108" customWidth="1"/>
    <col min="9730" max="9730" width="37.88671875" style="108" customWidth="1"/>
    <col min="9731" max="9731" width="13" style="108" customWidth="1"/>
    <col min="9732" max="9735" width="14.5546875" style="108" customWidth="1"/>
    <col min="9736" max="9736" width="31.6640625" style="108" customWidth="1"/>
    <col min="9737" max="9737" width="15" style="108" customWidth="1"/>
    <col min="9738" max="9984" width="8.88671875" style="108"/>
    <col min="9985" max="9985" width="7.44140625" style="108" customWidth="1"/>
    <col min="9986" max="9986" width="37.88671875" style="108" customWidth="1"/>
    <col min="9987" max="9987" width="13" style="108" customWidth="1"/>
    <col min="9988" max="9991" width="14.5546875" style="108" customWidth="1"/>
    <col min="9992" max="9992" width="31.6640625" style="108" customWidth="1"/>
    <col min="9993" max="9993" width="15" style="108" customWidth="1"/>
    <col min="9994" max="10240" width="8.88671875" style="108"/>
    <col min="10241" max="10241" width="7.44140625" style="108" customWidth="1"/>
    <col min="10242" max="10242" width="37.88671875" style="108" customWidth="1"/>
    <col min="10243" max="10243" width="13" style="108" customWidth="1"/>
    <col min="10244" max="10247" width="14.5546875" style="108" customWidth="1"/>
    <col min="10248" max="10248" width="31.6640625" style="108" customWidth="1"/>
    <col min="10249" max="10249" width="15" style="108" customWidth="1"/>
    <col min="10250" max="10496" width="8.88671875" style="108"/>
    <col min="10497" max="10497" width="7.44140625" style="108" customWidth="1"/>
    <col min="10498" max="10498" width="37.88671875" style="108" customWidth="1"/>
    <col min="10499" max="10499" width="13" style="108" customWidth="1"/>
    <col min="10500" max="10503" width="14.5546875" style="108" customWidth="1"/>
    <col min="10504" max="10504" width="31.6640625" style="108" customWidth="1"/>
    <col min="10505" max="10505" width="15" style="108" customWidth="1"/>
    <col min="10506" max="10752" width="8.88671875" style="108"/>
    <col min="10753" max="10753" width="7.44140625" style="108" customWidth="1"/>
    <col min="10754" max="10754" width="37.88671875" style="108" customWidth="1"/>
    <col min="10755" max="10755" width="13" style="108" customWidth="1"/>
    <col min="10756" max="10759" width="14.5546875" style="108" customWidth="1"/>
    <col min="10760" max="10760" width="31.6640625" style="108" customWidth="1"/>
    <col min="10761" max="10761" width="15" style="108" customWidth="1"/>
    <col min="10762" max="11008" width="8.88671875" style="108"/>
    <col min="11009" max="11009" width="7.44140625" style="108" customWidth="1"/>
    <col min="11010" max="11010" width="37.88671875" style="108" customWidth="1"/>
    <col min="11011" max="11011" width="13" style="108" customWidth="1"/>
    <col min="11012" max="11015" width="14.5546875" style="108" customWidth="1"/>
    <col min="11016" max="11016" width="31.6640625" style="108" customWidth="1"/>
    <col min="11017" max="11017" width="15" style="108" customWidth="1"/>
    <col min="11018" max="11264" width="8.88671875" style="108"/>
    <col min="11265" max="11265" width="7.44140625" style="108" customWidth="1"/>
    <col min="11266" max="11266" width="37.88671875" style="108" customWidth="1"/>
    <col min="11267" max="11267" width="13" style="108" customWidth="1"/>
    <col min="11268" max="11271" width="14.5546875" style="108" customWidth="1"/>
    <col min="11272" max="11272" width="31.6640625" style="108" customWidth="1"/>
    <col min="11273" max="11273" width="15" style="108" customWidth="1"/>
    <col min="11274" max="11520" width="8.88671875" style="108"/>
    <col min="11521" max="11521" width="7.44140625" style="108" customWidth="1"/>
    <col min="11522" max="11522" width="37.88671875" style="108" customWidth="1"/>
    <col min="11523" max="11523" width="13" style="108" customWidth="1"/>
    <col min="11524" max="11527" width="14.5546875" style="108" customWidth="1"/>
    <col min="11528" max="11528" width="31.6640625" style="108" customWidth="1"/>
    <col min="11529" max="11529" width="15" style="108" customWidth="1"/>
    <col min="11530" max="11776" width="8.88671875" style="108"/>
    <col min="11777" max="11777" width="7.44140625" style="108" customWidth="1"/>
    <col min="11778" max="11778" width="37.88671875" style="108" customWidth="1"/>
    <col min="11779" max="11779" width="13" style="108" customWidth="1"/>
    <col min="11780" max="11783" width="14.5546875" style="108" customWidth="1"/>
    <col min="11784" max="11784" width="31.6640625" style="108" customWidth="1"/>
    <col min="11785" max="11785" width="15" style="108" customWidth="1"/>
    <col min="11786" max="12032" width="8.88671875" style="108"/>
    <col min="12033" max="12033" width="7.44140625" style="108" customWidth="1"/>
    <col min="12034" max="12034" width="37.88671875" style="108" customWidth="1"/>
    <col min="12035" max="12035" width="13" style="108" customWidth="1"/>
    <col min="12036" max="12039" width="14.5546875" style="108" customWidth="1"/>
    <col min="12040" max="12040" width="31.6640625" style="108" customWidth="1"/>
    <col min="12041" max="12041" width="15" style="108" customWidth="1"/>
    <col min="12042" max="12288" width="8.88671875" style="108"/>
    <col min="12289" max="12289" width="7.44140625" style="108" customWidth="1"/>
    <col min="12290" max="12290" width="37.88671875" style="108" customWidth="1"/>
    <col min="12291" max="12291" width="13" style="108" customWidth="1"/>
    <col min="12292" max="12295" width="14.5546875" style="108" customWidth="1"/>
    <col min="12296" max="12296" width="31.6640625" style="108" customWidth="1"/>
    <col min="12297" max="12297" width="15" style="108" customWidth="1"/>
    <col min="12298" max="12544" width="8.88671875" style="108"/>
    <col min="12545" max="12545" width="7.44140625" style="108" customWidth="1"/>
    <col min="12546" max="12546" width="37.88671875" style="108" customWidth="1"/>
    <col min="12547" max="12547" width="13" style="108" customWidth="1"/>
    <col min="12548" max="12551" width="14.5546875" style="108" customWidth="1"/>
    <col min="12552" max="12552" width="31.6640625" style="108" customWidth="1"/>
    <col min="12553" max="12553" width="15" style="108" customWidth="1"/>
    <col min="12554" max="12800" width="8.88671875" style="108"/>
    <col min="12801" max="12801" width="7.44140625" style="108" customWidth="1"/>
    <col min="12802" max="12802" width="37.88671875" style="108" customWidth="1"/>
    <col min="12803" max="12803" width="13" style="108" customWidth="1"/>
    <col min="12804" max="12807" width="14.5546875" style="108" customWidth="1"/>
    <col min="12808" max="12808" width="31.6640625" style="108" customWidth="1"/>
    <col min="12809" max="12809" width="15" style="108" customWidth="1"/>
    <col min="12810" max="13056" width="8.88671875" style="108"/>
    <col min="13057" max="13057" width="7.44140625" style="108" customWidth="1"/>
    <col min="13058" max="13058" width="37.88671875" style="108" customWidth="1"/>
    <col min="13059" max="13059" width="13" style="108" customWidth="1"/>
    <col min="13060" max="13063" width="14.5546875" style="108" customWidth="1"/>
    <col min="13064" max="13064" width="31.6640625" style="108" customWidth="1"/>
    <col min="13065" max="13065" width="15" style="108" customWidth="1"/>
    <col min="13066" max="13312" width="8.88671875" style="108"/>
    <col min="13313" max="13313" width="7.44140625" style="108" customWidth="1"/>
    <col min="13314" max="13314" width="37.88671875" style="108" customWidth="1"/>
    <col min="13315" max="13315" width="13" style="108" customWidth="1"/>
    <col min="13316" max="13319" width="14.5546875" style="108" customWidth="1"/>
    <col min="13320" max="13320" width="31.6640625" style="108" customWidth="1"/>
    <col min="13321" max="13321" width="15" style="108" customWidth="1"/>
    <col min="13322" max="13568" width="8.88671875" style="108"/>
    <col min="13569" max="13569" width="7.44140625" style="108" customWidth="1"/>
    <col min="13570" max="13570" width="37.88671875" style="108" customWidth="1"/>
    <col min="13571" max="13571" width="13" style="108" customWidth="1"/>
    <col min="13572" max="13575" width="14.5546875" style="108" customWidth="1"/>
    <col min="13576" max="13576" width="31.6640625" style="108" customWidth="1"/>
    <col min="13577" max="13577" width="15" style="108" customWidth="1"/>
    <col min="13578" max="13824" width="8.88671875" style="108"/>
    <col min="13825" max="13825" width="7.44140625" style="108" customWidth="1"/>
    <col min="13826" max="13826" width="37.88671875" style="108" customWidth="1"/>
    <col min="13827" max="13827" width="13" style="108" customWidth="1"/>
    <col min="13828" max="13831" width="14.5546875" style="108" customWidth="1"/>
    <col min="13832" max="13832" width="31.6640625" style="108" customWidth="1"/>
    <col min="13833" max="13833" width="15" style="108" customWidth="1"/>
    <col min="13834" max="14080" width="8.88671875" style="108"/>
    <col min="14081" max="14081" width="7.44140625" style="108" customWidth="1"/>
    <col min="14082" max="14082" width="37.88671875" style="108" customWidth="1"/>
    <col min="14083" max="14083" width="13" style="108" customWidth="1"/>
    <col min="14084" max="14087" width="14.5546875" style="108" customWidth="1"/>
    <col min="14088" max="14088" width="31.6640625" style="108" customWidth="1"/>
    <col min="14089" max="14089" width="15" style="108" customWidth="1"/>
    <col min="14090" max="14336" width="8.88671875" style="108"/>
    <col min="14337" max="14337" width="7.44140625" style="108" customWidth="1"/>
    <col min="14338" max="14338" width="37.88671875" style="108" customWidth="1"/>
    <col min="14339" max="14339" width="13" style="108" customWidth="1"/>
    <col min="14340" max="14343" width="14.5546875" style="108" customWidth="1"/>
    <col min="14344" max="14344" width="31.6640625" style="108" customWidth="1"/>
    <col min="14345" max="14345" width="15" style="108" customWidth="1"/>
    <col min="14346" max="14592" width="8.88671875" style="108"/>
    <col min="14593" max="14593" width="7.44140625" style="108" customWidth="1"/>
    <col min="14594" max="14594" width="37.88671875" style="108" customWidth="1"/>
    <col min="14595" max="14595" width="13" style="108" customWidth="1"/>
    <col min="14596" max="14599" width="14.5546875" style="108" customWidth="1"/>
    <col min="14600" max="14600" width="31.6640625" style="108" customWidth="1"/>
    <col min="14601" max="14601" width="15" style="108" customWidth="1"/>
    <col min="14602" max="14848" width="8.88671875" style="108"/>
    <col min="14849" max="14849" width="7.44140625" style="108" customWidth="1"/>
    <col min="14850" max="14850" width="37.88671875" style="108" customWidth="1"/>
    <col min="14851" max="14851" width="13" style="108" customWidth="1"/>
    <col min="14852" max="14855" width="14.5546875" style="108" customWidth="1"/>
    <col min="14856" max="14856" width="31.6640625" style="108" customWidth="1"/>
    <col min="14857" max="14857" width="15" style="108" customWidth="1"/>
    <col min="14858" max="15104" width="8.88671875" style="108"/>
    <col min="15105" max="15105" width="7.44140625" style="108" customWidth="1"/>
    <col min="15106" max="15106" width="37.88671875" style="108" customWidth="1"/>
    <col min="15107" max="15107" width="13" style="108" customWidth="1"/>
    <col min="15108" max="15111" width="14.5546875" style="108" customWidth="1"/>
    <col min="15112" max="15112" width="31.6640625" style="108" customWidth="1"/>
    <col min="15113" max="15113" width="15" style="108" customWidth="1"/>
    <col min="15114" max="15360" width="8.88671875" style="108"/>
    <col min="15361" max="15361" width="7.44140625" style="108" customWidth="1"/>
    <col min="15362" max="15362" width="37.88671875" style="108" customWidth="1"/>
    <col min="15363" max="15363" width="13" style="108" customWidth="1"/>
    <col min="15364" max="15367" width="14.5546875" style="108" customWidth="1"/>
    <col min="15368" max="15368" width="31.6640625" style="108" customWidth="1"/>
    <col min="15369" max="15369" width="15" style="108" customWidth="1"/>
    <col min="15370" max="15616" width="8.88671875" style="108"/>
    <col min="15617" max="15617" width="7.44140625" style="108" customWidth="1"/>
    <col min="15618" max="15618" width="37.88671875" style="108" customWidth="1"/>
    <col min="15619" max="15619" width="13" style="108" customWidth="1"/>
    <col min="15620" max="15623" width="14.5546875" style="108" customWidth="1"/>
    <col min="15624" max="15624" width="31.6640625" style="108" customWidth="1"/>
    <col min="15625" max="15625" width="15" style="108" customWidth="1"/>
    <col min="15626" max="15872" width="8.88671875" style="108"/>
    <col min="15873" max="15873" width="7.44140625" style="108" customWidth="1"/>
    <col min="15874" max="15874" width="37.88671875" style="108" customWidth="1"/>
    <col min="15875" max="15875" width="13" style="108" customWidth="1"/>
    <col min="15876" max="15879" width="14.5546875" style="108" customWidth="1"/>
    <col min="15880" max="15880" width="31.6640625" style="108" customWidth="1"/>
    <col min="15881" max="15881" width="15" style="108" customWidth="1"/>
    <col min="15882" max="16128" width="8.88671875" style="108"/>
    <col min="16129" max="16129" width="7.44140625" style="108" customWidth="1"/>
    <col min="16130" max="16130" width="37.88671875" style="108" customWidth="1"/>
    <col min="16131" max="16131" width="13" style="108" customWidth="1"/>
    <col min="16132" max="16135" width="14.5546875" style="108" customWidth="1"/>
    <col min="16136" max="16136" width="31.6640625" style="108" customWidth="1"/>
    <col min="16137" max="16137" width="15" style="108" customWidth="1"/>
    <col min="16138" max="16384" width="8.88671875" style="108"/>
  </cols>
  <sheetData>
    <row r="1" spans="1:9" ht="26.25" customHeight="1" x14ac:dyDescent="0.2">
      <c r="A1" s="462" t="s">
        <v>282</v>
      </c>
      <c r="B1" s="463"/>
      <c r="C1" s="109"/>
      <c r="D1" s="109"/>
      <c r="E1" s="109"/>
      <c r="F1" s="109"/>
      <c r="G1" s="109"/>
      <c r="H1" s="110"/>
    </row>
    <row r="2" spans="1:9" s="147" customFormat="1" ht="15.75" customHeight="1" x14ac:dyDescent="0.2">
      <c r="A2" s="464" t="s">
        <v>283</v>
      </c>
      <c r="B2" s="467" t="s">
        <v>284</v>
      </c>
      <c r="C2" s="464" t="s">
        <v>285</v>
      </c>
      <c r="D2" s="469" t="s">
        <v>286</v>
      </c>
      <c r="E2" s="470"/>
      <c r="F2" s="470"/>
      <c r="G2" s="470"/>
      <c r="H2" s="464" t="s">
        <v>287</v>
      </c>
      <c r="I2" s="308"/>
    </row>
    <row r="3" spans="1:9" s="147" customFormat="1" ht="15.75" customHeight="1" x14ac:dyDescent="0.2">
      <c r="A3" s="465"/>
      <c r="B3" s="468"/>
      <c r="C3" s="465"/>
      <c r="D3" s="471"/>
      <c r="E3" s="472"/>
      <c r="F3" s="472"/>
      <c r="G3" s="472"/>
      <c r="H3" s="465"/>
      <c r="I3" s="308"/>
    </row>
    <row r="4" spans="1:9" s="147" customFormat="1" ht="54.75" customHeight="1" x14ac:dyDescent="0.2">
      <c r="A4" s="465"/>
      <c r="B4" s="468"/>
      <c r="C4" s="468"/>
      <c r="D4" s="111" t="s">
        <v>288</v>
      </c>
      <c r="E4" s="111" t="s">
        <v>289</v>
      </c>
      <c r="F4" s="111" t="s">
        <v>290</v>
      </c>
      <c r="G4" s="112" t="s">
        <v>291</v>
      </c>
      <c r="H4" s="466"/>
    </row>
    <row r="5" spans="1:9" s="147" customFormat="1" ht="15.75" customHeight="1" x14ac:dyDescent="0.2">
      <c r="A5" s="466"/>
      <c r="B5" s="466"/>
      <c r="C5" s="113" t="s">
        <v>292</v>
      </c>
      <c r="D5" s="114" t="s">
        <v>293</v>
      </c>
      <c r="E5" s="114" t="s">
        <v>294</v>
      </c>
      <c r="F5" s="114" t="s">
        <v>295</v>
      </c>
      <c r="G5" s="115" t="s">
        <v>296</v>
      </c>
      <c r="H5" s="113" t="s">
        <v>297</v>
      </c>
    </row>
    <row r="6" spans="1:9" ht="15.95" customHeight="1" x14ac:dyDescent="0.2">
      <c r="A6" s="21" t="s">
        <v>167</v>
      </c>
      <c r="B6" s="10" t="s">
        <v>71</v>
      </c>
      <c r="C6" s="116">
        <f>'Detail-IDM'!I13</f>
        <v>0</v>
      </c>
      <c r="D6" s="117"/>
      <c r="E6" s="118"/>
      <c r="F6" s="118"/>
      <c r="G6" s="119">
        <f>SUM(D6:F6)</f>
        <v>0</v>
      </c>
      <c r="H6" s="118"/>
    </row>
    <row r="7" spans="1:9" ht="15.95" customHeight="1" x14ac:dyDescent="0.2">
      <c r="A7" s="21" t="s">
        <v>168</v>
      </c>
      <c r="B7" s="10" t="s">
        <v>72</v>
      </c>
      <c r="C7" s="116">
        <f>'Detail-IDM'!I25</f>
        <v>0</v>
      </c>
      <c r="D7" s="117"/>
      <c r="E7" s="118"/>
      <c r="F7" s="118"/>
      <c r="G7" s="119">
        <f t="shared" ref="G7:G13" si="0">SUM(D7:F7)</f>
        <v>0</v>
      </c>
      <c r="H7" s="118"/>
    </row>
    <row r="8" spans="1:9" ht="15.95" customHeight="1" x14ac:dyDescent="0.2">
      <c r="A8" s="21" t="s">
        <v>169</v>
      </c>
      <c r="B8" s="10" t="s">
        <v>163</v>
      </c>
      <c r="C8" s="116">
        <f>'Detail-IDM'!I35</f>
        <v>0</v>
      </c>
      <c r="D8" s="117"/>
      <c r="E8" s="118"/>
      <c r="F8" s="118"/>
      <c r="G8" s="119">
        <f t="shared" si="0"/>
        <v>0</v>
      </c>
      <c r="H8" s="118"/>
    </row>
    <row r="9" spans="1:9" ht="15.95" customHeight="1" x14ac:dyDescent="0.2">
      <c r="A9" s="21" t="s">
        <v>170</v>
      </c>
      <c r="B9" s="10" t="s">
        <v>164</v>
      </c>
      <c r="C9" s="116">
        <f>'Detail-IDM'!I49</f>
        <v>0</v>
      </c>
      <c r="D9" s="117"/>
      <c r="E9" s="118"/>
      <c r="F9" s="118"/>
      <c r="G9" s="119">
        <f t="shared" si="0"/>
        <v>0</v>
      </c>
      <c r="H9" s="118"/>
    </row>
    <row r="10" spans="1:9" ht="15.95" customHeight="1" x14ac:dyDescent="0.2">
      <c r="A10" s="21" t="s">
        <v>171</v>
      </c>
      <c r="B10" s="10" t="s">
        <v>165</v>
      </c>
      <c r="C10" s="116">
        <f>'Detail-IDM'!I61</f>
        <v>0</v>
      </c>
      <c r="D10" s="117"/>
      <c r="E10" s="118"/>
      <c r="F10" s="118"/>
      <c r="G10" s="119">
        <f t="shared" si="0"/>
        <v>0</v>
      </c>
      <c r="H10" s="118"/>
    </row>
    <row r="11" spans="1:9" ht="15.95" customHeight="1" x14ac:dyDescent="0.2">
      <c r="A11" s="21" t="s">
        <v>172</v>
      </c>
      <c r="B11" s="10" t="s">
        <v>125</v>
      </c>
      <c r="C11" s="116">
        <f>'Detail-VID'!I18</f>
        <v>0</v>
      </c>
      <c r="D11" s="117"/>
      <c r="E11" s="118"/>
      <c r="F11" s="118"/>
      <c r="G11" s="119">
        <f t="shared" si="0"/>
        <v>0</v>
      </c>
      <c r="H11" s="118"/>
    </row>
    <row r="12" spans="1:9" ht="15.95" customHeight="1" x14ac:dyDescent="0.2">
      <c r="A12" s="21" t="s">
        <v>173</v>
      </c>
      <c r="B12" s="10" t="s">
        <v>324</v>
      </c>
      <c r="C12" s="116">
        <f>'Detail-VID'!I29</f>
        <v>0</v>
      </c>
      <c r="D12" s="117"/>
      <c r="E12" s="118"/>
      <c r="F12" s="118"/>
      <c r="G12" s="119">
        <f t="shared" si="0"/>
        <v>0</v>
      </c>
      <c r="H12" s="118"/>
    </row>
    <row r="13" spans="1:9" ht="15.95" customHeight="1" thickBot="1" x14ac:dyDescent="0.25">
      <c r="A13" s="21" t="s">
        <v>174</v>
      </c>
      <c r="B13" s="10" t="s">
        <v>325</v>
      </c>
      <c r="C13" s="116">
        <f>'Detail-VID'!I42</f>
        <v>0</v>
      </c>
      <c r="D13" s="117"/>
      <c r="E13" s="118"/>
      <c r="F13" s="118"/>
      <c r="G13" s="119">
        <f t="shared" si="0"/>
        <v>0</v>
      </c>
      <c r="H13" s="118"/>
    </row>
    <row r="14" spans="1:9" ht="15.95" customHeight="1" thickBot="1" x14ac:dyDescent="0.25">
      <c r="A14" s="120"/>
      <c r="B14" s="146" t="s">
        <v>298</v>
      </c>
      <c r="C14" s="121">
        <f>SUM(C6:C13)</f>
        <v>0</v>
      </c>
      <c r="D14" s="123">
        <f>SUM(D6:D13)</f>
        <v>0</v>
      </c>
      <c r="E14" s="123">
        <f>SUM(E6:E13)</f>
        <v>0</v>
      </c>
      <c r="F14" s="123">
        <f>SUM(F6:F13)</f>
        <v>0</v>
      </c>
      <c r="G14" s="123">
        <f>SUM(G6:G13)</f>
        <v>0</v>
      </c>
      <c r="H14" s="124"/>
    </row>
    <row r="15" spans="1:9" ht="15.95" customHeight="1" x14ac:dyDescent="0.2">
      <c r="A15" s="125"/>
      <c r="B15" s="126"/>
      <c r="C15" s="127"/>
      <c r="D15" s="128"/>
      <c r="E15" s="129"/>
      <c r="F15" s="129"/>
      <c r="G15" s="129"/>
      <c r="H15" s="129"/>
    </row>
    <row r="16" spans="1:9" ht="15.95" customHeight="1" x14ac:dyDescent="0.2">
      <c r="A16" s="21" t="s">
        <v>326</v>
      </c>
      <c r="B16" s="10" t="s">
        <v>166</v>
      </c>
      <c r="C16" s="130">
        <f>'Detail-IDM'!I82</f>
        <v>0</v>
      </c>
      <c r="D16" s="131"/>
      <c r="E16" s="132"/>
      <c r="F16" s="133"/>
      <c r="G16" s="130">
        <f>SUM(D16:F16)</f>
        <v>0</v>
      </c>
      <c r="H16" s="118"/>
    </row>
    <row r="17" spans="1:8" ht="15.95" customHeight="1" thickBot="1" x14ac:dyDescent="0.25">
      <c r="A17" s="21" t="s">
        <v>190</v>
      </c>
      <c r="B17" s="10" t="s">
        <v>327</v>
      </c>
      <c r="C17" s="130">
        <f>'Detail-VID'!I63</f>
        <v>0</v>
      </c>
      <c r="D17" s="131"/>
      <c r="E17" s="134"/>
      <c r="F17" s="133"/>
      <c r="G17" s="119">
        <f>SUM(D17:F17)</f>
        <v>0</v>
      </c>
      <c r="H17" s="118"/>
    </row>
    <row r="18" spans="1:8" ht="15.95" customHeight="1" thickBot="1" x14ac:dyDescent="0.25">
      <c r="A18" s="120"/>
      <c r="B18" s="146" t="s">
        <v>299</v>
      </c>
      <c r="C18" s="121">
        <f>SUM(C16:C17)</f>
        <v>0</v>
      </c>
      <c r="D18" s="122">
        <f>SUM(D16:D17)</f>
        <v>0</v>
      </c>
      <c r="E18" s="123">
        <f>SUM(E16:E17)</f>
        <v>0</v>
      </c>
      <c r="F18" s="123">
        <f>SUM(F16:F17)</f>
        <v>0</v>
      </c>
      <c r="G18" s="123">
        <f>SUM(G16:G17)</f>
        <v>0</v>
      </c>
      <c r="H18" s="124"/>
    </row>
    <row r="19" spans="1:8" ht="15.95" customHeight="1" x14ac:dyDescent="0.2">
      <c r="A19" s="125"/>
      <c r="B19" s="135"/>
      <c r="C19" s="127"/>
      <c r="D19" s="136"/>
      <c r="E19" s="137"/>
      <c r="F19" s="137"/>
      <c r="G19" s="137"/>
      <c r="H19" s="129"/>
    </row>
    <row r="20" spans="1:8" ht="15.95" customHeight="1" x14ac:dyDescent="0.2">
      <c r="A20" s="21" t="s">
        <v>329</v>
      </c>
      <c r="B20" s="10" t="s">
        <v>0</v>
      </c>
      <c r="C20" s="116">
        <f>'Detail-GEN'!F11</f>
        <v>0</v>
      </c>
      <c r="D20" s="131"/>
      <c r="E20" s="138"/>
      <c r="F20" s="133"/>
      <c r="G20" s="119">
        <f>SUM(D20:F20)</f>
        <v>0</v>
      </c>
      <c r="H20" s="118"/>
    </row>
    <row r="21" spans="1:8" ht="15.95" customHeight="1" x14ac:dyDescent="0.2">
      <c r="A21" s="21" t="s">
        <v>330</v>
      </c>
      <c r="B21" s="10" t="s">
        <v>354</v>
      </c>
      <c r="C21" s="116">
        <f>'Detail-GEN'!F22</f>
        <v>0</v>
      </c>
      <c r="D21" s="131"/>
      <c r="E21" s="133"/>
      <c r="F21" s="133"/>
      <c r="G21" s="119">
        <f>SUM(D21:F21)</f>
        <v>0</v>
      </c>
      <c r="H21" s="118"/>
    </row>
    <row r="22" spans="1:8" ht="15.95" customHeight="1" thickBot="1" x14ac:dyDescent="0.25">
      <c r="A22" s="21" t="s">
        <v>331</v>
      </c>
      <c r="B22" s="10" t="s">
        <v>363</v>
      </c>
      <c r="C22" s="116">
        <f>'Detail-GEN'!F35</f>
        <v>0</v>
      </c>
      <c r="D22" s="131"/>
      <c r="E22" s="118"/>
      <c r="F22" s="133"/>
      <c r="G22" s="119">
        <f>SUM(D22:F22)</f>
        <v>0</v>
      </c>
      <c r="H22" s="118"/>
    </row>
    <row r="23" spans="1:8" ht="15.95" customHeight="1" thickBot="1" x14ac:dyDescent="0.25">
      <c r="A23" s="357"/>
      <c r="B23" s="362" t="s">
        <v>300</v>
      </c>
      <c r="C23" s="358">
        <f>SUM(C20:C22)</f>
        <v>0</v>
      </c>
      <c r="D23" s="359">
        <f>SUM(D20:D22)</f>
        <v>0</v>
      </c>
      <c r="E23" s="359">
        <f>SUM(E20:E22)</f>
        <v>0</v>
      </c>
      <c r="F23" s="360">
        <f>SUM(F20:F22)</f>
        <v>0</v>
      </c>
      <c r="G23" s="360">
        <f>SUM(G20:G22)</f>
        <v>0</v>
      </c>
      <c r="H23" s="366"/>
    </row>
    <row r="24" spans="1:8" s="355" customFormat="1" ht="15.95" customHeight="1" x14ac:dyDescent="0.2">
      <c r="A24" s="367"/>
      <c r="B24" s="368"/>
      <c r="C24" s="369"/>
      <c r="D24" s="361"/>
      <c r="E24" s="361"/>
      <c r="F24" s="361"/>
      <c r="G24" s="370"/>
      <c r="H24" s="370"/>
    </row>
    <row r="25" spans="1:8" s="355" customFormat="1" ht="15.95" customHeight="1" thickBot="1" x14ac:dyDescent="0.25">
      <c r="A25" s="364" t="s">
        <v>332</v>
      </c>
      <c r="B25" s="351" t="s">
        <v>380</v>
      </c>
      <c r="C25" s="365">
        <f>'Detail-GEN'!F49</f>
        <v>0</v>
      </c>
      <c r="D25" s="371"/>
      <c r="E25" s="371"/>
      <c r="F25" s="371"/>
      <c r="G25" s="356">
        <f>SUM(D25:F25)</f>
        <v>0</v>
      </c>
      <c r="H25" s="372"/>
    </row>
    <row r="26" spans="1:8" s="355" customFormat="1" ht="15.95" customHeight="1" thickBot="1" x14ac:dyDescent="0.25">
      <c r="A26" s="357"/>
      <c r="B26" s="362" t="s">
        <v>392</v>
      </c>
      <c r="C26" s="359">
        <f>C25</f>
        <v>0</v>
      </c>
      <c r="D26" s="359">
        <f t="shared" ref="D26:G26" si="1">D25</f>
        <v>0</v>
      </c>
      <c r="E26" s="359">
        <f t="shared" si="1"/>
        <v>0</v>
      </c>
      <c r="F26" s="359">
        <f t="shared" si="1"/>
        <v>0</v>
      </c>
      <c r="G26" s="359">
        <f t="shared" si="1"/>
        <v>0</v>
      </c>
      <c r="H26" s="366"/>
    </row>
    <row r="27" spans="1:8" ht="15.95" customHeight="1" x14ac:dyDescent="0.2">
      <c r="A27" s="125"/>
      <c r="B27" s="126"/>
      <c r="C27" s="127"/>
      <c r="D27" s="136"/>
      <c r="E27" s="137"/>
      <c r="F27" s="137"/>
      <c r="G27" s="137"/>
      <c r="H27" s="129"/>
    </row>
    <row r="28" spans="1:8" ht="15.75" customHeight="1" x14ac:dyDescent="0.2">
      <c r="A28" s="21" t="s">
        <v>333</v>
      </c>
      <c r="B28" s="10" t="s">
        <v>350</v>
      </c>
      <c r="C28" s="139">
        <f>'Detail-GEN'!F53</f>
        <v>0</v>
      </c>
      <c r="D28" s="140"/>
      <c r="E28" s="141"/>
      <c r="F28" s="141"/>
      <c r="G28" s="145">
        <f>SUM(D28:F28)</f>
        <v>0</v>
      </c>
      <c r="H28" s="142"/>
    </row>
    <row r="29" spans="1:8" ht="15.95" customHeight="1" x14ac:dyDescent="0.2">
      <c r="A29" s="21" t="s">
        <v>381</v>
      </c>
      <c r="B29" s="10" t="s">
        <v>63</v>
      </c>
      <c r="C29" s="116">
        <f>'Detail-GEN'!F54</f>
        <v>0</v>
      </c>
      <c r="D29" s="143"/>
      <c r="E29" s="144"/>
      <c r="F29" s="144"/>
      <c r="G29" s="145">
        <f>SUM(D29:F29)</f>
        <v>0</v>
      </c>
      <c r="H29" s="143"/>
    </row>
    <row r="30" spans="1:8" ht="15.75" customHeight="1" thickBot="1" x14ac:dyDescent="0.25">
      <c r="A30" s="125"/>
      <c r="B30" s="126"/>
      <c r="C30" s="127"/>
      <c r="D30" s="136"/>
      <c r="E30" s="137"/>
      <c r="F30" s="137"/>
      <c r="G30" s="137"/>
      <c r="H30" s="129"/>
    </row>
    <row r="31" spans="1:8" ht="15.95" customHeight="1" thickBot="1" x14ac:dyDescent="0.25">
      <c r="A31" s="120"/>
      <c r="B31" s="146" t="s">
        <v>301</v>
      </c>
      <c r="C31" s="123">
        <f>C14+C18+C23+C26+C28+C29</f>
        <v>0</v>
      </c>
      <c r="D31" s="360">
        <f t="shared" ref="D31:F31" si="2">D14+D18+D23+D26+D28+D29</f>
        <v>0</v>
      </c>
      <c r="E31" s="360">
        <f t="shared" si="2"/>
        <v>0</v>
      </c>
      <c r="F31" s="360">
        <f t="shared" si="2"/>
        <v>0</v>
      </c>
      <c r="G31" s="123">
        <f>G14+G18+G23+G26+G28+G29</f>
        <v>0</v>
      </c>
      <c r="H31" s="124"/>
    </row>
    <row r="32" spans="1:8" s="147" customFormat="1" ht="13.5" customHeight="1" x14ac:dyDescent="0.2">
      <c r="A32" s="481"/>
      <c r="B32" s="481"/>
      <c r="C32" s="481"/>
      <c r="D32" s="481"/>
      <c r="E32" s="481"/>
      <c r="F32" s="481"/>
      <c r="G32" s="481"/>
      <c r="H32" s="481"/>
    </row>
    <row r="33" spans="1:8" s="147" customFormat="1" ht="13.5" customHeight="1" x14ac:dyDescent="0.2">
      <c r="A33" s="479"/>
      <c r="B33" s="479"/>
      <c r="C33" s="479"/>
      <c r="D33" s="479"/>
      <c r="E33" s="479"/>
      <c r="F33" s="479"/>
      <c r="G33" s="479"/>
      <c r="H33" s="479"/>
    </row>
    <row r="34" spans="1:8" ht="13.5" customHeight="1" x14ac:dyDescent="0.2">
      <c r="A34" s="482" t="s">
        <v>302</v>
      </c>
      <c r="B34" s="483"/>
      <c r="C34" s="483"/>
      <c r="D34" s="483"/>
      <c r="E34" s="483"/>
      <c r="F34" s="483"/>
      <c r="G34" s="483"/>
      <c r="H34" s="483"/>
    </row>
    <row r="35" spans="1:8" ht="13.5" customHeight="1" x14ac:dyDescent="0.2">
      <c r="A35" s="483" t="s">
        <v>303</v>
      </c>
      <c r="B35" s="483"/>
      <c r="C35" s="483"/>
      <c r="D35" s="483"/>
      <c r="E35" s="483"/>
      <c r="F35" s="483"/>
      <c r="G35" s="483"/>
      <c r="H35" s="483"/>
    </row>
    <row r="36" spans="1:8" ht="13.5" customHeight="1" x14ac:dyDescent="0.2">
      <c r="A36" s="482" t="s">
        <v>304</v>
      </c>
      <c r="B36" s="482"/>
      <c r="C36" s="482"/>
      <c r="D36" s="482"/>
      <c r="E36" s="482"/>
      <c r="F36" s="482"/>
      <c r="G36" s="482"/>
      <c r="H36" s="482"/>
    </row>
    <row r="37" spans="1:8" s="148" customFormat="1" x14ac:dyDescent="0.2">
      <c r="A37" s="484" t="s">
        <v>305</v>
      </c>
      <c r="B37" s="485"/>
      <c r="C37" s="485"/>
      <c r="D37" s="485"/>
      <c r="E37" s="485"/>
      <c r="F37" s="485"/>
      <c r="G37" s="485"/>
      <c r="H37" s="485"/>
    </row>
    <row r="38" spans="1:8" s="148" customFormat="1" ht="39.75" customHeight="1" x14ac:dyDescent="0.2">
      <c r="A38" s="473" t="s">
        <v>318</v>
      </c>
      <c r="B38" s="474"/>
      <c r="C38" s="474"/>
      <c r="D38" s="474"/>
      <c r="E38" s="474"/>
      <c r="F38" s="474"/>
      <c r="G38" s="474"/>
      <c r="H38" s="474"/>
    </row>
    <row r="39" spans="1:8" s="148" customFormat="1" x14ac:dyDescent="0.2">
      <c r="A39" s="475" t="s">
        <v>306</v>
      </c>
      <c r="B39" s="476"/>
      <c r="C39" s="476"/>
      <c r="D39" s="476"/>
      <c r="E39" s="476"/>
      <c r="F39" s="476"/>
      <c r="G39" s="476"/>
      <c r="H39" s="476"/>
    </row>
    <row r="40" spans="1:8" s="148" customFormat="1" ht="12.75" customHeight="1" x14ac:dyDescent="0.2">
      <c r="A40" s="477" t="s">
        <v>307</v>
      </c>
      <c r="B40" s="478"/>
      <c r="C40" s="478"/>
      <c r="D40" s="478"/>
      <c r="E40" s="478"/>
      <c r="F40" s="478"/>
      <c r="G40" s="478"/>
      <c r="H40" s="478"/>
    </row>
    <row r="41" spans="1:8" s="148" customFormat="1" ht="15.75" customHeight="1" x14ac:dyDescent="0.2">
      <c r="A41" s="477" t="s">
        <v>308</v>
      </c>
      <c r="B41" s="477"/>
      <c r="C41" s="477"/>
      <c r="D41" s="477"/>
      <c r="E41" s="477"/>
      <c r="F41" s="477"/>
      <c r="G41" s="477"/>
      <c r="H41" s="477"/>
    </row>
    <row r="42" spans="1:8" s="148" customFormat="1" ht="24.75" customHeight="1" x14ac:dyDescent="0.2">
      <c r="A42" s="486"/>
      <c r="B42" s="486"/>
      <c r="C42" s="486"/>
      <c r="D42" s="486"/>
      <c r="E42" s="486"/>
      <c r="F42" s="486"/>
      <c r="G42" s="486"/>
      <c r="H42" s="486"/>
    </row>
    <row r="43" spans="1:8" ht="52.5" customHeight="1" x14ac:dyDescent="0.2">
      <c r="A43" s="480" t="s">
        <v>309</v>
      </c>
      <c r="B43" s="480"/>
      <c r="C43" s="480"/>
      <c r="D43" s="480"/>
      <c r="E43" s="480"/>
      <c r="F43" s="480"/>
      <c r="G43" s="480"/>
      <c r="H43" s="480"/>
    </row>
    <row r="44" spans="1:8" s="149" customFormat="1" ht="28.5" customHeight="1" x14ac:dyDescent="0.2">
      <c r="A44" s="480" t="s">
        <v>374</v>
      </c>
      <c r="B44" s="480"/>
      <c r="C44" s="480"/>
      <c r="D44" s="480"/>
      <c r="E44" s="480"/>
      <c r="F44" s="480"/>
      <c r="G44" s="480"/>
      <c r="H44" s="480"/>
    </row>
  </sheetData>
  <mergeCells count="19">
    <mergeCell ref="A44:H44"/>
    <mergeCell ref="A43:H43"/>
    <mergeCell ref="A32:H32"/>
    <mergeCell ref="A34:H34"/>
    <mergeCell ref="A35:H35"/>
    <mergeCell ref="A36:H36"/>
    <mergeCell ref="A37:H37"/>
    <mergeCell ref="A42:H42"/>
    <mergeCell ref="H2:H4"/>
    <mergeCell ref="A38:H38"/>
    <mergeCell ref="A39:H39"/>
    <mergeCell ref="A40:H40"/>
    <mergeCell ref="A41:H41"/>
    <mergeCell ref="A33:H33"/>
    <mergeCell ref="A1:B1"/>
    <mergeCell ref="A2:A5"/>
    <mergeCell ref="B2:B5"/>
    <mergeCell ref="C2:C4"/>
    <mergeCell ref="D2:G3"/>
  </mergeCells>
  <pageMargins left="0.70866141732283472" right="0.70866141732283472" top="0.74803149606299213" bottom="0.74803149606299213" header="0.31496062992125984" footer="0.31496062992125984"/>
  <pageSetup scale="68" orientation="landscape" r:id="rId1"/>
  <headerFooter>
    <oddHeader>&amp;CSchedule of Minimum Ontario Expenditures</oddHeader>
    <oddFooter>&amp;L&amp;8OMDC IDM Fund Budget Template - Concept Definition / Version: July 2015</oddFooter>
  </headerFooter>
  <rowBreaks count="1" manualBreakCount="1">
    <brk id="33" max="7" man="1"/>
  </rowBreaks>
  <ignoredErrors>
    <ignoredError sqref="C17:C18 G16 C6:C13 C16 C20:C22 C14 C23 C28:C29"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C19" sqref="C19"/>
    </sheetView>
  </sheetViews>
  <sheetFormatPr defaultColWidth="8.6640625" defaultRowHeight="15" x14ac:dyDescent="0.2"/>
  <cols>
    <col min="2" max="2" width="30.6640625" customWidth="1"/>
    <col min="3" max="3" width="50" customWidth="1"/>
    <col min="4" max="4" width="8.88671875" style="322"/>
  </cols>
  <sheetData>
    <row r="1" spans="1:3" ht="30.75" customHeight="1" x14ac:dyDescent="0.2"/>
    <row r="2" spans="1:3" ht="30" customHeight="1" x14ac:dyDescent="0.2">
      <c r="A2" s="385" t="s">
        <v>60</v>
      </c>
      <c r="B2" s="386" t="s">
        <v>61</v>
      </c>
      <c r="C2" s="387" t="s">
        <v>427</v>
      </c>
    </row>
    <row r="3" spans="1:3" x14ac:dyDescent="0.2">
      <c r="A3" s="388"/>
      <c r="B3" s="388"/>
      <c r="C3" s="388"/>
    </row>
    <row r="4" spans="1:3" x14ac:dyDescent="0.2">
      <c r="A4" s="388"/>
      <c r="B4" s="388"/>
      <c r="C4" s="388"/>
    </row>
    <row r="5" spans="1:3" x14ac:dyDescent="0.2">
      <c r="A5" s="388"/>
      <c r="B5" s="388"/>
      <c r="C5" s="388"/>
    </row>
    <row r="6" spans="1:3" x14ac:dyDescent="0.2">
      <c r="A6" s="388"/>
      <c r="B6" s="388"/>
      <c r="C6" s="388"/>
    </row>
    <row r="7" spans="1:3" x14ac:dyDescent="0.2">
      <c r="A7" s="388"/>
      <c r="B7" s="388"/>
      <c r="C7" s="388"/>
    </row>
    <row r="8" spans="1:3" x14ac:dyDescent="0.2">
      <c r="A8" s="388"/>
      <c r="B8" s="388"/>
      <c r="C8" s="388"/>
    </row>
    <row r="9" spans="1:3" x14ac:dyDescent="0.2">
      <c r="A9" s="388"/>
      <c r="B9" s="388"/>
      <c r="C9" s="388"/>
    </row>
    <row r="10" spans="1:3" x14ac:dyDescent="0.2">
      <c r="A10" s="388"/>
      <c r="B10" s="388"/>
      <c r="C10" s="388"/>
    </row>
    <row r="11" spans="1:3" x14ac:dyDescent="0.2">
      <c r="A11" s="388"/>
      <c r="B11" s="388"/>
      <c r="C11" s="388"/>
    </row>
    <row r="12" spans="1:3" x14ac:dyDescent="0.2">
      <c r="A12" s="388"/>
      <c r="B12" s="388"/>
      <c r="C12" s="388"/>
    </row>
    <row r="13" spans="1:3" x14ac:dyDescent="0.2">
      <c r="A13" s="388"/>
      <c r="B13" s="388"/>
      <c r="C13" s="38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30"/>
  <sheetViews>
    <sheetView zoomScaleNormal="100" workbookViewId="0">
      <selection sqref="A1:B1"/>
    </sheetView>
  </sheetViews>
  <sheetFormatPr defaultColWidth="8.6640625" defaultRowHeight="15" x14ac:dyDescent="0.2"/>
  <cols>
    <col min="1" max="1" width="25.6640625" customWidth="1"/>
    <col min="2" max="2" width="80.33203125" customWidth="1"/>
  </cols>
  <sheetData>
    <row r="1" spans="1:3" ht="15.75" x14ac:dyDescent="0.25">
      <c r="A1" s="401" t="s">
        <v>432</v>
      </c>
      <c r="B1" s="401"/>
      <c r="C1" s="322"/>
    </row>
    <row r="2" spans="1:3" s="52" customFormat="1" ht="20.25" x14ac:dyDescent="0.3">
      <c r="A2" s="402" t="s">
        <v>234</v>
      </c>
      <c r="B2" s="402"/>
    </row>
    <row r="3" spans="1:3" s="52" customFormat="1" x14ac:dyDescent="0.2">
      <c r="A3" s="246"/>
      <c r="B3" s="50"/>
    </row>
    <row r="4" spans="1:3" s="52" customFormat="1" x14ac:dyDescent="0.2">
      <c r="A4" s="50"/>
      <c r="B4" s="259"/>
    </row>
    <row r="5" spans="1:3" s="52" customFormat="1" x14ac:dyDescent="0.2">
      <c r="A5" s="260" t="s">
        <v>254</v>
      </c>
      <c r="B5" s="261"/>
    </row>
    <row r="6" spans="1:3" s="52" customFormat="1" x14ac:dyDescent="0.2">
      <c r="A6" s="262"/>
      <c r="B6" s="263"/>
    </row>
    <row r="7" spans="1:3" x14ac:dyDescent="0.2">
      <c r="A7" s="77" t="s">
        <v>252</v>
      </c>
      <c r="B7" s="78" t="s">
        <v>253</v>
      </c>
    </row>
    <row r="8" spans="1:3" s="52" customFormat="1" x14ac:dyDescent="0.2">
      <c r="A8" s="75" t="s">
        <v>240</v>
      </c>
      <c r="B8" s="74" t="s">
        <v>256</v>
      </c>
    </row>
    <row r="9" spans="1:3" s="52" customFormat="1" x14ac:dyDescent="0.2">
      <c r="A9" s="75" t="s">
        <v>310</v>
      </c>
      <c r="B9" s="74" t="s">
        <v>246</v>
      </c>
    </row>
    <row r="10" spans="1:3" s="52" customFormat="1" x14ac:dyDescent="0.2">
      <c r="A10" s="75" t="s">
        <v>311</v>
      </c>
      <c r="B10" s="74" t="s">
        <v>317</v>
      </c>
    </row>
    <row r="11" spans="1:3" s="52" customFormat="1" x14ac:dyDescent="0.2">
      <c r="A11" s="75" t="s">
        <v>241</v>
      </c>
      <c r="B11" s="74" t="s">
        <v>255</v>
      </c>
    </row>
    <row r="12" spans="1:3" s="52" customFormat="1" x14ac:dyDescent="0.2">
      <c r="A12" s="75" t="s">
        <v>242</v>
      </c>
      <c r="B12" s="74" t="s">
        <v>247</v>
      </c>
    </row>
    <row r="13" spans="1:3" s="52" customFormat="1" x14ac:dyDescent="0.2">
      <c r="A13" s="75" t="s">
        <v>244</v>
      </c>
      <c r="B13" s="74" t="s">
        <v>249</v>
      </c>
    </row>
    <row r="14" spans="1:3" s="52" customFormat="1" x14ac:dyDescent="0.2">
      <c r="A14" s="75" t="s">
        <v>245</v>
      </c>
      <c r="B14" s="74" t="s">
        <v>322</v>
      </c>
    </row>
    <row r="15" spans="1:3" s="52" customFormat="1" x14ac:dyDescent="0.2">
      <c r="A15" s="75" t="s">
        <v>243</v>
      </c>
      <c r="B15" s="74" t="s">
        <v>248</v>
      </c>
    </row>
    <row r="16" spans="1:3" s="52" customFormat="1" x14ac:dyDescent="0.2">
      <c r="A16" s="75" t="s">
        <v>312</v>
      </c>
      <c r="B16" s="74" t="s">
        <v>313</v>
      </c>
    </row>
    <row r="17" spans="1:8" s="322" customFormat="1" x14ac:dyDescent="0.2">
      <c r="A17" s="75" t="s">
        <v>415</v>
      </c>
      <c r="B17" s="74" t="s">
        <v>416</v>
      </c>
    </row>
    <row r="18" spans="1:8" s="52" customFormat="1" x14ac:dyDescent="0.2">
      <c r="A18" s="64"/>
      <c r="B18" s="76"/>
    </row>
    <row r="19" spans="1:8" s="52" customFormat="1" ht="28.5" customHeight="1" x14ac:dyDescent="0.2">
      <c r="A19" s="399" t="s">
        <v>251</v>
      </c>
      <c r="B19" s="399"/>
    </row>
    <row r="20" spans="1:8" s="52" customFormat="1" x14ac:dyDescent="0.2">
      <c r="A20" s="50"/>
      <c r="B20" s="259"/>
    </row>
    <row r="21" spans="1:8" s="52" customFormat="1" x14ac:dyDescent="0.2">
      <c r="A21" s="399" t="s">
        <v>236</v>
      </c>
      <c r="B21" s="399"/>
    </row>
    <row r="22" spans="1:8" s="52" customFormat="1" x14ac:dyDescent="0.2">
      <c r="A22" s="51"/>
      <c r="B22" s="246"/>
    </row>
    <row r="23" spans="1:8" s="52" customFormat="1" ht="15.75" thickBot="1" x14ac:dyDescent="0.25"/>
    <row r="24" spans="1:8" ht="15.75" thickTop="1" x14ac:dyDescent="0.2">
      <c r="A24" s="403" t="s">
        <v>235</v>
      </c>
      <c r="B24" s="404"/>
    </row>
    <row r="25" spans="1:8" ht="57" customHeight="1" thickBot="1" x14ac:dyDescent="0.25">
      <c r="A25" s="397" t="s">
        <v>372</v>
      </c>
      <c r="B25" s="398"/>
    </row>
    <row r="26" spans="1:8" ht="15.75" thickTop="1" x14ac:dyDescent="0.2"/>
    <row r="27" spans="1:8" s="2" customFormat="1" ht="15" customHeight="1" x14ac:dyDescent="0.2">
      <c r="A27" s="400" t="s">
        <v>373</v>
      </c>
      <c r="B27" s="400"/>
    </row>
    <row r="30" spans="1:8" x14ac:dyDescent="0.2">
      <c r="A30" s="204"/>
      <c r="B30" s="204"/>
      <c r="C30" s="204"/>
      <c r="D30" s="204"/>
      <c r="E30" s="204"/>
      <c r="F30" s="204"/>
      <c r="G30" s="204"/>
      <c r="H30" s="204"/>
    </row>
  </sheetData>
  <mergeCells count="7">
    <mergeCell ref="A25:B25"/>
    <mergeCell ref="A19:B19"/>
    <mergeCell ref="A27:B27"/>
    <mergeCell ref="A1:B1"/>
    <mergeCell ref="A2:B2"/>
    <mergeCell ref="A24:B24"/>
    <mergeCell ref="A21:B21"/>
  </mergeCells>
  <pageMargins left="0.70866141732283472" right="0.70866141732283472" top="0.74803149606299213" bottom="0.74803149606299213" header="0.31496062992125984" footer="0.31496062992125984"/>
  <pageSetup scale="93" orientation="landscape" r:id="rId1"/>
  <headerFooter>
    <oddHeader xml:space="preserve">&amp;CINFO
</oddHeader>
    <oddFooter>&amp;L&amp;8OMDC IDM Fund Budget Template - Concept Definition / Version: July 2015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F39"/>
  <sheetViews>
    <sheetView zoomScaleNormal="100" workbookViewId="0">
      <selection sqref="A1:C1"/>
    </sheetView>
  </sheetViews>
  <sheetFormatPr defaultColWidth="18.6640625" defaultRowHeight="12.75" x14ac:dyDescent="0.2"/>
  <cols>
    <col min="1" max="1" width="44.33203125" style="50" customWidth="1"/>
    <col min="2" max="2" width="30.109375" style="50" customWidth="1"/>
    <col min="3" max="3" width="21.88671875" style="50" customWidth="1"/>
    <col min="4" max="4" width="26.88671875" style="50" customWidth="1"/>
    <col min="5" max="16384" width="18.6640625" style="50"/>
  </cols>
  <sheetData>
    <row r="1" spans="1:32" ht="21.75" customHeight="1" thickBot="1" x14ac:dyDescent="0.35">
      <c r="A1" s="407" t="s">
        <v>428</v>
      </c>
      <c r="B1" s="408"/>
      <c r="C1" s="409"/>
      <c r="D1" s="264"/>
      <c r="E1" s="264"/>
    </row>
    <row r="2" spans="1:32" x14ac:dyDescent="0.2">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row>
    <row r="3" spans="1:32" ht="18" customHeight="1" x14ac:dyDescent="0.2">
      <c r="A3" s="265" t="s">
        <v>273</v>
      </c>
      <c r="B3" s="410"/>
      <c r="C3" s="411"/>
    </row>
    <row r="4" spans="1:32" ht="10.5" customHeight="1" x14ac:dyDescent="0.2">
      <c r="A4" s="51"/>
      <c r="B4" s="266"/>
      <c r="C4" s="266"/>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row>
    <row r="5" spans="1:32" ht="18" customHeight="1" x14ac:dyDescent="0.2">
      <c r="A5" s="265" t="s">
        <v>321</v>
      </c>
      <c r="B5" s="410"/>
      <c r="C5" s="411"/>
    </row>
    <row r="6" spans="1:32" ht="18" customHeight="1" x14ac:dyDescent="0.2">
      <c r="A6" s="265" t="s">
        <v>237</v>
      </c>
      <c r="B6" s="410"/>
      <c r="C6" s="411"/>
    </row>
    <row r="7" spans="1:32" ht="18" customHeight="1" x14ac:dyDescent="0.2">
      <c r="A7" s="265" t="s">
        <v>73</v>
      </c>
      <c r="B7" s="410"/>
      <c r="C7" s="412"/>
      <c r="D7" s="242"/>
    </row>
    <row r="8" spans="1:32" ht="18" customHeight="1" x14ac:dyDescent="0.2">
      <c r="A8" s="265" t="s">
        <v>238</v>
      </c>
      <c r="B8" s="410"/>
      <c r="C8" s="412"/>
      <c r="D8" s="242"/>
    </row>
    <row r="9" spans="1:32" ht="18" customHeight="1" x14ac:dyDescent="0.2">
      <c r="A9" s="265" t="s">
        <v>67</v>
      </c>
      <c r="B9" s="410"/>
      <c r="C9" s="412"/>
      <c r="D9" s="242"/>
    </row>
    <row r="10" spans="1:32" ht="18" customHeight="1" x14ac:dyDescent="0.2">
      <c r="A10" s="265" t="s">
        <v>98</v>
      </c>
      <c r="B10" s="410"/>
      <c r="C10" s="412"/>
      <c r="D10" s="242"/>
    </row>
    <row r="11" spans="1:32" ht="18" customHeight="1" x14ac:dyDescent="0.2">
      <c r="A11" s="265" t="s">
        <v>239</v>
      </c>
      <c r="B11" s="410"/>
      <c r="C11" s="412"/>
    </row>
    <row r="12" spans="1:32" ht="10.5" customHeight="1" x14ac:dyDescent="0.2">
      <c r="A12" s="51"/>
      <c r="B12" s="267"/>
      <c r="C12" s="267"/>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row>
    <row r="13" spans="1:32" ht="10.5" customHeight="1" x14ac:dyDescent="0.2">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row>
    <row r="14" spans="1:32" ht="10.5" customHeight="1" x14ac:dyDescent="0.2">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row>
    <row r="15" spans="1:32" ht="18" customHeight="1" x14ac:dyDescent="0.2">
      <c r="A15" s="268" t="s">
        <v>274</v>
      </c>
      <c r="B15" s="214" t="s">
        <v>279</v>
      </c>
      <c r="C15" s="214" t="s">
        <v>280</v>
      </c>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row>
    <row r="16" spans="1:32" x14ac:dyDescent="0.2">
      <c r="A16" s="268" t="s">
        <v>323</v>
      </c>
      <c r="B16" s="219" t="s">
        <v>2</v>
      </c>
      <c r="C16" s="219" t="s">
        <v>96</v>
      </c>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row>
    <row r="17" spans="1:32" ht="18" customHeight="1" x14ac:dyDescent="0.2">
      <c r="A17" s="269"/>
      <c r="B17" s="270"/>
      <c r="C17" s="270"/>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row>
    <row r="18" spans="1:32" ht="18" customHeight="1" x14ac:dyDescent="0.2">
      <c r="A18" s="269"/>
      <c r="B18" s="270"/>
      <c r="C18" s="270"/>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row>
    <row r="19" spans="1:32" ht="18" customHeight="1" x14ac:dyDescent="0.2">
      <c r="A19" s="269"/>
      <c r="B19" s="270"/>
      <c r="C19" s="270"/>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row>
    <row r="20" spans="1:32" ht="10.5" customHeight="1" x14ac:dyDescent="0.2">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row>
    <row r="21" spans="1:32" ht="18" customHeight="1" x14ac:dyDescent="0.2">
      <c r="A21" s="268" t="s">
        <v>275</v>
      </c>
      <c r="B21" s="405"/>
      <c r="C21" s="406"/>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row>
    <row r="22" spans="1:32" ht="18" customHeight="1" x14ac:dyDescent="0.2">
      <c r="A22" s="268" t="s">
        <v>276</v>
      </c>
      <c r="B22" s="405"/>
      <c r="C22" s="406"/>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row>
    <row r="23" spans="1:32" ht="18" customHeight="1" x14ac:dyDescent="0.2">
      <c r="A23" s="268" t="s">
        <v>277</v>
      </c>
      <c r="B23" s="405"/>
      <c r="C23" s="406"/>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row>
    <row r="24" spans="1:32" ht="18" customHeight="1" x14ac:dyDescent="0.2">
      <c r="A24" s="268" t="s">
        <v>278</v>
      </c>
      <c r="B24" s="405"/>
      <c r="C24" s="406"/>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row>
    <row r="25" spans="1:32" x14ac:dyDescent="0.2">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row>
    <row r="26" spans="1:32" x14ac:dyDescent="0.2">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row>
    <row r="27" spans="1:32" x14ac:dyDescent="0.2">
      <c r="A27" s="266"/>
      <c r="B27" s="266"/>
      <c r="C27" s="266"/>
      <c r="D27" s="266"/>
      <c r="E27" s="266"/>
      <c r="F27" s="266"/>
      <c r="G27" s="266"/>
      <c r="H27" s="266"/>
      <c r="I27" s="51"/>
      <c r="J27" s="51"/>
      <c r="K27" s="51"/>
      <c r="L27" s="51"/>
      <c r="M27" s="51"/>
      <c r="N27" s="51"/>
      <c r="O27" s="51"/>
      <c r="P27" s="51"/>
      <c r="Q27" s="51"/>
      <c r="R27" s="51"/>
      <c r="S27" s="51"/>
      <c r="T27" s="51"/>
      <c r="U27" s="51"/>
      <c r="V27" s="51"/>
      <c r="W27" s="51"/>
      <c r="X27" s="51"/>
      <c r="Y27" s="51"/>
      <c r="Z27" s="51"/>
      <c r="AA27" s="51"/>
      <c r="AB27" s="51"/>
      <c r="AC27" s="51"/>
      <c r="AD27" s="51"/>
      <c r="AE27" s="51"/>
      <c r="AF27" s="51"/>
    </row>
    <row r="28" spans="1:32" x14ac:dyDescent="0.2">
      <c r="A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row>
    <row r="29" spans="1:32" x14ac:dyDescent="0.2">
      <c r="A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row>
    <row r="30" spans="1:32" x14ac:dyDescent="0.2">
      <c r="A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row>
    <row r="31" spans="1:32" x14ac:dyDescent="0.2">
      <c r="A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row>
    <row r="32" spans="1:32" x14ac:dyDescent="0.2">
      <c r="A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row>
    <row r="33" spans="1:32" x14ac:dyDescent="0.2">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row>
    <row r="34" spans="1:32" x14ac:dyDescent="0.2">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row>
    <row r="35" spans="1:32" x14ac:dyDescent="0.2">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row>
    <row r="36" spans="1:32" x14ac:dyDescent="0.2">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row>
    <row r="37" spans="1:32" x14ac:dyDescent="0.2">
      <c r="A37" s="51"/>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row>
    <row r="38" spans="1:32" x14ac:dyDescent="0.2">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row>
    <row r="39" spans="1:32" x14ac:dyDescent="0.2">
      <c r="A39" s="51"/>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row>
  </sheetData>
  <mergeCells count="13">
    <mergeCell ref="B23:C23"/>
    <mergeCell ref="B24:C24"/>
    <mergeCell ref="A1:C1"/>
    <mergeCell ref="B3:C3"/>
    <mergeCell ref="B5:C5"/>
    <mergeCell ref="B22:C22"/>
    <mergeCell ref="B6:C6"/>
    <mergeCell ref="B7:C7"/>
    <mergeCell ref="B8:C8"/>
    <mergeCell ref="B9:C9"/>
    <mergeCell ref="B10:C10"/>
    <mergeCell ref="B11:C11"/>
    <mergeCell ref="B21:C21"/>
  </mergeCells>
  <phoneticPr fontId="0" type="noConversion"/>
  <pageMargins left="0.70866141732283472" right="0.70866141732283472" top="0.74803149606299213" bottom="0.74803149606299213" header="0.31496062992125984" footer="0.31496062992125984"/>
  <pageSetup orientation="landscape" r:id="rId1"/>
  <headerFooter>
    <oddHeader>&amp;CCOVER PAGE</oddHeader>
    <oddFooter>&amp;L&amp;8OMDC IDM Fund Budget Template - Concept Definition / Version: July 2015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40"/>
  <sheetViews>
    <sheetView zoomScaleNormal="100" zoomScalePageLayoutView="90" workbookViewId="0">
      <selection activeCell="E5" sqref="E5"/>
    </sheetView>
  </sheetViews>
  <sheetFormatPr defaultColWidth="8.6640625" defaultRowHeight="15" x14ac:dyDescent="0.2"/>
  <cols>
    <col min="2" max="2" width="33.33203125" customWidth="1"/>
    <col min="3" max="3" width="16" customWidth="1"/>
    <col min="4" max="4" width="44.33203125" customWidth="1"/>
    <col min="5" max="5" width="17.44140625" customWidth="1"/>
  </cols>
  <sheetData>
    <row r="1" spans="1:5" ht="30" customHeight="1" x14ac:dyDescent="0.2">
      <c r="A1" s="415" t="s">
        <v>281</v>
      </c>
      <c r="B1" s="416"/>
    </row>
    <row r="2" spans="1:5" ht="15.75" customHeight="1" x14ac:dyDescent="0.2">
      <c r="A2" s="418" t="s">
        <v>315</v>
      </c>
      <c r="B2" s="419"/>
      <c r="C2" s="419"/>
      <c r="D2" s="419"/>
      <c r="E2" s="420"/>
    </row>
    <row r="3" spans="1:5" x14ac:dyDescent="0.2">
      <c r="A3" s="421"/>
      <c r="B3" s="422"/>
      <c r="C3" s="422"/>
      <c r="D3" s="422"/>
      <c r="E3" s="423"/>
    </row>
    <row r="4" spans="1:5" x14ac:dyDescent="0.2">
      <c r="A4" s="424"/>
      <c r="B4" s="425"/>
      <c r="C4" s="425"/>
      <c r="D4" s="426"/>
      <c r="E4" s="65" t="s">
        <v>59</v>
      </c>
    </row>
    <row r="5" spans="1:5" x14ac:dyDescent="0.2">
      <c r="A5" s="427" t="s">
        <v>214</v>
      </c>
      <c r="B5" s="428"/>
      <c r="C5" s="428"/>
      <c r="D5" s="429"/>
      <c r="E5" s="87">
        <f>'Summary Page'!E32</f>
        <v>0</v>
      </c>
    </row>
    <row r="6" spans="1:5" x14ac:dyDescent="0.2">
      <c r="A6" s="427" t="s">
        <v>215</v>
      </c>
      <c r="B6" s="428"/>
      <c r="C6" s="428"/>
      <c r="D6" s="429"/>
      <c r="E6" s="87">
        <f>E22</f>
        <v>0</v>
      </c>
    </row>
    <row r="7" spans="1:5" s="52" customFormat="1" ht="18" x14ac:dyDescent="0.25">
      <c r="A7" s="417"/>
      <c r="B7" s="417"/>
      <c r="C7" s="417"/>
      <c r="D7" s="417"/>
      <c r="E7" s="417"/>
    </row>
    <row r="8" spans="1:5" s="52" customFormat="1" x14ac:dyDescent="0.2">
      <c r="A8" s="432" t="s">
        <v>314</v>
      </c>
      <c r="B8" s="433"/>
      <c r="C8" s="433"/>
      <c r="D8" s="433"/>
      <c r="E8" s="434"/>
    </row>
    <row r="9" spans="1:5" s="52" customFormat="1" x14ac:dyDescent="0.2">
      <c r="A9" s="435"/>
      <c r="B9" s="436"/>
      <c r="C9" s="436"/>
      <c r="D9" s="436"/>
      <c r="E9" s="437"/>
    </row>
    <row r="10" spans="1:5" s="52" customFormat="1" x14ac:dyDescent="0.2">
      <c r="A10" s="438" t="s">
        <v>217</v>
      </c>
      <c r="B10" s="439"/>
      <c r="C10" s="66" t="s">
        <v>216</v>
      </c>
      <c r="D10" s="67" t="s">
        <v>218</v>
      </c>
      <c r="E10" s="65" t="s">
        <v>59</v>
      </c>
    </row>
    <row r="11" spans="1:5" s="52" customFormat="1" x14ac:dyDescent="0.2">
      <c r="A11" s="413" t="s">
        <v>219</v>
      </c>
      <c r="B11" s="413"/>
      <c r="C11" s="180"/>
      <c r="D11" s="150"/>
      <c r="E11" s="275"/>
    </row>
    <row r="12" spans="1:5" s="52" customFormat="1" x14ac:dyDescent="0.2">
      <c r="A12" s="413" t="s">
        <v>220</v>
      </c>
      <c r="B12" s="413"/>
      <c r="C12" s="180"/>
      <c r="D12" s="150"/>
      <c r="E12" s="275"/>
    </row>
    <row r="13" spans="1:5" s="52" customFormat="1" x14ac:dyDescent="0.2">
      <c r="A13" s="413" t="s">
        <v>221</v>
      </c>
      <c r="B13" s="413"/>
      <c r="C13" s="180"/>
      <c r="D13" s="150"/>
      <c r="E13" s="275"/>
    </row>
    <row r="14" spans="1:5" s="52" customFormat="1" x14ac:dyDescent="0.2">
      <c r="A14" s="413" t="s">
        <v>222</v>
      </c>
      <c r="B14" s="413"/>
      <c r="C14" s="180"/>
      <c r="D14" s="150"/>
      <c r="E14" s="275"/>
    </row>
    <row r="15" spans="1:5" s="52" customFormat="1" x14ac:dyDescent="0.2">
      <c r="A15" s="413" t="s">
        <v>223</v>
      </c>
      <c r="B15" s="413"/>
      <c r="C15" s="180"/>
      <c r="D15" s="150"/>
      <c r="E15" s="275"/>
    </row>
    <row r="16" spans="1:5" s="52" customFormat="1" x14ac:dyDescent="0.2">
      <c r="A16" s="413" t="s">
        <v>224</v>
      </c>
      <c r="B16" s="413"/>
      <c r="C16" s="180"/>
      <c r="D16" s="150"/>
      <c r="E16" s="275"/>
    </row>
    <row r="17" spans="1:5" s="52" customFormat="1" x14ac:dyDescent="0.2">
      <c r="A17" s="413" t="s">
        <v>225</v>
      </c>
      <c r="B17" s="413"/>
      <c r="C17" s="180"/>
      <c r="D17" s="150"/>
      <c r="E17" s="275"/>
    </row>
    <row r="18" spans="1:5" s="52" customFormat="1" x14ac:dyDescent="0.2">
      <c r="A18" s="413" t="s">
        <v>226</v>
      </c>
      <c r="B18" s="413"/>
      <c r="C18" s="180"/>
      <c r="D18" s="150"/>
      <c r="E18" s="275"/>
    </row>
    <row r="19" spans="1:5" s="52" customFormat="1" x14ac:dyDescent="0.2">
      <c r="A19" s="413" t="s">
        <v>227</v>
      </c>
      <c r="B19" s="413"/>
      <c r="C19" s="180"/>
      <c r="D19" s="150"/>
      <c r="E19" s="275"/>
    </row>
    <row r="20" spans="1:5" s="52" customFormat="1" x14ac:dyDescent="0.2">
      <c r="A20" s="413" t="s">
        <v>205</v>
      </c>
      <c r="B20" s="413"/>
      <c r="C20" s="180"/>
      <c r="D20" s="150"/>
      <c r="E20" s="275"/>
    </row>
    <row r="21" spans="1:5" s="52" customFormat="1" ht="15.75" thickBot="1" x14ac:dyDescent="0.25">
      <c r="A21" s="414" t="s">
        <v>228</v>
      </c>
      <c r="B21" s="414"/>
      <c r="C21" s="181"/>
      <c r="D21" s="151"/>
      <c r="E21" s="276"/>
    </row>
    <row r="22" spans="1:5" ht="15.75" thickBot="1" x14ac:dyDescent="0.25">
      <c r="A22" s="440" t="s">
        <v>62</v>
      </c>
      <c r="B22" s="441"/>
      <c r="C22" s="441"/>
      <c r="D22" s="442"/>
      <c r="E22" s="86">
        <f>SUM(E11:E21)</f>
        <v>0</v>
      </c>
    </row>
    <row r="23" spans="1:5" s="52" customFormat="1" ht="18" x14ac:dyDescent="0.25">
      <c r="A23" s="68"/>
      <c r="B23" s="69"/>
      <c r="C23" s="69"/>
      <c r="D23" s="69"/>
      <c r="E23" s="69"/>
    </row>
    <row r="24" spans="1:5" s="52" customFormat="1" x14ac:dyDescent="0.2">
      <c r="A24" s="70"/>
      <c r="B24" s="50"/>
      <c r="C24" s="50"/>
      <c r="D24" s="50"/>
      <c r="E24" s="50"/>
    </row>
    <row r="25" spans="1:5" s="52" customFormat="1" x14ac:dyDescent="0.2">
      <c r="A25" s="271"/>
      <c r="B25" s="271"/>
      <c r="C25" s="271"/>
      <c r="D25" s="271"/>
      <c r="E25" s="271"/>
    </row>
    <row r="26" spans="1:5" s="52" customFormat="1" x14ac:dyDescent="0.2">
      <c r="A26" s="272" t="s">
        <v>229</v>
      </c>
      <c r="B26" s="273"/>
      <c r="C26" s="273"/>
      <c r="D26" s="71"/>
      <c r="E26" s="71"/>
    </row>
    <row r="27" spans="1:5" s="52" customFormat="1" x14ac:dyDescent="0.2">
      <c r="A27" s="274"/>
      <c r="B27" s="274"/>
      <c r="C27" s="274"/>
      <c r="D27" s="274"/>
      <c r="E27" s="274"/>
    </row>
    <row r="28" spans="1:5" s="52" customFormat="1" ht="15" customHeight="1" x14ac:dyDescent="0.2">
      <c r="A28" s="431" t="s">
        <v>230</v>
      </c>
      <c r="B28" s="431"/>
      <c r="C28" s="431"/>
      <c r="D28" s="431"/>
      <c r="E28" s="431"/>
    </row>
    <row r="29" spans="1:5" s="52" customFormat="1" x14ac:dyDescent="0.2">
      <c r="A29" s="431"/>
      <c r="B29" s="431"/>
      <c r="C29" s="431"/>
      <c r="D29" s="431"/>
      <c r="E29" s="431"/>
    </row>
    <row r="30" spans="1:5" s="52" customFormat="1" x14ac:dyDescent="0.2">
      <c r="A30" s="185"/>
      <c r="B30" s="185"/>
      <c r="C30" s="185"/>
      <c r="D30" s="185"/>
      <c r="E30" s="185"/>
    </row>
    <row r="31" spans="1:5" s="52" customFormat="1" x14ac:dyDescent="0.2">
      <c r="A31" s="430" t="s">
        <v>231</v>
      </c>
      <c r="B31" s="430"/>
      <c r="C31" s="430"/>
      <c r="D31" s="430"/>
      <c r="E31" s="430"/>
    </row>
    <row r="32" spans="1:5" s="52" customFormat="1" x14ac:dyDescent="0.2">
      <c r="A32" s="430"/>
      <c r="B32" s="430"/>
      <c r="C32" s="430"/>
      <c r="D32" s="430"/>
      <c r="E32" s="430"/>
    </row>
    <row r="33" spans="1:5" s="52" customFormat="1" ht="7.5" customHeight="1" x14ac:dyDescent="0.2">
      <c r="A33" s="430"/>
      <c r="B33" s="430"/>
      <c r="C33" s="430"/>
      <c r="D33" s="430"/>
      <c r="E33" s="430"/>
    </row>
    <row r="34" spans="1:5" s="52" customFormat="1" x14ac:dyDescent="0.2">
      <c r="A34" s="185"/>
      <c r="B34" s="185"/>
      <c r="C34" s="185"/>
      <c r="D34" s="185"/>
      <c r="E34" s="185"/>
    </row>
    <row r="35" spans="1:5" s="52" customFormat="1" x14ac:dyDescent="0.2">
      <c r="A35" s="430" t="s">
        <v>232</v>
      </c>
      <c r="B35" s="430"/>
      <c r="C35" s="430"/>
      <c r="D35" s="430"/>
      <c r="E35" s="430"/>
    </row>
    <row r="36" spans="1:5" s="52" customFormat="1" x14ac:dyDescent="0.2">
      <c r="A36" s="72"/>
      <c r="B36" s="72"/>
      <c r="C36" s="72"/>
      <c r="D36" s="72"/>
      <c r="E36" s="72"/>
    </row>
    <row r="37" spans="1:5" s="52" customFormat="1" x14ac:dyDescent="0.2">
      <c r="A37" s="430" t="s">
        <v>233</v>
      </c>
      <c r="B37" s="430"/>
      <c r="C37" s="430"/>
      <c r="D37" s="430"/>
      <c r="E37" s="430"/>
    </row>
    <row r="38" spans="1:5" s="52" customFormat="1" x14ac:dyDescent="0.2"/>
    <row r="39" spans="1:5" s="52" customFormat="1" x14ac:dyDescent="0.2"/>
    <row r="40" spans="1:5" s="52" customFormat="1" x14ac:dyDescent="0.2"/>
  </sheetData>
  <mergeCells count="26">
    <mergeCell ref="A31:E33"/>
    <mergeCell ref="A35:E35"/>
    <mergeCell ref="A37:E37"/>
    <mergeCell ref="A28:E29"/>
    <mergeCell ref="A8:E8"/>
    <mergeCell ref="A9:E9"/>
    <mergeCell ref="A10:B10"/>
    <mergeCell ref="A11:B11"/>
    <mergeCell ref="A22:D22"/>
    <mergeCell ref="A12:B12"/>
    <mergeCell ref="A13:B13"/>
    <mergeCell ref="A14:B14"/>
    <mergeCell ref="A15:B15"/>
    <mergeCell ref="A16:B16"/>
    <mergeCell ref="A17:B17"/>
    <mergeCell ref="A18:B18"/>
    <mergeCell ref="A19:B19"/>
    <mergeCell ref="A20:B20"/>
    <mergeCell ref="A21:B21"/>
    <mergeCell ref="A1:B1"/>
    <mergeCell ref="A7:E7"/>
    <mergeCell ref="A2:E2"/>
    <mergeCell ref="A3:E3"/>
    <mergeCell ref="A4:D4"/>
    <mergeCell ref="A5:D5"/>
    <mergeCell ref="A6:D6"/>
  </mergeCells>
  <pageMargins left="0.70866141732283472" right="0.70866141732283472" top="0.74803149606299213" bottom="0.74803149606299213" header="0.31496062992125984" footer="0.31496062992125984"/>
  <pageSetup scale="85" orientation="landscape" r:id="rId1"/>
  <headerFooter>
    <oddHeader>&amp;CRELATED AND INTERNAL TRANSACTIONS</oddHeader>
    <oddFooter>&amp;L&amp;8OMDC IDM Fund Budget Template - Concept Definition / Version: July 2015</oddFooter>
  </headerFooter>
  <ignoredErrors>
    <ignoredError sqref="E5"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4"/>
  <sheetViews>
    <sheetView zoomScale="80" zoomScaleNormal="80" zoomScalePageLayoutView="80" workbookViewId="0">
      <selection activeCell="B33" sqref="B33"/>
    </sheetView>
  </sheetViews>
  <sheetFormatPr defaultColWidth="8.88671875" defaultRowHeight="12.75" x14ac:dyDescent="0.2"/>
  <cols>
    <col min="1" max="1" width="9.5546875" style="22" customWidth="1"/>
    <col min="2" max="2" width="88.6640625" style="4" customWidth="1"/>
    <col min="3" max="3" width="14.88671875" style="4" customWidth="1"/>
    <col min="4" max="4" width="3.33203125" style="4" customWidth="1"/>
    <col min="5" max="5" width="11.33203125" style="54" bestFit="1" customWidth="1"/>
    <col min="6" max="16384" width="8.88671875" style="4"/>
  </cols>
  <sheetData>
    <row r="1" spans="1:5" ht="30" customHeight="1" x14ac:dyDescent="0.2">
      <c r="A1" s="415" t="s">
        <v>281</v>
      </c>
      <c r="B1" s="416"/>
    </row>
    <row r="2" spans="1:5" ht="24.75" customHeight="1" x14ac:dyDescent="0.2">
      <c r="A2" s="19" t="s">
        <v>60</v>
      </c>
      <c r="B2" s="17" t="s">
        <v>61</v>
      </c>
      <c r="C2" s="20" t="s">
        <v>62</v>
      </c>
      <c r="E2" s="62" t="s">
        <v>212</v>
      </c>
    </row>
    <row r="3" spans="1:5" x14ac:dyDescent="0.2">
      <c r="A3" s="19"/>
      <c r="B3" s="17"/>
      <c r="C3" s="20"/>
      <c r="E3" s="63" t="s">
        <v>213</v>
      </c>
    </row>
    <row r="4" spans="1:5" x14ac:dyDescent="0.2">
      <c r="A4" s="19"/>
      <c r="B4" s="17"/>
      <c r="C4" s="20"/>
      <c r="E4" s="60"/>
    </row>
    <row r="5" spans="1:5" x14ac:dyDescent="0.2">
      <c r="A5" s="21" t="s">
        <v>167</v>
      </c>
      <c r="B5" s="10" t="s">
        <v>71</v>
      </c>
      <c r="C5" s="88">
        <f>'Detail-IDM'!I13</f>
        <v>0</v>
      </c>
      <c r="E5" s="90">
        <f>'Detail-IDM'!L13</f>
        <v>0</v>
      </c>
    </row>
    <row r="6" spans="1:5" x14ac:dyDescent="0.2">
      <c r="A6" s="21" t="s">
        <v>168</v>
      </c>
      <c r="B6" s="10" t="s">
        <v>72</v>
      </c>
      <c r="C6" s="88">
        <f>'Detail-IDM'!I25</f>
        <v>0</v>
      </c>
      <c r="E6" s="90">
        <f>'Detail-IDM'!L25</f>
        <v>0</v>
      </c>
    </row>
    <row r="7" spans="1:5" x14ac:dyDescent="0.2">
      <c r="A7" s="21" t="s">
        <v>169</v>
      </c>
      <c r="B7" s="10" t="s">
        <v>163</v>
      </c>
      <c r="C7" s="88">
        <f>'Detail-IDM'!I35</f>
        <v>0</v>
      </c>
      <c r="E7" s="90">
        <f>'Detail-IDM'!L35</f>
        <v>0</v>
      </c>
    </row>
    <row r="8" spans="1:5" x14ac:dyDescent="0.2">
      <c r="A8" s="21" t="s">
        <v>170</v>
      </c>
      <c r="B8" s="10" t="s">
        <v>164</v>
      </c>
      <c r="C8" s="88">
        <f>'Detail-IDM'!I49</f>
        <v>0</v>
      </c>
      <c r="E8" s="90">
        <f>'Detail-IDM'!L49</f>
        <v>0</v>
      </c>
    </row>
    <row r="9" spans="1:5" x14ac:dyDescent="0.2">
      <c r="A9" s="21" t="s">
        <v>171</v>
      </c>
      <c r="B9" s="10" t="s">
        <v>165</v>
      </c>
      <c r="C9" s="88">
        <f>'Detail-IDM'!I61</f>
        <v>0</v>
      </c>
      <c r="E9" s="90">
        <f>'Detail-IDM'!L61</f>
        <v>0</v>
      </c>
    </row>
    <row r="10" spans="1:5" x14ac:dyDescent="0.2">
      <c r="A10" s="21" t="s">
        <v>172</v>
      </c>
      <c r="B10" s="10" t="s">
        <v>125</v>
      </c>
      <c r="C10" s="88">
        <f>'Detail-VID'!I18</f>
        <v>0</v>
      </c>
      <c r="E10" s="90">
        <f>'Detail-VID'!L18</f>
        <v>0</v>
      </c>
    </row>
    <row r="11" spans="1:5" x14ac:dyDescent="0.2">
      <c r="A11" s="21" t="s">
        <v>173</v>
      </c>
      <c r="B11" s="10" t="s">
        <v>324</v>
      </c>
      <c r="C11" s="88">
        <f>'Detail-VID'!I29</f>
        <v>0</v>
      </c>
      <c r="E11" s="90">
        <f>'Detail-VID'!L29</f>
        <v>0</v>
      </c>
    </row>
    <row r="12" spans="1:5" x14ac:dyDescent="0.2">
      <c r="A12" s="21" t="s">
        <v>174</v>
      </c>
      <c r="B12" s="10" t="s">
        <v>325</v>
      </c>
      <c r="C12" s="88">
        <f>'Detail-VID'!I42</f>
        <v>0</v>
      </c>
      <c r="E12" s="90">
        <f>'Detail-VID'!L42</f>
        <v>0</v>
      </c>
    </row>
    <row r="13" spans="1:5" s="49" customFormat="1" ht="15" x14ac:dyDescent="0.25">
      <c r="A13" s="47"/>
      <c r="B13" s="48" t="s">
        <v>368</v>
      </c>
      <c r="C13" s="89">
        <f>SUM(C5:C12)</f>
        <v>0</v>
      </c>
      <c r="E13" s="91">
        <f>SUM(E5:E12)</f>
        <v>0</v>
      </c>
    </row>
    <row r="14" spans="1:5" s="5" customFormat="1" x14ac:dyDescent="0.2">
      <c r="A14" s="19"/>
      <c r="B14" s="17"/>
      <c r="C14" s="46"/>
      <c r="E14" s="61"/>
    </row>
    <row r="15" spans="1:5" x14ac:dyDescent="0.2">
      <c r="A15" s="21" t="s">
        <v>326</v>
      </c>
      <c r="B15" s="10" t="s">
        <v>166</v>
      </c>
      <c r="C15" s="88">
        <f>'Detail-IDM'!I82</f>
        <v>0</v>
      </c>
      <c r="E15" s="90">
        <f>'Detail-IDM'!L82</f>
        <v>0</v>
      </c>
    </row>
    <row r="16" spans="1:5" x14ac:dyDescent="0.2">
      <c r="A16" s="21" t="s">
        <v>190</v>
      </c>
      <c r="B16" s="10" t="s">
        <v>327</v>
      </c>
      <c r="C16" s="88">
        <f>'Detail-VID'!I63</f>
        <v>0</v>
      </c>
      <c r="E16" s="90">
        <f>'Detail-VID'!L63</f>
        <v>0</v>
      </c>
    </row>
    <row r="17" spans="1:8" s="49" customFormat="1" ht="15" x14ac:dyDescent="0.25">
      <c r="A17" s="47"/>
      <c r="B17" s="48" t="s">
        <v>184</v>
      </c>
      <c r="C17" s="89">
        <f>SUM(C15:C16)</f>
        <v>0</v>
      </c>
      <c r="E17" s="91">
        <f>SUM(E15:E16)</f>
        <v>0</v>
      </c>
    </row>
    <row r="18" spans="1:8" s="5" customFormat="1" x14ac:dyDescent="0.2">
      <c r="A18" s="19"/>
      <c r="B18" s="17"/>
      <c r="C18" s="46"/>
      <c r="E18" s="61"/>
    </row>
    <row r="19" spans="1:8" s="5" customFormat="1" ht="15" x14ac:dyDescent="0.25">
      <c r="A19" s="19"/>
      <c r="B19" s="48" t="s">
        <v>185</v>
      </c>
      <c r="C19" s="89">
        <f>C13+C17</f>
        <v>0</v>
      </c>
      <c r="E19" s="91">
        <f>E13+E17</f>
        <v>0</v>
      </c>
    </row>
    <row r="20" spans="1:8" s="5" customFormat="1" x14ac:dyDescent="0.2">
      <c r="A20" s="19"/>
      <c r="B20" s="17"/>
      <c r="C20" s="46"/>
      <c r="E20" s="61"/>
    </row>
    <row r="21" spans="1:8" x14ac:dyDescent="0.2">
      <c r="A21" s="21" t="s">
        <v>329</v>
      </c>
      <c r="B21" s="10" t="s">
        <v>0</v>
      </c>
      <c r="C21" s="88">
        <f>'Detail-GEN'!F11</f>
        <v>0</v>
      </c>
      <c r="E21" s="90">
        <f>'Detail-GEN'!H11</f>
        <v>0</v>
      </c>
    </row>
    <row r="22" spans="1:8" x14ac:dyDescent="0.2">
      <c r="A22" s="21" t="s">
        <v>330</v>
      </c>
      <c r="B22" s="10" t="s">
        <v>354</v>
      </c>
      <c r="C22" s="88">
        <f>'Detail-GEN'!F22</f>
        <v>0</v>
      </c>
      <c r="E22" s="90">
        <f>'Detail-GEN'!H22</f>
        <v>0</v>
      </c>
    </row>
    <row r="23" spans="1:8" x14ac:dyDescent="0.2">
      <c r="A23" s="21" t="s">
        <v>331</v>
      </c>
      <c r="B23" s="10" t="s">
        <v>363</v>
      </c>
      <c r="C23" s="88">
        <f>'Detail-GEN'!F35</f>
        <v>0</v>
      </c>
      <c r="E23" s="90">
        <f>'Detail-GEN'!H35</f>
        <v>0</v>
      </c>
    </row>
    <row r="24" spans="1:8" s="49" customFormat="1" ht="15" x14ac:dyDescent="0.25">
      <c r="A24" s="47"/>
      <c r="B24" s="48" t="s">
        <v>186</v>
      </c>
      <c r="C24" s="89">
        <f>SUM(C21:C23)</f>
        <v>0</v>
      </c>
      <c r="E24" s="91">
        <f>SUM(E21:E23)</f>
        <v>0</v>
      </c>
    </row>
    <row r="25" spans="1:8" s="347" customFormat="1" ht="15" x14ac:dyDescent="0.25">
      <c r="A25" s="345"/>
      <c r="B25" s="346"/>
      <c r="C25" s="376"/>
      <c r="D25" s="377"/>
      <c r="E25" s="378"/>
    </row>
    <row r="26" spans="1:8" s="347" customFormat="1" ht="15" x14ac:dyDescent="0.25">
      <c r="A26" s="344" t="s">
        <v>332</v>
      </c>
      <c r="B26" s="343" t="s">
        <v>380</v>
      </c>
      <c r="C26" s="352">
        <f>'Detail-GEN'!F49</f>
        <v>0</v>
      </c>
      <c r="E26" s="353">
        <f>'Detail-GEN'!H49</f>
        <v>0</v>
      </c>
    </row>
    <row r="27" spans="1:8" s="347" customFormat="1" ht="15" x14ac:dyDescent="0.25">
      <c r="A27" s="345"/>
      <c r="B27" s="346" t="s">
        <v>414</v>
      </c>
      <c r="C27" s="352">
        <f>C26</f>
        <v>0</v>
      </c>
      <c r="E27" s="353">
        <f>E26</f>
        <v>0</v>
      </c>
    </row>
    <row r="28" spans="1:8" s="347" customFormat="1" ht="15" x14ac:dyDescent="0.25">
      <c r="A28" s="345"/>
      <c r="B28" s="346"/>
      <c r="C28" s="376"/>
      <c r="D28" s="377"/>
      <c r="E28" s="378"/>
    </row>
    <row r="29" spans="1:8" x14ac:dyDescent="0.2">
      <c r="A29" s="21" t="s">
        <v>333</v>
      </c>
      <c r="B29" s="10" t="s">
        <v>328</v>
      </c>
      <c r="C29" s="103">
        <f>'Detail-GEN'!F53</f>
        <v>0</v>
      </c>
      <c r="E29" s="156" t="str">
        <f>'Detail-GEN'!H53</f>
        <v>0</v>
      </c>
    </row>
    <row r="30" spans="1:8" x14ac:dyDescent="0.2">
      <c r="A30" s="21" t="s">
        <v>381</v>
      </c>
      <c r="B30" s="10" t="s">
        <v>63</v>
      </c>
      <c r="C30" s="103">
        <f>'Detail-GEN'!F54</f>
        <v>0</v>
      </c>
      <c r="E30" s="156" t="str">
        <f>'Detail-GEN'!H54</f>
        <v>0</v>
      </c>
    </row>
    <row r="31" spans="1:8" x14ac:dyDescent="0.2">
      <c r="A31" s="21"/>
      <c r="B31" s="10"/>
      <c r="C31" s="10"/>
      <c r="E31" s="155"/>
    </row>
    <row r="32" spans="1:8" s="49" customFormat="1" ht="15" x14ac:dyDescent="0.25">
      <c r="A32" s="199"/>
      <c r="B32" s="200" t="s">
        <v>429</v>
      </c>
      <c r="C32" s="201">
        <f>C13+C17+C24+C27+C29+C30</f>
        <v>0</v>
      </c>
      <c r="D32" s="202"/>
      <c r="E32" s="203">
        <f>E13+E17+E24+E27+E29+E30</f>
        <v>0</v>
      </c>
      <c r="F32" s="202"/>
      <c r="G32" s="202"/>
      <c r="H32" s="202"/>
    </row>
    <row r="33" spans="1:5" s="3" customFormat="1" ht="15.75" x14ac:dyDescent="0.25">
      <c r="A33" s="104"/>
      <c r="B33" s="105"/>
      <c r="C33" s="106"/>
      <c r="E33" s="16"/>
    </row>
    <row r="34" spans="1:5" s="13" customFormat="1" x14ac:dyDescent="0.2">
      <c r="A34" s="107"/>
      <c r="E34" s="54"/>
    </row>
  </sheetData>
  <mergeCells count="1">
    <mergeCell ref="A1:B1"/>
  </mergeCells>
  <phoneticPr fontId="0" type="noConversion"/>
  <pageMargins left="0.70866141732283472" right="0.70866141732283472" top="0.74803149606299213" bottom="0.74803149606299213" header="0.31496062992125984" footer="0.31496062992125984"/>
  <pageSetup scale="90" firstPageNumber="4" orientation="landscape" r:id="rId1"/>
  <headerFooter>
    <oddHeader>&amp;CBUDGET SUMMARY</oddHeader>
    <oddFooter>&amp;L&amp;8OMDC IDM Fund Budget Template - Concept Definition / Version: July 2015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108"/>
  <sheetViews>
    <sheetView zoomScaleNormal="100" workbookViewId="0">
      <selection activeCell="B4" sqref="B4"/>
    </sheetView>
  </sheetViews>
  <sheetFormatPr defaultColWidth="11.5546875" defaultRowHeight="15" customHeight="1" x14ac:dyDescent="0.2"/>
  <cols>
    <col min="1" max="1" width="6.6640625" style="8" customWidth="1"/>
    <col min="2" max="2" width="51.109375" customWidth="1"/>
    <col min="3" max="3" width="23.5546875" customWidth="1"/>
    <col min="4" max="4" width="3.33203125" style="1" customWidth="1"/>
    <col min="5" max="5" width="5" style="52" customWidth="1"/>
    <col min="6" max="6" width="5" customWidth="1"/>
    <col min="7" max="7" width="11.33203125" bestFit="1" customWidth="1"/>
    <col min="8" max="8" width="11.33203125" customWidth="1"/>
    <col min="9" max="9" width="10.33203125" customWidth="1"/>
    <col min="10" max="10" width="11.5546875" hidden="1" customWidth="1"/>
    <col min="11" max="11" width="3.109375" customWidth="1"/>
    <col min="12" max="12" width="11.5546875" style="56" customWidth="1"/>
  </cols>
  <sheetData>
    <row r="1" spans="1:14" ht="30" customHeight="1" x14ac:dyDescent="0.2">
      <c r="A1" s="415" t="s">
        <v>281</v>
      </c>
      <c r="B1" s="416"/>
      <c r="C1" s="52"/>
      <c r="D1" s="252"/>
      <c r="F1" s="52"/>
      <c r="G1" s="52"/>
      <c r="H1" s="52"/>
    </row>
    <row r="2" spans="1:14" s="51" customFormat="1" ht="20.25" customHeight="1" x14ac:dyDescent="0.2">
      <c r="B2" s="161"/>
      <c r="C2" s="161"/>
      <c r="D2" s="161"/>
      <c r="E2" s="52"/>
      <c r="F2" s="161"/>
      <c r="G2" s="161"/>
      <c r="H2" s="161"/>
      <c r="I2" s="211" t="s">
        <v>316</v>
      </c>
      <c r="L2" s="208"/>
    </row>
    <row r="3" spans="1:14" s="51" customFormat="1" ht="20.25" customHeight="1" x14ac:dyDescent="0.2">
      <c r="E3" s="175"/>
      <c r="I3" s="297"/>
      <c r="J3" s="212"/>
      <c r="K3" s="212"/>
      <c r="L3" s="213"/>
      <c r="M3" s="212"/>
      <c r="N3" s="212"/>
    </row>
    <row r="4" spans="1:14" s="247" customFormat="1" ht="15" customHeight="1" x14ac:dyDescent="0.25">
      <c r="A4" s="214" t="s">
        <v>167</v>
      </c>
      <c r="B4" s="159" t="s">
        <v>50</v>
      </c>
      <c r="C4" s="159"/>
      <c r="D4" s="159"/>
      <c r="E4" s="51"/>
      <c r="F4" s="159"/>
      <c r="G4" s="159"/>
      <c r="H4" s="159"/>
      <c r="I4" s="215"/>
      <c r="L4" s="249"/>
    </row>
    <row r="5" spans="1:14" s="52" customFormat="1" ht="15" customHeight="1" x14ac:dyDescent="0.2">
      <c r="A5" s="445" t="s">
        <v>64</v>
      </c>
      <c r="B5" s="445" t="s">
        <v>51</v>
      </c>
      <c r="C5" s="445" t="s">
        <v>52</v>
      </c>
      <c r="D5" s="218" t="s">
        <v>53</v>
      </c>
      <c r="E5" s="447" t="s">
        <v>54</v>
      </c>
      <c r="F5" s="448"/>
      <c r="G5" s="219" t="s">
        <v>69</v>
      </c>
      <c r="H5" s="220" t="s">
        <v>210</v>
      </c>
      <c r="I5" s="449" t="s">
        <v>62</v>
      </c>
      <c r="J5" s="241"/>
      <c r="L5" s="221" t="s">
        <v>211</v>
      </c>
    </row>
    <row r="6" spans="1:14" s="52" customFormat="1" ht="15" customHeight="1" x14ac:dyDescent="0.2">
      <c r="A6" s="446"/>
      <c r="B6" s="446"/>
      <c r="C6" s="446"/>
      <c r="D6" s="218" t="s">
        <v>55</v>
      </c>
      <c r="E6" s="443" t="s">
        <v>22</v>
      </c>
      <c r="F6" s="444"/>
      <c r="G6" s="222" t="s">
        <v>23</v>
      </c>
      <c r="H6" s="223"/>
      <c r="I6" s="450"/>
      <c r="J6" s="222" t="s">
        <v>138</v>
      </c>
      <c r="L6" s="224"/>
    </row>
    <row r="7" spans="1:14" ht="15" customHeight="1" x14ac:dyDescent="0.2">
      <c r="A7" s="43" t="s">
        <v>74</v>
      </c>
      <c r="B7" s="25" t="s">
        <v>250</v>
      </c>
      <c r="C7" s="226"/>
      <c r="D7" s="218">
        <v>1</v>
      </c>
      <c r="E7" s="162">
        <v>0</v>
      </c>
      <c r="F7" s="227"/>
      <c r="G7" s="228">
        <v>0</v>
      </c>
      <c r="H7" s="229"/>
      <c r="I7" s="92">
        <f t="shared" ref="I7:I12" si="0">G7*E7*D7</f>
        <v>0</v>
      </c>
      <c r="J7" s="41"/>
      <c r="L7" s="94" t="str">
        <f t="shared" ref="L7:L12" si="1">IF(H7="Yes",I7,"-")</f>
        <v>-</v>
      </c>
    </row>
    <row r="8" spans="1:14" ht="15" customHeight="1" x14ac:dyDescent="0.2">
      <c r="A8" s="43" t="s">
        <v>75</v>
      </c>
      <c r="B8" s="25" t="s">
        <v>67</v>
      </c>
      <c r="C8" s="226"/>
      <c r="D8" s="218">
        <v>1</v>
      </c>
      <c r="E8" s="162">
        <v>0</v>
      </c>
      <c r="F8" s="227"/>
      <c r="G8" s="228">
        <v>0</v>
      </c>
      <c r="H8" s="229"/>
      <c r="I8" s="92">
        <f t="shared" si="0"/>
        <v>0</v>
      </c>
      <c r="J8" s="41"/>
      <c r="L8" s="94" t="str">
        <f t="shared" si="1"/>
        <v>-</v>
      </c>
    </row>
    <row r="9" spans="1:14" ht="15" customHeight="1" x14ac:dyDescent="0.2">
      <c r="A9" s="43" t="s">
        <v>117</v>
      </c>
      <c r="B9" s="25" t="s">
        <v>98</v>
      </c>
      <c r="C9" s="226"/>
      <c r="D9" s="218">
        <v>1</v>
      </c>
      <c r="E9" s="162">
        <v>0</v>
      </c>
      <c r="F9" s="227"/>
      <c r="G9" s="228">
        <v>0</v>
      </c>
      <c r="H9" s="229"/>
      <c r="I9" s="92">
        <f t="shared" si="0"/>
        <v>0</v>
      </c>
      <c r="J9" s="41"/>
      <c r="L9" s="94" t="str">
        <f t="shared" si="1"/>
        <v>-</v>
      </c>
    </row>
    <row r="10" spans="1:14" ht="15" customHeight="1" x14ac:dyDescent="0.2">
      <c r="A10" s="43" t="s">
        <v>146</v>
      </c>
      <c r="B10" s="25" t="s">
        <v>99</v>
      </c>
      <c r="C10" s="226"/>
      <c r="D10" s="218">
        <v>1</v>
      </c>
      <c r="E10" s="162">
        <v>0</v>
      </c>
      <c r="F10" s="227"/>
      <c r="G10" s="228">
        <v>0</v>
      </c>
      <c r="H10" s="229"/>
      <c r="I10" s="92">
        <f t="shared" si="0"/>
        <v>0</v>
      </c>
      <c r="J10" s="41"/>
      <c r="L10" s="94" t="str">
        <f t="shared" si="1"/>
        <v>-</v>
      </c>
    </row>
    <row r="11" spans="1:14" ht="15" customHeight="1" x14ac:dyDescent="0.2">
      <c r="A11" s="43" t="s">
        <v>257</v>
      </c>
      <c r="B11" s="15" t="s">
        <v>3</v>
      </c>
      <c r="C11" s="226"/>
      <c r="D11" s="218">
        <v>1</v>
      </c>
      <c r="E11" s="162">
        <v>0</v>
      </c>
      <c r="F11" s="227"/>
      <c r="G11" s="228">
        <v>0</v>
      </c>
      <c r="H11" s="229"/>
      <c r="I11" s="92">
        <f t="shared" si="0"/>
        <v>0</v>
      </c>
      <c r="J11" s="41"/>
      <c r="L11" s="94" t="str">
        <f t="shared" si="1"/>
        <v>-</v>
      </c>
    </row>
    <row r="12" spans="1:14" ht="15" customHeight="1" x14ac:dyDescent="0.2">
      <c r="A12" s="43" t="s">
        <v>147</v>
      </c>
      <c r="B12" s="178" t="s">
        <v>66</v>
      </c>
      <c r="C12" s="231"/>
      <c r="D12" s="232">
        <v>1</v>
      </c>
      <c r="E12" s="166">
        <v>0</v>
      </c>
      <c r="F12" s="233"/>
      <c r="G12" s="234">
        <v>0</v>
      </c>
      <c r="H12" s="235"/>
      <c r="I12" s="92">
        <f t="shared" si="0"/>
        <v>0</v>
      </c>
      <c r="J12" s="41"/>
      <c r="L12" s="94" t="str">
        <f t="shared" si="1"/>
        <v>-</v>
      </c>
    </row>
    <row r="13" spans="1:14" s="18" customFormat="1" ht="15" customHeight="1" x14ac:dyDescent="0.25">
      <c r="A13" s="190" t="s">
        <v>167</v>
      </c>
      <c r="B13" s="310" t="s">
        <v>56</v>
      </c>
      <c r="C13" s="159"/>
      <c r="D13" s="169"/>
      <c r="E13" s="169"/>
      <c r="F13" s="169"/>
      <c r="G13" s="169"/>
      <c r="H13" s="236"/>
      <c r="I13" s="191">
        <f>SUM(I7:I12)</f>
        <v>0</v>
      </c>
      <c r="J13" s="42"/>
      <c r="L13" s="95">
        <f>SUM(L7:L12)</f>
        <v>0</v>
      </c>
    </row>
    <row r="14" spans="1:14" s="51" customFormat="1" ht="15" customHeight="1" x14ac:dyDescent="0.2">
      <c r="A14" s="237"/>
      <c r="B14" s="289"/>
      <c r="C14" s="289"/>
      <c r="D14" s="177"/>
      <c r="E14" s="179"/>
      <c r="F14" s="163"/>
      <c r="G14" s="163"/>
      <c r="H14" s="163"/>
      <c r="I14" s="239"/>
      <c r="L14" s="208"/>
    </row>
    <row r="15" spans="1:14" s="230" customFormat="1" ht="15" customHeight="1" x14ac:dyDescent="0.2">
      <c r="A15" s="287" t="s">
        <v>168</v>
      </c>
      <c r="B15" s="277" t="s">
        <v>57</v>
      </c>
      <c r="C15" s="277"/>
      <c r="D15" s="277"/>
      <c r="E15" s="163"/>
      <c r="F15" s="159"/>
      <c r="G15" s="159"/>
      <c r="H15" s="159"/>
      <c r="I15" s="215"/>
      <c r="L15" s="217"/>
    </row>
    <row r="16" spans="1:14" s="76" customFormat="1" ht="15" customHeight="1" x14ac:dyDescent="0.2">
      <c r="A16" s="445" t="s">
        <v>64</v>
      </c>
      <c r="B16" s="445" t="s">
        <v>51</v>
      </c>
      <c r="C16" s="445" t="s">
        <v>52</v>
      </c>
      <c r="D16" s="218" t="s">
        <v>53</v>
      </c>
      <c r="E16" s="447" t="s">
        <v>54</v>
      </c>
      <c r="F16" s="448"/>
      <c r="G16" s="219" t="s">
        <v>69</v>
      </c>
      <c r="H16" s="220" t="s">
        <v>210</v>
      </c>
      <c r="I16" s="449" t="s">
        <v>62</v>
      </c>
      <c r="J16" s="241"/>
      <c r="L16" s="221" t="s">
        <v>211</v>
      </c>
    </row>
    <row r="17" spans="1:12" s="207" customFormat="1" ht="15" customHeight="1" x14ac:dyDescent="0.2">
      <c r="A17" s="446"/>
      <c r="B17" s="446"/>
      <c r="C17" s="446"/>
      <c r="D17" s="218" t="s">
        <v>55</v>
      </c>
      <c r="E17" s="443" t="s">
        <v>22</v>
      </c>
      <c r="F17" s="444"/>
      <c r="G17" s="222" t="s">
        <v>23</v>
      </c>
      <c r="H17" s="223"/>
      <c r="I17" s="450"/>
      <c r="J17" s="222" t="s">
        <v>138</v>
      </c>
      <c r="L17" s="224"/>
    </row>
    <row r="18" spans="1:12" s="2" customFormat="1" ht="15" customHeight="1" x14ac:dyDescent="0.2">
      <c r="A18" s="43" t="s">
        <v>76</v>
      </c>
      <c r="B18" s="25" t="s">
        <v>100</v>
      </c>
      <c r="C18" s="226"/>
      <c r="D18" s="218">
        <v>1</v>
      </c>
      <c r="E18" s="162">
        <v>0</v>
      </c>
      <c r="F18" s="227"/>
      <c r="G18" s="228">
        <v>0</v>
      </c>
      <c r="H18" s="229"/>
      <c r="I18" s="92">
        <f t="shared" ref="I18:I24" si="2">G18*E18*D18</f>
        <v>0</v>
      </c>
      <c r="J18" s="41"/>
      <c r="L18" s="94" t="str">
        <f t="shared" ref="L18:L24" si="3">IF(H18="Yes",I18,"-")</f>
        <v>-</v>
      </c>
    </row>
    <row r="19" spans="1:12" s="2" customFormat="1" ht="15" customHeight="1" x14ac:dyDescent="0.2">
      <c r="A19" s="43" t="s">
        <v>77</v>
      </c>
      <c r="B19" s="25" t="s">
        <v>102</v>
      </c>
      <c r="C19" s="226"/>
      <c r="D19" s="218">
        <v>1</v>
      </c>
      <c r="E19" s="162">
        <v>0</v>
      </c>
      <c r="F19" s="227"/>
      <c r="G19" s="228">
        <v>0</v>
      </c>
      <c r="H19" s="229"/>
      <c r="I19" s="92">
        <f t="shared" si="2"/>
        <v>0</v>
      </c>
      <c r="J19" s="41"/>
      <c r="L19" s="94" t="str">
        <f t="shared" si="3"/>
        <v>-</v>
      </c>
    </row>
    <row r="20" spans="1:12" s="9" customFormat="1" ht="15" customHeight="1" x14ac:dyDescent="0.2">
      <c r="A20" s="43" t="s">
        <v>78</v>
      </c>
      <c r="B20" s="25" t="s">
        <v>88</v>
      </c>
      <c r="C20" s="226"/>
      <c r="D20" s="218">
        <v>1</v>
      </c>
      <c r="E20" s="162">
        <v>0</v>
      </c>
      <c r="F20" s="227"/>
      <c r="G20" s="228">
        <v>0</v>
      </c>
      <c r="H20" s="229"/>
      <c r="I20" s="92">
        <f t="shared" si="2"/>
        <v>0</v>
      </c>
      <c r="J20" s="41"/>
      <c r="L20" s="94" t="str">
        <f t="shared" si="3"/>
        <v>-</v>
      </c>
    </row>
    <row r="21" spans="1:12" s="9" customFormat="1" ht="15" customHeight="1" x14ac:dyDescent="0.2">
      <c r="A21" s="43" t="s">
        <v>18</v>
      </c>
      <c r="B21" s="25" t="s">
        <v>101</v>
      </c>
      <c r="C21" s="226"/>
      <c r="D21" s="218">
        <v>1</v>
      </c>
      <c r="E21" s="162">
        <v>0</v>
      </c>
      <c r="F21" s="227"/>
      <c r="G21" s="228">
        <v>0</v>
      </c>
      <c r="H21" s="229"/>
      <c r="I21" s="92">
        <f t="shared" si="2"/>
        <v>0</v>
      </c>
      <c r="J21" s="41"/>
      <c r="L21" s="94" t="str">
        <f t="shared" si="3"/>
        <v>-</v>
      </c>
    </row>
    <row r="22" spans="1:12" s="13" customFormat="1" ht="15" customHeight="1" x14ac:dyDescent="0.2">
      <c r="A22" s="43" t="s">
        <v>149</v>
      </c>
      <c r="B22" s="25" t="s">
        <v>148</v>
      </c>
      <c r="C22" s="226"/>
      <c r="D22" s="218">
        <v>1</v>
      </c>
      <c r="E22" s="162">
        <v>0</v>
      </c>
      <c r="F22" s="227"/>
      <c r="G22" s="228">
        <v>0</v>
      </c>
      <c r="H22" s="229"/>
      <c r="I22" s="92">
        <f t="shared" si="2"/>
        <v>0</v>
      </c>
      <c r="J22" s="41"/>
      <c r="L22" s="94" t="str">
        <f t="shared" si="3"/>
        <v>-</v>
      </c>
    </row>
    <row r="23" spans="1:12" s="2" customFormat="1" ht="15" customHeight="1" x14ac:dyDescent="0.2">
      <c r="A23" s="43" t="s">
        <v>258</v>
      </c>
      <c r="B23" s="15" t="s">
        <v>3</v>
      </c>
      <c r="C23" s="226"/>
      <c r="D23" s="218">
        <v>1</v>
      </c>
      <c r="E23" s="162">
        <v>0</v>
      </c>
      <c r="F23" s="227"/>
      <c r="G23" s="228">
        <v>0</v>
      </c>
      <c r="H23" s="229"/>
      <c r="I23" s="92">
        <f t="shared" si="2"/>
        <v>0</v>
      </c>
      <c r="J23" s="41"/>
      <c r="K23" s="13"/>
      <c r="L23" s="94" t="str">
        <f t="shared" si="3"/>
        <v>-</v>
      </c>
    </row>
    <row r="24" spans="1:12" s="2" customFormat="1" ht="15" customHeight="1" x14ac:dyDescent="0.2">
      <c r="A24" s="43" t="s">
        <v>118</v>
      </c>
      <c r="B24" s="186" t="s">
        <v>66</v>
      </c>
      <c r="C24" s="231"/>
      <c r="D24" s="232">
        <v>1</v>
      </c>
      <c r="E24" s="166">
        <v>0</v>
      </c>
      <c r="F24" s="233"/>
      <c r="G24" s="234">
        <v>0</v>
      </c>
      <c r="H24" s="235"/>
      <c r="I24" s="92">
        <f t="shared" si="2"/>
        <v>0</v>
      </c>
      <c r="J24" s="41"/>
      <c r="L24" s="94" t="str">
        <f t="shared" si="3"/>
        <v>-</v>
      </c>
    </row>
    <row r="25" spans="1:12" s="9" customFormat="1" ht="15" customHeight="1" x14ac:dyDescent="0.2">
      <c r="A25" s="190" t="s">
        <v>168</v>
      </c>
      <c r="B25" s="310" t="s">
        <v>58</v>
      </c>
      <c r="C25" s="159"/>
      <c r="D25" s="169"/>
      <c r="E25" s="169"/>
      <c r="F25" s="169"/>
      <c r="G25" s="169"/>
      <c r="H25" s="236"/>
      <c r="I25" s="191">
        <f>SUM(I18:I24)</f>
        <v>0</v>
      </c>
      <c r="J25" s="42"/>
      <c r="L25" s="95">
        <f>SUM(L18:L24)</f>
        <v>0</v>
      </c>
    </row>
    <row r="26" spans="1:12" s="51" customFormat="1" ht="15" customHeight="1" x14ac:dyDescent="0.2">
      <c r="A26" s="237"/>
      <c r="B26" s="177"/>
      <c r="C26" s="177"/>
      <c r="D26" s="289"/>
      <c r="E26" s="179"/>
      <c r="F26" s="164"/>
      <c r="G26" s="164"/>
      <c r="H26" s="164"/>
      <c r="I26" s="243"/>
      <c r="L26" s="208"/>
    </row>
    <row r="27" spans="1:12" s="230" customFormat="1" ht="15" customHeight="1" x14ac:dyDescent="0.2">
      <c r="A27" s="287" t="s">
        <v>169</v>
      </c>
      <c r="B27" s="288" t="s">
        <v>103</v>
      </c>
      <c r="C27" s="277"/>
      <c r="D27" s="277"/>
      <c r="E27" s="164"/>
      <c r="F27" s="159"/>
      <c r="G27" s="159"/>
      <c r="H27" s="159"/>
      <c r="I27" s="215"/>
      <c r="L27" s="217"/>
    </row>
    <row r="28" spans="1:12" s="76" customFormat="1" ht="15" customHeight="1" x14ac:dyDescent="0.2">
      <c r="A28" s="231" t="s">
        <v>64</v>
      </c>
      <c r="B28" s="231" t="s">
        <v>51</v>
      </c>
      <c r="C28" s="231" t="s">
        <v>52</v>
      </c>
      <c r="D28" s="218" t="s">
        <v>53</v>
      </c>
      <c r="E28" s="300" t="s">
        <v>54</v>
      </c>
      <c r="F28" s="290"/>
      <c r="G28" s="219" t="s">
        <v>69</v>
      </c>
      <c r="H28" s="220" t="s">
        <v>210</v>
      </c>
      <c r="I28" s="291" t="s">
        <v>62</v>
      </c>
      <c r="J28" s="241"/>
      <c r="L28" s="221" t="s">
        <v>211</v>
      </c>
    </row>
    <row r="29" spans="1:12" s="207" customFormat="1" ht="15" customHeight="1" x14ac:dyDescent="0.2">
      <c r="A29" s="85"/>
      <c r="B29" s="85"/>
      <c r="C29" s="85"/>
      <c r="D29" s="292" t="s">
        <v>55</v>
      </c>
      <c r="E29" s="293" t="s">
        <v>22</v>
      </c>
      <c r="F29" s="294"/>
      <c r="G29" s="295" t="s">
        <v>23</v>
      </c>
      <c r="H29" s="296"/>
      <c r="I29" s="287"/>
      <c r="J29" s="222" t="s">
        <v>138</v>
      </c>
      <c r="L29" s="224"/>
    </row>
    <row r="30" spans="1:12" s="2" customFormat="1" ht="15" customHeight="1" x14ac:dyDescent="0.2">
      <c r="A30" s="43" t="s">
        <v>79</v>
      </c>
      <c r="B30" s="15" t="s">
        <v>104</v>
      </c>
      <c r="C30" s="226"/>
      <c r="D30" s="218">
        <v>1</v>
      </c>
      <c r="E30" s="162">
        <v>0</v>
      </c>
      <c r="F30" s="227"/>
      <c r="G30" s="228">
        <v>0</v>
      </c>
      <c r="H30" s="229"/>
      <c r="I30" s="92">
        <f>G30*E30*D30</f>
        <v>0</v>
      </c>
      <c r="J30" s="41"/>
      <c r="L30" s="94" t="str">
        <f t="shared" ref="L30:L34" si="4">IF(H30="Yes",I30,"-")</f>
        <v>-</v>
      </c>
    </row>
    <row r="31" spans="1:12" ht="15" customHeight="1" x14ac:dyDescent="0.2">
      <c r="A31" s="43" t="s">
        <v>80</v>
      </c>
      <c r="B31" s="15" t="s">
        <v>105</v>
      </c>
      <c r="C31" s="226"/>
      <c r="D31" s="218">
        <v>1</v>
      </c>
      <c r="E31" s="162">
        <v>0</v>
      </c>
      <c r="F31" s="227"/>
      <c r="G31" s="228">
        <v>0</v>
      </c>
      <c r="H31" s="229"/>
      <c r="I31" s="92">
        <f>G31*E31*D31</f>
        <v>0</v>
      </c>
      <c r="J31" s="41"/>
      <c r="L31" s="94" t="str">
        <f t="shared" si="4"/>
        <v>-</v>
      </c>
    </row>
    <row r="32" spans="1:12" s="5" customFormat="1" ht="15" customHeight="1" x14ac:dyDescent="0.2">
      <c r="A32" s="44" t="s">
        <v>81</v>
      </c>
      <c r="B32" s="15" t="s">
        <v>35</v>
      </c>
      <c r="C32" s="226"/>
      <c r="D32" s="218">
        <v>1</v>
      </c>
      <c r="E32" s="162">
        <v>0</v>
      </c>
      <c r="F32" s="227"/>
      <c r="G32" s="228">
        <v>0</v>
      </c>
      <c r="H32" s="229"/>
      <c r="I32" s="92">
        <f>G32*E32*D32</f>
        <v>0</v>
      </c>
      <c r="J32" s="41"/>
      <c r="L32" s="94" t="str">
        <f t="shared" si="4"/>
        <v>-</v>
      </c>
    </row>
    <row r="33" spans="1:12" s="5" customFormat="1" ht="15" customHeight="1" x14ac:dyDescent="0.2">
      <c r="A33" s="44" t="s">
        <v>261</v>
      </c>
      <c r="B33" s="15" t="s">
        <v>3</v>
      </c>
      <c r="C33" s="226"/>
      <c r="D33" s="218">
        <v>1</v>
      </c>
      <c r="E33" s="162">
        <v>0</v>
      </c>
      <c r="F33" s="227"/>
      <c r="G33" s="228">
        <v>0</v>
      </c>
      <c r="H33" s="229"/>
      <c r="I33" s="92">
        <f>G33*E33*D33</f>
        <v>0</v>
      </c>
      <c r="J33" s="41"/>
      <c r="L33" s="94" t="str">
        <f t="shared" si="4"/>
        <v>-</v>
      </c>
    </row>
    <row r="34" spans="1:12" s="4" customFormat="1" ht="15" customHeight="1" x14ac:dyDescent="0.2">
      <c r="A34" s="44" t="s">
        <v>119</v>
      </c>
      <c r="B34" s="186" t="s">
        <v>68</v>
      </c>
      <c r="C34" s="231"/>
      <c r="D34" s="232">
        <v>1</v>
      </c>
      <c r="E34" s="166">
        <v>0</v>
      </c>
      <c r="F34" s="233"/>
      <c r="G34" s="234">
        <v>0</v>
      </c>
      <c r="H34" s="235"/>
      <c r="I34" s="92">
        <f>G34*E34*D34</f>
        <v>0</v>
      </c>
      <c r="J34" s="41"/>
      <c r="L34" s="94" t="str">
        <f t="shared" si="4"/>
        <v>-</v>
      </c>
    </row>
    <row r="35" spans="1:12" s="3" customFormat="1" ht="15" customHeight="1" x14ac:dyDescent="0.25">
      <c r="A35" s="190" t="s">
        <v>169</v>
      </c>
      <c r="B35" s="310" t="s">
        <v>1</v>
      </c>
      <c r="C35" s="159"/>
      <c r="D35" s="169"/>
      <c r="E35" s="169"/>
      <c r="F35" s="169"/>
      <c r="G35" s="169"/>
      <c r="H35" s="236"/>
      <c r="I35" s="191">
        <f>SUM(I30:I34)</f>
        <v>0</v>
      </c>
      <c r="J35" s="42"/>
      <c r="L35" s="95">
        <f>SUM(L30:L34)</f>
        <v>0</v>
      </c>
    </row>
    <row r="36" spans="1:12" s="52" customFormat="1" ht="15" customHeight="1" x14ac:dyDescent="0.2">
      <c r="A36" s="285"/>
      <c r="B36" s="286"/>
      <c r="C36" s="286"/>
      <c r="D36" s="286"/>
      <c r="E36" s="179"/>
      <c r="F36" s="165"/>
      <c r="G36" s="165"/>
      <c r="H36" s="165"/>
      <c r="I36" s="248"/>
      <c r="J36" s="51"/>
      <c r="L36" s="249"/>
    </row>
    <row r="37" spans="1:12" s="247" customFormat="1" ht="15" customHeight="1" x14ac:dyDescent="0.25">
      <c r="A37" s="287" t="s">
        <v>170</v>
      </c>
      <c r="B37" s="288" t="s">
        <v>111</v>
      </c>
      <c r="C37" s="277"/>
      <c r="D37" s="277"/>
      <c r="E37" s="165"/>
      <c r="F37" s="159"/>
      <c r="G37" s="159"/>
      <c r="H37" s="159"/>
      <c r="I37" s="215"/>
      <c r="J37" s="230"/>
      <c r="L37" s="249"/>
    </row>
    <row r="38" spans="1:12" s="52" customFormat="1" ht="15" customHeight="1" x14ac:dyDescent="0.2">
      <c r="A38" s="445" t="s">
        <v>64</v>
      </c>
      <c r="B38" s="445" t="s">
        <v>51</v>
      </c>
      <c r="C38" s="445" t="s">
        <v>52</v>
      </c>
      <c r="D38" s="218" t="s">
        <v>53</v>
      </c>
      <c r="E38" s="447" t="s">
        <v>54</v>
      </c>
      <c r="F38" s="448"/>
      <c r="G38" s="219" t="s">
        <v>69</v>
      </c>
      <c r="H38" s="220" t="s">
        <v>210</v>
      </c>
      <c r="I38" s="449" t="s">
        <v>62</v>
      </c>
      <c r="J38" s="241"/>
      <c r="L38" s="221" t="s">
        <v>211</v>
      </c>
    </row>
    <row r="39" spans="1:12" s="52" customFormat="1" ht="15" customHeight="1" x14ac:dyDescent="0.2">
      <c r="A39" s="446"/>
      <c r="B39" s="446"/>
      <c r="C39" s="446"/>
      <c r="D39" s="218" t="s">
        <v>55</v>
      </c>
      <c r="E39" s="443" t="s">
        <v>22</v>
      </c>
      <c r="F39" s="444"/>
      <c r="G39" s="222" t="s">
        <v>23</v>
      </c>
      <c r="H39" s="223"/>
      <c r="I39" s="450"/>
      <c r="J39" s="222" t="s">
        <v>138</v>
      </c>
      <c r="L39" s="224"/>
    </row>
    <row r="40" spans="1:12" ht="15" customHeight="1" x14ac:dyDescent="0.2">
      <c r="A40" s="43" t="s">
        <v>82</v>
      </c>
      <c r="B40" s="15" t="s">
        <v>106</v>
      </c>
      <c r="C40" s="226"/>
      <c r="D40" s="218">
        <v>1</v>
      </c>
      <c r="E40" s="162">
        <v>0</v>
      </c>
      <c r="F40" s="227"/>
      <c r="G40" s="228">
        <v>0</v>
      </c>
      <c r="H40" s="229"/>
      <c r="I40" s="92">
        <f t="shared" ref="I40:I48" si="5">G40*E40*D40</f>
        <v>0</v>
      </c>
      <c r="J40" s="41"/>
      <c r="L40" s="94" t="str">
        <f t="shared" ref="L40:L48" si="6">IF(H40="Yes",I40,"-")</f>
        <v>-</v>
      </c>
    </row>
    <row r="41" spans="1:12" s="5" customFormat="1" ht="15" customHeight="1" x14ac:dyDescent="0.2">
      <c r="A41" s="43" t="s">
        <v>83</v>
      </c>
      <c r="B41" s="15" t="s">
        <v>113</v>
      </c>
      <c r="C41" s="226"/>
      <c r="D41" s="218">
        <v>1</v>
      </c>
      <c r="E41" s="162">
        <v>0</v>
      </c>
      <c r="F41" s="227"/>
      <c r="G41" s="228">
        <v>0</v>
      </c>
      <c r="H41" s="229"/>
      <c r="I41" s="92">
        <f t="shared" si="5"/>
        <v>0</v>
      </c>
      <c r="J41" s="41"/>
      <c r="L41" s="94" t="str">
        <f t="shared" si="6"/>
        <v>-</v>
      </c>
    </row>
    <row r="42" spans="1:12" s="5" customFormat="1" ht="15" customHeight="1" x14ac:dyDescent="0.2">
      <c r="A42" s="43" t="s">
        <v>84</v>
      </c>
      <c r="B42" s="15" t="s">
        <v>150</v>
      </c>
      <c r="C42" s="226"/>
      <c r="D42" s="218">
        <v>1</v>
      </c>
      <c r="E42" s="162">
        <v>0</v>
      </c>
      <c r="F42" s="227"/>
      <c r="G42" s="228">
        <v>0</v>
      </c>
      <c r="H42" s="229"/>
      <c r="I42" s="92">
        <f t="shared" si="5"/>
        <v>0</v>
      </c>
      <c r="J42" s="41"/>
      <c r="L42" s="94" t="str">
        <f t="shared" si="6"/>
        <v>-</v>
      </c>
    </row>
    <row r="43" spans="1:12" ht="15" customHeight="1" x14ac:dyDescent="0.2">
      <c r="A43" s="43" t="s">
        <v>85</v>
      </c>
      <c r="B43" s="15" t="s">
        <v>188</v>
      </c>
      <c r="C43" s="226"/>
      <c r="D43" s="218">
        <v>1</v>
      </c>
      <c r="E43" s="162">
        <v>0</v>
      </c>
      <c r="F43" s="227"/>
      <c r="G43" s="228">
        <v>0</v>
      </c>
      <c r="H43" s="229"/>
      <c r="I43" s="92">
        <f t="shared" si="5"/>
        <v>0</v>
      </c>
      <c r="J43" s="41"/>
      <c r="L43" s="94" t="str">
        <f t="shared" si="6"/>
        <v>-</v>
      </c>
    </row>
    <row r="44" spans="1:12" ht="15" customHeight="1" x14ac:dyDescent="0.2">
      <c r="A44" s="43" t="s">
        <v>151</v>
      </c>
      <c r="B44" s="15" t="s">
        <v>189</v>
      </c>
      <c r="C44" s="226"/>
      <c r="D44" s="218">
        <v>1</v>
      </c>
      <c r="E44" s="162">
        <v>0</v>
      </c>
      <c r="F44" s="227"/>
      <c r="G44" s="228">
        <v>0</v>
      </c>
      <c r="H44" s="229"/>
      <c r="I44" s="92">
        <f t="shared" si="5"/>
        <v>0</v>
      </c>
      <c r="J44" s="41"/>
      <c r="L44" s="94" t="str">
        <f t="shared" si="6"/>
        <v>-</v>
      </c>
    </row>
    <row r="45" spans="1:12" s="5" customFormat="1" ht="15" customHeight="1" x14ac:dyDescent="0.2">
      <c r="A45" s="43" t="s">
        <v>152</v>
      </c>
      <c r="B45" s="15" t="s">
        <v>107</v>
      </c>
      <c r="C45" s="226"/>
      <c r="D45" s="218">
        <v>1</v>
      </c>
      <c r="E45" s="162">
        <v>0</v>
      </c>
      <c r="F45" s="227"/>
      <c r="G45" s="228">
        <v>0</v>
      </c>
      <c r="H45" s="229"/>
      <c r="I45" s="92">
        <f t="shared" si="5"/>
        <v>0</v>
      </c>
      <c r="J45" s="41"/>
      <c r="L45" s="94" t="str">
        <f t="shared" si="6"/>
        <v>-</v>
      </c>
    </row>
    <row r="46" spans="1:12" ht="15" customHeight="1" x14ac:dyDescent="0.2">
      <c r="A46" s="43" t="s">
        <v>269</v>
      </c>
      <c r="B46" s="15" t="s">
        <v>270</v>
      </c>
      <c r="C46" s="226"/>
      <c r="D46" s="218">
        <v>1</v>
      </c>
      <c r="E46" s="162">
        <v>0</v>
      </c>
      <c r="F46" s="227"/>
      <c r="G46" s="228">
        <v>0</v>
      </c>
      <c r="H46" s="229"/>
      <c r="I46" s="92">
        <f t="shared" si="5"/>
        <v>0</v>
      </c>
      <c r="J46" s="41"/>
      <c r="L46" s="94" t="str">
        <f t="shared" si="6"/>
        <v>-</v>
      </c>
    </row>
    <row r="47" spans="1:12" ht="15" customHeight="1" x14ac:dyDescent="0.2">
      <c r="A47" s="43" t="s">
        <v>260</v>
      </c>
      <c r="B47" s="15" t="s">
        <v>3</v>
      </c>
      <c r="C47" s="226"/>
      <c r="D47" s="218">
        <v>1</v>
      </c>
      <c r="E47" s="162">
        <v>0</v>
      </c>
      <c r="F47" s="227"/>
      <c r="G47" s="228">
        <v>0</v>
      </c>
      <c r="H47" s="229"/>
      <c r="I47" s="92">
        <f t="shared" si="5"/>
        <v>0</v>
      </c>
      <c r="J47" s="41"/>
      <c r="L47" s="94" t="str">
        <f t="shared" si="6"/>
        <v>-</v>
      </c>
    </row>
    <row r="48" spans="1:12" s="4" customFormat="1" ht="15" customHeight="1" x14ac:dyDescent="0.2">
      <c r="A48" s="44" t="s">
        <v>120</v>
      </c>
      <c r="B48" s="186" t="s">
        <v>68</v>
      </c>
      <c r="C48" s="231"/>
      <c r="D48" s="232">
        <v>1</v>
      </c>
      <c r="E48" s="166">
        <v>0</v>
      </c>
      <c r="F48" s="233"/>
      <c r="G48" s="234">
        <v>0</v>
      </c>
      <c r="H48" s="235"/>
      <c r="I48" s="92">
        <f t="shared" si="5"/>
        <v>0</v>
      </c>
      <c r="J48" s="41"/>
      <c r="L48" s="94" t="str">
        <f t="shared" si="6"/>
        <v>-</v>
      </c>
    </row>
    <row r="49" spans="1:12" s="3" customFormat="1" ht="15" customHeight="1" x14ac:dyDescent="0.25">
      <c r="A49" s="27" t="s">
        <v>170</v>
      </c>
      <c r="B49" s="310" t="s">
        <v>112</v>
      </c>
      <c r="C49" s="159"/>
      <c r="D49" s="169"/>
      <c r="E49" s="169"/>
      <c r="F49" s="169"/>
      <c r="G49" s="169"/>
      <c r="H49" s="236"/>
      <c r="I49" s="191">
        <f>SUM(I40:I48)</f>
        <v>0</v>
      </c>
      <c r="J49" s="42"/>
      <c r="L49" s="95">
        <f>SUM(L40:L48)</f>
        <v>0</v>
      </c>
    </row>
    <row r="50" spans="1:12" s="52" customFormat="1" ht="15" customHeight="1" x14ac:dyDescent="0.2">
      <c r="A50" s="258"/>
      <c r="B50" s="281"/>
      <c r="C50" s="281"/>
      <c r="D50" s="281"/>
      <c r="E50" s="281"/>
      <c r="F50" s="281"/>
      <c r="G50" s="281"/>
      <c r="H50" s="281"/>
      <c r="I50" s="258"/>
      <c r="J50" s="51"/>
      <c r="L50" s="210"/>
    </row>
    <row r="51" spans="1:12" s="247" customFormat="1" ht="15" customHeight="1" x14ac:dyDescent="0.25">
      <c r="A51" s="73" t="s">
        <v>171</v>
      </c>
      <c r="B51" s="159" t="s">
        <v>108</v>
      </c>
      <c r="C51" s="159"/>
      <c r="D51" s="159"/>
      <c r="E51" s="176"/>
      <c r="F51" s="159"/>
      <c r="G51" s="159"/>
      <c r="H51" s="159"/>
      <c r="I51" s="215"/>
      <c r="J51" s="230"/>
      <c r="L51" s="210"/>
    </row>
    <row r="52" spans="1:12" s="52" customFormat="1" ht="15" customHeight="1" x14ac:dyDescent="0.2">
      <c r="A52" s="451" t="s">
        <v>64</v>
      </c>
      <c r="B52" s="451" t="s">
        <v>51</v>
      </c>
      <c r="C52" s="451" t="s">
        <v>52</v>
      </c>
      <c r="D52" s="282" t="s">
        <v>53</v>
      </c>
      <c r="E52" s="453" t="s">
        <v>54</v>
      </c>
      <c r="F52" s="454"/>
      <c r="G52" s="283" t="s">
        <v>69</v>
      </c>
      <c r="H52" s="284" t="s">
        <v>210</v>
      </c>
      <c r="I52" s="452" t="s">
        <v>62</v>
      </c>
      <c r="J52" s="241"/>
      <c r="L52" s="221" t="s">
        <v>211</v>
      </c>
    </row>
    <row r="53" spans="1:12" s="52" customFormat="1" ht="15" customHeight="1" x14ac:dyDescent="0.2">
      <c r="A53" s="446"/>
      <c r="B53" s="446"/>
      <c r="C53" s="446"/>
      <c r="D53" s="218" t="s">
        <v>55</v>
      </c>
      <c r="E53" s="443" t="s">
        <v>22</v>
      </c>
      <c r="F53" s="444"/>
      <c r="G53" s="222" t="s">
        <v>23</v>
      </c>
      <c r="H53" s="223"/>
      <c r="I53" s="450"/>
      <c r="J53" s="222" t="s">
        <v>138</v>
      </c>
      <c r="L53" s="224"/>
    </row>
    <row r="54" spans="1:12" ht="15" customHeight="1" x14ac:dyDescent="0.2">
      <c r="A54" s="43" t="s">
        <v>86</v>
      </c>
      <c r="B54" s="15" t="s">
        <v>109</v>
      </c>
      <c r="C54" s="226"/>
      <c r="D54" s="218">
        <v>1</v>
      </c>
      <c r="E54" s="162">
        <v>0</v>
      </c>
      <c r="F54" s="227"/>
      <c r="G54" s="228">
        <v>0</v>
      </c>
      <c r="H54" s="229"/>
      <c r="I54" s="92">
        <f t="shared" ref="I54:I60" si="7">G54*E54*D54</f>
        <v>0</v>
      </c>
      <c r="J54" s="41"/>
      <c r="L54" s="94" t="str">
        <f t="shared" ref="L54:L60" si="8">IF(H54="Yes",I54,"-")</f>
        <v>-</v>
      </c>
    </row>
    <row r="55" spans="1:12" s="6" customFormat="1" ht="15" customHeight="1" x14ac:dyDescent="0.2">
      <c r="A55" s="43" t="s">
        <v>121</v>
      </c>
      <c r="B55" s="25" t="s">
        <v>154</v>
      </c>
      <c r="C55" s="226"/>
      <c r="D55" s="218">
        <v>1</v>
      </c>
      <c r="E55" s="162">
        <v>0</v>
      </c>
      <c r="F55" s="227"/>
      <c r="G55" s="228">
        <v>0</v>
      </c>
      <c r="H55" s="229"/>
      <c r="I55" s="92">
        <f t="shared" si="7"/>
        <v>0</v>
      </c>
      <c r="J55" s="41"/>
      <c r="L55" s="94" t="str">
        <f t="shared" si="8"/>
        <v>-</v>
      </c>
    </row>
    <row r="56" spans="1:12" ht="15" customHeight="1" x14ac:dyDescent="0.2">
      <c r="A56" s="43" t="s">
        <v>87</v>
      </c>
      <c r="B56" s="25" t="s">
        <v>153</v>
      </c>
      <c r="C56" s="226"/>
      <c r="D56" s="218">
        <v>1</v>
      </c>
      <c r="E56" s="162">
        <v>0</v>
      </c>
      <c r="F56" s="227"/>
      <c r="G56" s="228">
        <v>0</v>
      </c>
      <c r="H56" s="229"/>
      <c r="I56" s="92">
        <f t="shared" si="7"/>
        <v>0</v>
      </c>
      <c r="J56" s="41"/>
      <c r="L56" s="94" t="str">
        <f t="shared" si="8"/>
        <v>-</v>
      </c>
    </row>
    <row r="57" spans="1:12" s="4" customFormat="1" ht="15" customHeight="1" x14ac:dyDescent="0.2">
      <c r="A57" s="43" t="s">
        <v>187</v>
      </c>
      <c r="B57" s="25" t="s">
        <v>206</v>
      </c>
      <c r="C57" s="226"/>
      <c r="D57" s="218">
        <v>1</v>
      </c>
      <c r="E57" s="162">
        <v>0</v>
      </c>
      <c r="F57" s="227"/>
      <c r="G57" s="228">
        <v>0</v>
      </c>
      <c r="H57" s="229"/>
      <c r="I57" s="92">
        <f t="shared" si="7"/>
        <v>0</v>
      </c>
      <c r="J57" s="41"/>
      <c r="L57" s="94" t="str">
        <f t="shared" si="8"/>
        <v>-</v>
      </c>
    </row>
    <row r="58" spans="1:12" ht="15" customHeight="1" x14ac:dyDescent="0.2">
      <c r="A58" s="43" t="s">
        <v>271</v>
      </c>
      <c r="B58" s="25" t="s">
        <v>272</v>
      </c>
      <c r="C58" s="226"/>
      <c r="D58" s="218">
        <v>1</v>
      </c>
      <c r="E58" s="162">
        <v>0</v>
      </c>
      <c r="F58" s="227"/>
      <c r="G58" s="228">
        <v>0</v>
      </c>
      <c r="H58" s="229"/>
      <c r="I58" s="92">
        <f t="shared" si="7"/>
        <v>0</v>
      </c>
      <c r="J58" s="41"/>
      <c r="L58" s="94" t="str">
        <f t="shared" si="8"/>
        <v>-</v>
      </c>
    </row>
    <row r="59" spans="1:12" ht="15" customHeight="1" x14ac:dyDescent="0.2">
      <c r="A59" s="43" t="s">
        <v>262</v>
      </c>
      <c r="B59" s="15" t="s">
        <v>3</v>
      </c>
      <c r="C59" s="226"/>
      <c r="D59" s="218">
        <v>1</v>
      </c>
      <c r="E59" s="162">
        <v>0</v>
      </c>
      <c r="F59" s="227"/>
      <c r="G59" s="228">
        <v>0</v>
      </c>
      <c r="H59" s="229"/>
      <c r="I59" s="92">
        <f t="shared" si="7"/>
        <v>0</v>
      </c>
      <c r="J59" s="41"/>
      <c r="L59" s="94" t="str">
        <f t="shared" si="8"/>
        <v>-</v>
      </c>
    </row>
    <row r="60" spans="1:12" s="4" customFormat="1" ht="15" customHeight="1" x14ac:dyDescent="0.2">
      <c r="A60" s="44" t="s">
        <v>122</v>
      </c>
      <c r="B60" s="178" t="s">
        <v>66</v>
      </c>
      <c r="C60" s="231"/>
      <c r="D60" s="232">
        <v>1</v>
      </c>
      <c r="E60" s="166">
        <v>0</v>
      </c>
      <c r="F60" s="233"/>
      <c r="G60" s="234">
        <v>0</v>
      </c>
      <c r="H60" s="235"/>
      <c r="I60" s="92">
        <f t="shared" si="7"/>
        <v>0</v>
      </c>
      <c r="J60" s="41"/>
      <c r="L60" s="94" t="str">
        <f t="shared" si="8"/>
        <v>-</v>
      </c>
    </row>
    <row r="61" spans="1:12" s="5" customFormat="1" ht="15" customHeight="1" x14ac:dyDescent="0.2">
      <c r="A61" s="27" t="s">
        <v>171</v>
      </c>
      <c r="B61" s="310" t="s">
        <v>110</v>
      </c>
      <c r="C61" s="159"/>
      <c r="D61" s="237"/>
      <c r="E61" s="237"/>
      <c r="F61" s="237"/>
      <c r="G61" s="237"/>
      <c r="H61" s="290"/>
      <c r="I61" s="191">
        <f>SUM(I54:I60)</f>
        <v>0</v>
      </c>
      <c r="J61" s="42"/>
      <c r="L61" s="95">
        <f>SUM(L54:L60)</f>
        <v>0</v>
      </c>
    </row>
    <row r="62" spans="1:12" s="52" customFormat="1" ht="15" customHeight="1" x14ac:dyDescent="0.2">
      <c r="A62" s="237"/>
      <c r="B62" s="177"/>
      <c r="C62" s="177"/>
      <c r="D62" s="177"/>
      <c r="E62" s="179"/>
      <c r="F62" s="177"/>
      <c r="G62" s="177"/>
      <c r="H62" s="177"/>
      <c r="I62" s="183"/>
      <c r="J62" s="51"/>
      <c r="L62" s="249"/>
    </row>
    <row r="63" spans="1:12" s="247" customFormat="1" ht="15" customHeight="1" x14ac:dyDescent="0.25">
      <c r="A63" s="73" t="s">
        <v>201</v>
      </c>
      <c r="B63" s="159" t="s">
        <v>144</v>
      </c>
      <c r="C63" s="277"/>
      <c r="D63" s="277"/>
      <c r="E63" s="177"/>
      <c r="F63" s="159"/>
      <c r="G63" s="159"/>
      <c r="H63" s="159"/>
      <c r="I63" s="215"/>
      <c r="J63" s="230"/>
      <c r="L63" s="210"/>
    </row>
    <row r="64" spans="1:12" s="52" customFormat="1" ht="15" customHeight="1" x14ac:dyDescent="0.2">
      <c r="A64" s="445" t="s">
        <v>64</v>
      </c>
      <c r="B64" s="445" t="s">
        <v>51</v>
      </c>
      <c r="C64" s="278" t="s">
        <v>25</v>
      </c>
      <c r="D64" s="218" t="s">
        <v>53</v>
      </c>
      <c r="E64" s="447" t="s">
        <v>24</v>
      </c>
      <c r="F64" s="448"/>
      <c r="G64" s="219" t="s">
        <v>69</v>
      </c>
      <c r="H64" s="220" t="s">
        <v>210</v>
      </c>
      <c r="I64" s="449" t="s">
        <v>62</v>
      </c>
      <c r="J64" s="241"/>
      <c r="L64" s="221" t="s">
        <v>211</v>
      </c>
    </row>
    <row r="65" spans="1:12" s="280" customFormat="1" ht="15" customHeight="1" x14ac:dyDescent="0.2">
      <c r="A65" s="446"/>
      <c r="B65" s="446"/>
      <c r="C65" s="250" t="s">
        <v>26</v>
      </c>
      <c r="D65" s="218" t="s">
        <v>55</v>
      </c>
      <c r="E65" s="443" t="s">
        <v>22</v>
      </c>
      <c r="F65" s="444"/>
      <c r="G65" s="279" t="s">
        <v>27</v>
      </c>
      <c r="H65" s="223"/>
      <c r="I65" s="450"/>
      <c r="J65" s="222" t="s">
        <v>138</v>
      </c>
      <c r="L65" s="224"/>
    </row>
    <row r="66" spans="1:12" s="5" customFormat="1" ht="15" customHeight="1" x14ac:dyDescent="0.2">
      <c r="A66" s="43" t="s">
        <v>46</v>
      </c>
      <c r="B66" s="26" t="s">
        <v>28</v>
      </c>
      <c r="C66" s="171"/>
      <c r="D66" s="31">
        <v>1</v>
      </c>
      <c r="E66" s="162">
        <v>0</v>
      </c>
      <c r="F66" s="30"/>
      <c r="G66" s="23">
        <v>0</v>
      </c>
      <c r="H66" s="53"/>
      <c r="I66" s="96">
        <f>G66*E66*D66</f>
        <v>0</v>
      </c>
      <c r="J66" s="41"/>
      <c r="L66" s="94" t="str">
        <f t="shared" ref="L66:L81" si="9">IF(H66="Yes",I66,"-")</f>
        <v>-</v>
      </c>
    </row>
    <row r="67" spans="1:12" s="5" customFormat="1" ht="15" customHeight="1" x14ac:dyDescent="0.2">
      <c r="A67" s="14"/>
      <c r="B67" s="85"/>
      <c r="C67" s="172"/>
      <c r="D67" s="31">
        <v>1</v>
      </c>
      <c r="E67" s="162">
        <v>0</v>
      </c>
      <c r="F67" s="30"/>
      <c r="G67" s="23">
        <v>0</v>
      </c>
      <c r="H67" s="53"/>
      <c r="I67" s="96">
        <f t="shared" ref="I67:I81" si="10">G67*E67*D67</f>
        <v>0</v>
      </c>
      <c r="J67" s="41"/>
      <c r="L67" s="94" t="str">
        <f t="shared" si="9"/>
        <v>-</v>
      </c>
    </row>
    <row r="68" spans="1:12" s="7" customFormat="1" ht="15" customHeight="1" x14ac:dyDescent="0.2">
      <c r="A68" s="43" t="s">
        <v>47</v>
      </c>
      <c r="B68" s="15" t="s">
        <v>142</v>
      </c>
      <c r="C68" s="172"/>
      <c r="D68" s="31">
        <v>1</v>
      </c>
      <c r="E68" s="162">
        <v>0</v>
      </c>
      <c r="F68" s="30"/>
      <c r="G68" s="23">
        <v>0</v>
      </c>
      <c r="H68" s="53"/>
      <c r="I68" s="96">
        <f t="shared" si="10"/>
        <v>0</v>
      </c>
      <c r="J68" s="41"/>
      <c r="L68" s="94" t="str">
        <f t="shared" si="9"/>
        <v>-</v>
      </c>
    </row>
    <row r="69" spans="1:12" s="5" customFormat="1" ht="15" customHeight="1" x14ac:dyDescent="0.2">
      <c r="A69" s="14"/>
      <c r="B69" s="85"/>
      <c r="C69" s="172"/>
      <c r="D69" s="31">
        <v>1</v>
      </c>
      <c r="E69" s="162">
        <v>0</v>
      </c>
      <c r="F69" s="30"/>
      <c r="G69" s="23">
        <v>0</v>
      </c>
      <c r="H69" s="53"/>
      <c r="I69" s="96">
        <f t="shared" si="10"/>
        <v>0</v>
      </c>
      <c r="J69" s="41"/>
      <c r="L69" s="94" t="str">
        <f t="shared" si="9"/>
        <v>-</v>
      </c>
    </row>
    <row r="70" spans="1:12" s="7" customFormat="1" ht="15" customHeight="1" x14ac:dyDescent="0.2">
      <c r="A70" s="14"/>
      <c r="B70" s="15"/>
      <c r="C70" s="172"/>
      <c r="D70" s="31">
        <v>1</v>
      </c>
      <c r="E70" s="162">
        <v>0</v>
      </c>
      <c r="F70" s="30"/>
      <c r="G70" s="23">
        <v>0</v>
      </c>
      <c r="H70" s="53"/>
      <c r="I70" s="96">
        <f t="shared" si="10"/>
        <v>0</v>
      </c>
      <c r="J70" s="41"/>
      <c r="L70" s="94" t="str">
        <f t="shared" si="9"/>
        <v>-</v>
      </c>
    </row>
    <row r="71" spans="1:12" s="7" customFormat="1" ht="15" customHeight="1" x14ac:dyDescent="0.2">
      <c r="A71" s="43" t="s">
        <v>195</v>
      </c>
      <c r="B71" s="15" t="s">
        <v>143</v>
      </c>
      <c r="C71" s="172"/>
      <c r="D71" s="31">
        <v>1</v>
      </c>
      <c r="E71" s="162">
        <v>0</v>
      </c>
      <c r="F71" s="30"/>
      <c r="G71" s="23">
        <v>0</v>
      </c>
      <c r="H71" s="53"/>
      <c r="I71" s="96">
        <f t="shared" si="10"/>
        <v>0</v>
      </c>
      <c r="J71" s="41"/>
      <c r="L71" s="94" t="str">
        <f t="shared" si="9"/>
        <v>-</v>
      </c>
    </row>
    <row r="72" spans="1:12" s="5" customFormat="1" ht="15" customHeight="1" x14ac:dyDescent="0.2">
      <c r="A72" s="14"/>
      <c r="B72" s="85"/>
      <c r="C72" s="172"/>
      <c r="D72" s="31">
        <v>1</v>
      </c>
      <c r="E72" s="162">
        <v>0</v>
      </c>
      <c r="F72" s="30"/>
      <c r="G72" s="23">
        <v>0</v>
      </c>
      <c r="H72" s="53"/>
      <c r="I72" s="96">
        <f t="shared" si="10"/>
        <v>0</v>
      </c>
      <c r="J72" s="41"/>
      <c r="L72" s="94" t="str">
        <f t="shared" si="9"/>
        <v>-</v>
      </c>
    </row>
    <row r="73" spans="1:12" s="7" customFormat="1" ht="15" customHeight="1" x14ac:dyDescent="0.2">
      <c r="A73" s="14"/>
      <c r="B73" s="15"/>
      <c r="C73" s="172"/>
      <c r="D73" s="31">
        <v>1</v>
      </c>
      <c r="E73" s="162">
        <v>0</v>
      </c>
      <c r="F73" s="30"/>
      <c r="G73" s="23">
        <v>0</v>
      </c>
      <c r="H73" s="53"/>
      <c r="I73" s="96">
        <f t="shared" si="10"/>
        <v>0</v>
      </c>
      <c r="J73" s="41"/>
      <c r="L73" s="94" t="str">
        <f t="shared" si="9"/>
        <v>-</v>
      </c>
    </row>
    <row r="74" spans="1:12" ht="15" customHeight="1" x14ac:dyDescent="0.2">
      <c r="A74" s="43" t="s">
        <v>19</v>
      </c>
      <c r="B74" s="15" t="s">
        <v>114</v>
      </c>
      <c r="C74" s="172"/>
      <c r="D74" s="31">
        <v>1</v>
      </c>
      <c r="E74" s="162">
        <v>0</v>
      </c>
      <c r="F74" s="30"/>
      <c r="G74" s="23">
        <v>0</v>
      </c>
      <c r="H74" s="53"/>
      <c r="I74" s="96">
        <f t="shared" si="10"/>
        <v>0</v>
      </c>
      <c r="J74" s="41"/>
      <c r="L74" s="94" t="str">
        <f t="shared" si="9"/>
        <v>-</v>
      </c>
    </row>
    <row r="75" spans="1:12" ht="15" customHeight="1" x14ac:dyDescent="0.2">
      <c r="A75" s="43" t="s">
        <v>161</v>
      </c>
      <c r="B75" s="15" t="s">
        <v>115</v>
      </c>
      <c r="C75" s="172"/>
      <c r="D75" s="31">
        <v>1</v>
      </c>
      <c r="E75" s="162">
        <v>0</v>
      </c>
      <c r="F75" s="30"/>
      <c r="G75" s="23">
        <v>0</v>
      </c>
      <c r="H75" s="53"/>
      <c r="I75" s="96">
        <f t="shared" si="10"/>
        <v>0</v>
      </c>
      <c r="J75" s="41"/>
      <c r="L75" s="94" t="str">
        <f t="shared" si="9"/>
        <v>-</v>
      </c>
    </row>
    <row r="76" spans="1:12" ht="15" customHeight="1" x14ac:dyDescent="0.2">
      <c r="A76" s="43" t="s">
        <v>48</v>
      </c>
      <c r="B76" s="15" t="s">
        <v>116</v>
      </c>
      <c r="C76" s="172"/>
      <c r="D76" s="31">
        <v>1</v>
      </c>
      <c r="E76" s="162">
        <v>0</v>
      </c>
      <c r="F76" s="30"/>
      <c r="G76" s="23">
        <v>0</v>
      </c>
      <c r="H76" s="53"/>
      <c r="I76" s="96">
        <f t="shared" si="10"/>
        <v>0</v>
      </c>
      <c r="J76" s="41"/>
      <c r="L76" s="94" t="str">
        <f t="shared" si="9"/>
        <v>-</v>
      </c>
    </row>
    <row r="77" spans="1:12" ht="15" customHeight="1" x14ac:dyDescent="0.2">
      <c r="A77" s="43" t="s">
        <v>49</v>
      </c>
      <c r="B77" s="15" t="s">
        <v>124</v>
      </c>
      <c r="C77" s="172"/>
      <c r="D77" s="31">
        <v>1</v>
      </c>
      <c r="E77" s="162">
        <v>0</v>
      </c>
      <c r="F77" s="30"/>
      <c r="G77" s="23">
        <v>0</v>
      </c>
      <c r="H77" s="53"/>
      <c r="I77" s="96">
        <f t="shared" si="10"/>
        <v>0</v>
      </c>
      <c r="J77" s="41"/>
      <c r="L77" s="94" t="str">
        <f t="shared" si="9"/>
        <v>-</v>
      </c>
    </row>
    <row r="78" spans="1:12" ht="15" customHeight="1" x14ac:dyDescent="0.2">
      <c r="A78" s="43" t="s">
        <v>194</v>
      </c>
      <c r="B78" s="15" t="s">
        <v>139</v>
      </c>
      <c r="C78" s="172"/>
      <c r="D78" s="31">
        <v>1</v>
      </c>
      <c r="E78" s="162">
        <v>0</v>
      </c>
      <c r="F78" s="30"/>
      <c r="G78" s="23">
        <v>0</v>
      </c>
      <c r="H78" s="53"/>
      <c r="I78" s="96">
        <f t="shared" si="10"/>
        <v>0</v>
      </c>
      <c r="J78" s="41"/>
      <c r="L78" s="94" t="str">
        <f t="shared" si="9"/>
        <v>-</v>
      </c>
    </row>
    <row r="79" spans="1:12" ht="15" customHeight="1" x14ac:dyDescent="0.2">
      <c r="A79" s="43" t="s">
        <v>162</v>
      </c>
      <c r="B79" s="15" t="s">
        <v>140</v>
      </c>
      <c r="C79" s="172"/>
      <c r="D79" s="31">
        <v>1</v>
      </c>
      <c r="E79" s="162">
        <v>0</v>
      </c>
      <c r="F79" s="30"/>
      <c r="G79" s="23">
        <v>0</v>
      </c>
      <c r="H79" s="53"/>
      <c r="I79" s="96">
        <f t="shared" si="10"/>
        <v>0</v>
      </c>
      <c r="J79" s="41"/>
      <c r="L79" s="94" t="str">
        <f t="shared" si="9"/>
        <v>-</v>
      </c>
    </row>
    <row r="80" spans="1:12" ht="15" customHeight="1" x14ac:dyDescent="0.2">
      <c r="A80" s="43">
        <v>13.63</v>
      </c>
      <c r="B80" s="15" t="s">
        <v>141</v>
      </c>
      <c r="C80" s="172"/>
      <c r="D80" s="31">
        <v>1</v>
      </c>
      <c r="E80" s="162">
        <v>0</v>
      </c>
      <c r="F80" s="30"/>
      <c r="G80" s="23">
        <v>0</v>
      </c>
      <c r="H80" s="53"/>
      <c r="I80" s="96">
        <f t="shared" si="10"/>
        <v>0</v>
      </c>
      <c r="J80" s="41"/>
      <c r="L80" s="94" t="str">
        <f t="shared" si="9"/>
        <v>-</v>
      </c>
    </row>
    <row r="81" spans="1:12" ht="15" customHeight="1" x14ac:dyDescent="0.2">
      <c r="A81" s="43">
        <v>13.99</v>
      </c>
      <c r="B81" s="15" t="s">
        <v>66</v>
      </c>
      <c r="C81" s="173"/>
      <c r="D81" s="31">
        <v>1</v>
      </c>
      <c r="E81" s="162">
        <v>0</v>
      </c>
      <c r="F81" s="30"/>
      <c r="G81" s="23">
        <v>0</v>
      </c>
      <c r="H81" s="53"/>
      <c r="I81" s="96">
        <f t="shared" si="10"/>
        <v>0</v>
      </c>
      <c r="J81" s="41"/>
      <c r="L81" s="94" t="str">
        <f t="shared" si="9"/>
        <v>-</v>
      </c>
    </row>
    <row r="82" spans="1:12" s="3" customFormat="1" ht="15" customHeight="1" x14ac:dyDescent="0.25">
      <c r="A82" s="27" t="s">
        <v>201</v>
      </c>
      <c r="B82" s="310" t="s">
        <v>145</v>
      </c>
      <c r="C82" s="174"/>
      <c r="D82" s="158"/>
      <c r="E82" s="158"/>
      <c r="F82" s="158"/>
      <c r="G82" s="158"/>
      <c r="H82" s="192"/>
      <c r="I82" s="97">
        <f>SUM(I66:I81)</f>
        <v>0</v>
      </c>
      <c r="J82" s="42"/>
      <c r="L82" s="95">
        <f>SUM(L66:L81)</f>
        <v>0</v>
      </c>
    </row>
    <row r="92" spans="1:12" ht="15" customHeight="1" x14ac:dyDescent="0.2">
      <c r="E92" s="167"/>
      <c r="L92" s="55"/>
    </row>
    <row r="99" spans="6:8" ht="15" hidden="1" customHeight="1" x14ac:dyDescent="0.2"/>
    <row r="100" spans="6:8" ht="15" hidden="1" customHeight="1" x14ac:dyDescent="0.2"/>
    <row r="101" spans="6:8" ht="15" hidden="1" customHeight="1" x14ac:dyDescent="0.2">
      <c r="F101" s="4" t="s">
        <v>20</v>
      </c>
    </row>
    <row r="102" spans="6:8" ht="15" hidden="1" customHeight="1" x14ac:dyDescent="0.2">
      <c r="F102" s="4" t="s">
        <v>94</v>
      </c>
      <c r="H102" t="s">
        <v>202</v>
      </c>
    </row>
    <row r="103" spans="6:8" ht="15" hidden="1" customHeight="1" x14ac:dyDescent="0.2">
      <c r="F103" s="4" t="s">
        <v>21</v>
      </c>
    </row>
    <row r="104" spans="6:8" ht="15" hidden="1" customHeight="1" x14ac:dyDescent="0.2">
      <c r="F104" s="4" t="s">
        <v>95</v>
      </c>
      <c r="H104" s="4" t="s">
        <v>16</v>
      </c>
    </row>
    <row r="105" spans="6:8" ht="15" hidden="1" customHeight="1" x14ac:dyDescent="0.2">
      <c r="F105" s="4"/>
      <c r="H105" s="4" t="s">
        <v>17</v>
      </c>
    </row>
    <row r="106" spans="6:8" ht="15" hidden="1" customHeight="1" x14ac:dyDescent="0.2">
      <c r="H106" s="189"/>
    </row>
    <row r="107" spans="6:8" ht="15" hidden="1" customHeight="1" x14ac:dyDescent="0.2">
      <c r="H107" s="189"/>
    </row>
    <row r="108" spans="6:8" ht="15" hidden="1" customHeight="1" x14ac:dyDescent="0.2"/>
  </sheetData>
  <mergeCells count="30">
    <mergeCell ref="I38:I39"/>
    <mergeCell ref="I64:I65"/>
    <mergeCell ref="I52:I53"/>
    <mergeCell ref="E53:F53"/>
    <mergeCell ref="E52:F52"/>
    <mergeCell ref="E65:F65"/>
    <mergeCell ref="E64:F64"/>
    <mergeCell ref="A64:A65"/>
    <mergeCell ref="B64:B65"/>
    <mergeCell ref="A52:A53"/>
    <mergeCell ref="C52:C53"/>
    <mergeCell ref="B52:B53"/>
    <mergeCell ref="I5:I6"/>
    <mergeCell ref="I16:I17"/>
    <mergeCell ref="C5:C6"/>
    <mergeCell ref="E16:F16"/>
    <mergeCell ref="B5:B6"/>
    <mergeCell ref="E5:F5"/>
    <mergeCell ref="C16:C17"/>
    <mergeCell ref="A1:B1"/>
    <mergeCell ref="E39:F39"/>
    <mergeCell ref="B38:B39"/>
    <mergeCell ref="E17:F17"/>
    <mergeCell ref="A38:A39"/>
    <mergeCell ref="A16:A17"/>
    <mergeCell ref="C38:C39"/>
    <mergeCell ref="E38:F38"/>
    <mergeCell ref="A5:A6"/>
    <mergeCell ref="E6:F6"/>
    <mergeCell ref="B16:B17"/>
  </mergeCells>
  <phoneticPr fontId="0" type="noConversion"/>
  <dataValidations xWindow="827" yWindow="233" count="2">
    <dataValidation type="list" allowBlank="1" showInputMessage="1" showErrorMessage="1" promptTitle="Internal Expense?" prompt="Will this expense be spent within the applicant company?" sqref="H54:H60 H18:H24 H7:H12 H30:H34 H40:H48 H66:H81">
      <formula1>$H$103:$H$105</formula1>
    </dataValidation>
    <dataValidation type="list" allowBlank="1" showInputMessage="1" showErrorMessage="1" errorTitle="Hours, Days, Weeks" error="Please choose from the dropdown list" promptTitle="Units" prompt="Please indicate if the rate is hourly, daily, weekly, or monthly." sqref="F54:F60 F18:F24 F7:F12 F30:F34 F40:F48 F66:F81">
      <formula1>$F$101:$F$104</formula1>
    </dataValidation>
  </dataValidations>
  <pageMargins left="0.70866141732283472" right="0.70866141732283472" top="0.74803149606299213" bottom="0.74803149606299213" header="0.31496062992125984" footer="0.31496062992125984"/>
  <pageSetup scale="80" firstPageNumber="5" fitToHeight="0" orientation="landscape" r:id="rId1"/>
  <headerFooter>
    <oddHeader>&amp;CBUDGET DETAIL - IDM</oddHeader>
    <oddFooter>&amp;L&amp;8OMDC IDM Fund Budget Template - Concept Definition / Version: July 2015</oddFooter>
  </headerFooter>
  <ignoredErrors>
    <ignoredError sqref="A4:D6 A61:D63 I4:I6 I61:I65 E4:H6 E61:H65 E67:H73 G66:H66 A74:C74 E74:H74 A75:C75 E75:G75 A76:C76 E76:H76 A77:C79 E77:H79 A73:C73 A64:B64 A65:B65 A66:C72" numberStoredAsText="1"/>
    <ignoredError sqref="A11:D18 A24:D30 A23:D23 F23:H23 I11:I18 I24:I30 I23 E13:H17 E25:H29 F7:G7 F8:H8 F9:H9 F10:H10 F11:H11 F12:H12 F22:H22 G18 F19:H19 F20:H20 F24:H24 E35:H39 F30:H30 F31:H31 F33:H33 F34:H34 E50:H53 F40:H42 F47:H47 F48:H48 F60:H60 F54:H54 F55:H55 F57:H57 F59:H59 A19:D19 I19 I7:I10 A7:D10 A22:D22 I22 F21:H21 A21:D21 I21 A20:D20 I20 A33:D42 I33:I42 A32:D32 I32 F32:H32 A31 I31 F43:H43 A43:D43 I43 F46:H46 A46:D54 I46:I54 F45:H45 A45:D45 I45 F44:H44 A44:D44 I44 A55:D55 I55 F56:H56 A56:D56 I56 A57:D57 I57 F58:H58 A58:D60 I58:I60 C31:D31" numberStoredAsText="1"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86"/>
  <sheetViews>
    <sheetView zoomScaleNormal="100" workbookViewId="0">
      <selection activeCell="A5" sqref="A5:B6"/>
    </sheetView>
  </sheetViews>
  <sheetFormatPr defaultColWidth="11.5546875" defaultRowHeight="15" customHeight="1" x14ac:dyDescent="0.2"/>
  <cols>
    <col min="1" max="1" width="6.6640625" style="8" customWidth="1"/>
    <col min="2" max="2" width="51.109375" bestFit="1" customWidth="1"/>
    <col min="3" max="3" width="25.33203125" customWidth="1"/>
    <col min="4" max="4" width="3.33203125" style="1" customWidth="1"/>
    <col min="5" max="5" width="5" style="52" customWidth="1"/>
    <col min="6" max="6" width="5" customWidth="1"/>
    <col min="7" max="7" width="11.33203125" bestFit="1" customWidth="1"/>
    <col min="8" max="8" width="11.33203125" customWidth="1"/>
    <col min="9" max="9" width="10.33203125" customWidth="1"/>
    <col min="10" max="10" width="11.5546875" hidden="1" customWidth="1"/>
    <col min="11" max="11" width="3.109375" customWidth="1"/>
    <col min="12" max="12" width="11.5546875" style="56" customWidth="1"/>
  </cols>
  <sheetData>
    <row r="1" spans="1:13" s="4" customFormat="1" ht="30" customHeight="1" x14ac:dyDescent="0.2">
      <c r="A1" s="415" t="s">
        <v>281</v>
      </c>
      <c r="B1" s="416"/>
      <c r="C1" s="32"/>
      <c r="D1" s="32"/>
      <c r="E1" s="168"/>
    </row>
    <row r="2" spans="1:13" s="13" customFormat="1" ht="20.25" customHeight="1" x14ac:dyDescent="0.2">
      <c r="A2" s="51"/>
      <c r="B2" s="161"/>
      <c r="C2" s="161"/>
      <c r="D2" s="161"/>
      <c r="E2" s="161"/>
      <c r="F2" s="161"/>
      <c r="G2" s="161"/>
      <c r="H2" s="161"/>
      <c r="I2" s="40" t="s">
        <v>316</v>
      </c>
      <c r="L2" s="55"/>
    </row>
    <row r="3" spans="1:13" s="13" customFormat="1" ht="20.25" customHeight="1" x14ac:dyDescent="0.2">
      <c r="A3" s="51"/>
      <c r="B3" s="51"/>
      <c r="C3" s="51"/>
      <c r="D3" s="51"/>
      <c r="E3" s="51"/>
      <c r="F3" s="51"/>
      <c r="G3" s="51"/>
      <c r="H3" s="51"/>
      <c r="I3" s="45"/>
      <c r="J3" s="45"/>
      <c r="K3" s="45"/>
      <c r="L3" s="59"/>
      <c r="M3" s="45"/>
    </row>
    <row r="4" spans="1:13" s="216" customFormat="1" ht="15" customHeight="1" x14ac:dyDescent="0.25">
      <c r="A4" s="214" t="s">
        <v>172</v>
      </c>
      <c r="B4" s="159" t="s">
        <v>369</v>
      </c>
      <c r="C4" s="159"/>
      <c r="D4" s="159"/>
      <c r="E4" s="159"/>
      <c r="F4" s="159"/>
      <c r="G4" s="159"/>
      <c r="H4" s="159"/>
      <c r="I4" s="215"/>
      <c r="L4" s="217"/>
    </row>
    <row r="5" spans="1:13" ht="15" customHeight="1" x14ac:dyDescent="0.2">
      <c r="A5" s="445" t="s">
        <v>64</v>
      </c>
      <c r="B5" s="445" t="s">
        <v>51</v>
      </c>
      <c r="C5" s="445" t="s">
        <v>52</v>
      </c>
      <c r="D5" s="218" t="s">
        <v>53</v>
      </c>
      <c r="E5" s="447" t="s">
        <v>54</v>
      </c>
      <c r="F5" s="448"/>
      <c r="G5" s="219" t="s">
        <v>69</v>
      </c>
      <c r="H5" s="220" t="s">
        <v>210</v>
      </c>
      <c r="I5" s="455" t="s">
        <v>62</v>
      </c>
      <c r="J5" s="157"/>
      <c r="L5" s="57" t="s">
        <v>211</v>
      </c>
    </row>
    <row r="6" spans="1:13" ht="15" customHeight="1" x14ac:dyDescent="0.2">
      <c r="A6" s="446"/>
      <c r="B6" s="446"/>
      <c r="C6" s="446"/>
      <c r="D6" s="218" t="s">
        <v>55</v>
      </c>
      <c r="E6" s="443" t="s">
        <v>22</v>
      </c>
      <c r="F6" s="444"/>
      <c r="G6" s="222" t="s">
        <v>23</v>
      </c>
      <c r="H6" s="223"/>
      <c r="I6" s="456"/>
      <c r="J6" s="24" t="s">
        <v>138</v>
      </c>
      <c r="L6" s="58"/>
    </row>
    <row r="7" spans="1:13" ht="15" customHeight="1" x14ac:dyDescent="0.2">
      <c r="A7" s="225" t="s">
        <v>89</v>
      </c>
      <c r="B7" s="184" t="s">
        <v>131</v>
      </c>
      <c r="C7" s="226"/>
      <c r="D7" s="218">
        <v>1</v>
      </c>
      <c r="E7" s="162">
        <v>0</v>
      </c>
      <c r="F7" s="227"/>
      <c r="G7" s="228">
        <v>0</v>
      </c>
      <c r="H7" s="229"/>
      <c r="I7" s="92">
        <f t="shared" ref="I7:I17" si="0">G7*E7*D7</f>
        <v>0</v>
      </c>
      <c r="J7" s="41"/>
      <c r="L7" s="94" t="str">
        <f t="shared" ref="L7:L17" si="1">IF(H7="Yes",I7,"-")</f>
        <v>-</v>
      </c>
    </row>
    <row r="8" spans="1:13" ht="15" customHeight="1" x14ac:dyDescent="0.2">
      <c r="A8" s="225" t="s">
        <v>90</v>
      </c>
      <c r="B8" s="184" t="s">
        <v>127</v>
      </c>
      <c r="C8" s="226"/>
      <c r="D8" s="218">
        <v>1</v>
      </c>
      <c r="E8" s="162">
        <v>0</v>
      </c>
      <c r="F8" s="227"/>
      <c r="G8" s="228">
        <v>0</v>
      </c>
      <c r="H8" s="229"/>
      <c r="I8" s="92">
        <f t="shared" si="0"/>
        <v>0</v>
      </c>
      <c r="J8" s="41"/>
      <c r="L8" s="94" t="str">
        <f t="shared" si="1"/>
        <v>-</v>
      </c>
    </row>
    <row r="9" spans="1:13" ht="15" customHeight="1" x14ac:dyDescent="0.2">
      <c r="A9" s="225" t="s">
        <v>176</v>
      </c>
      <c r="B9" s="184" t="s">
        <v>157</v>
      </c>
      <c r="C9" s="226"/>
      <c r="D9" s="218">
        <v>1</v>
      </c>
      <c r="E9" s="162">
        <v>0</v>
      </c>
      <c r="F9" s="227"/>
      <c r="G9" s="228">
        <v>0</v>
      </c>
      <c r="H9" s="229"/>
      <c r="I9" s="92">
        <f t="shared" si="0"/>
        <v>0</v>
      </c>
      <c r="J9" s="41"/>
      <c r="L9" s="94" t="str">
        <f t="shared" si="1"/>
        <v>-</v>
      </c>
    </row>
    <row r="10" spans="1:13" ht="15" customHeight="1" x14ac:dyDescent="0.25">
      <c r="A10" s="225" t="s">
        <v>177</v>
      </c>
      <c r="B10" s="184" t="s">
        <v>126</v>
      </c>
      <c r="C10" s="226"/>
      <c r="D10" s="218">
        <v>1</v>
      </c>
      <c r="E10" s="162">
        <v>0</v>
      </c>
      <c r="F10" s="227"/>
      <c r="G10" s="228">
        <v>0</v>
      </c>
      <c r="H10" s="229"/>
      <c r="I10" s="92">
        <f t="shared" si="0"/>
        <v>0</v>
      </c>
      <c r="J10" s="41"/>
      <c r="K10" s="18"/>
      <c r="L10" s="94" t="str">
        <f t="shared" si="1"/>
        <v>-</v>
      </c>
    </row>
    <row r="11" spans="1:13" ht="15" customHeight="1" x14ac:dyDescent="0.2">
      <c r="A11" s="225" t="s">
        <v>123</v>
      </c>
      <c r="B11" s="184" t="s">
        <v>207</v>
      </c>
      <c r="C11" s="226"/>
      <c r="D11" s="218">
        <v>1</v>
      </c>
      <c r="E11" s="162">
        <v>0</v>
      </c>
      <c r="F11" s="227"/>
      <c r="G11" s="228">
        <v>0</v>
      </c>
      <c r="H11" s="229"/>
      <c r="I11" s="92">
        <f t="shared" si="0"/>
        <v>0</v>
      </c>
      <c r="J11" s="41"/>
      <c r="K11" s="13"/>
      <c r="L11" s="94" t="str">
        <f t="shared" si="1"/>
        <v>-</v>
      </c>
    </row>
    <row r="12" spans="1:13" ht="15" customHeight="1" x14ac:dyDescent="0.2">
      <c r="A12" s="225" t="s">
        <v>178</v>
      </c>
      <c r="B12" s="184" t="s">
        <v>128</v>
      </c>
      <c r="C12" s="226"/>
      <c r="D12" s="218">
        <v>1</v>
      </c>
      <c r="E12" s="162">
        <v>0</v>
      </c>
      <c r="F12" s="227"/>
      <c r="G12" s="228">
        <v>0</v>
      </c>
      <c r="H12" s="229"/>
      <c r="I12" s="92">
        <f t="shared" si="0"/>
        <v>0</v>
      </c>
      <c r="J12" s="41"/>
      <c r="K12" s="16"/>
      <c r="L12" s="94" t="str">
        <f t="shared" si="1"/>
        <v>-</v>
      </c>
    </row>
    <row r="13" spans="1:13" ht="15" customHeight="1" x14ac:dyDescent="0.2">
      <c r="A13" s="225" t="s">
        <v>155</v>
      </c>
      <c r="B13" s="184" t="s">
        <v>158</v>
      </c>
      <c r="C13" s="226"/>
      <c r="D13" s="218">
        <v>1</v>
      </c>
      <c r="E13" s="162">
        <v>0</v>
      </c>
      <c r="F13" s="227"/>
      <c r="G13" s="228">
        <v>0</v>
      </c>
      <c r="H13" s="229"/>
      <c r="I13" s="92">
        <f t="shared" si="0"/>
        <v>0</v>
      </c>
      <c r="J13" s="41"/>
      <c r="K13" s="9"/>
      <c r="L13" s="94" t="str">
        <f t="shared" si="1"/>
        <v>-</v>
      </c>
    </row>
    <row r="14" spans="1:13" ht="15" customHeight="1" x14ac:dyDescent="0.2">
      <c r="A14" s="225" t="s">
        <v>179</v>
      </c>
      <c r="B14" s="184" t="s">
        <v>129</v>
      </c>
      <c r="C14" s="226"/>
      <c r="D14" s="218">
        <v>1</v>
      </c>
      <c r="E14" s="162">
        <v>0</v>
      </c>
      <c r="F14" s="227"/>
      <c r="G14" s="228">
        <v>0</v>
      </c>
      <c r="H14" s="229"/>
      <c r="I14" s="92">
        <f t="shared" si="0"/>
        <v>0</v>
      </c>
      <c r="J14" s="41"/>
      <c r="K14" s="2"/>
      <c r="L14" s="94" t="str">
        <f t="shared" si="1"/>
        <v>-</v>
      </c>
    </row>
    <row r="15" spans="1:13" s="4" customFormat="1" ht="15" customHeight="1" x14ac:dyDescent="0.2">
      <c r="A15" s="225" t="s">
        <v>263</v>
      </c>
      <c r="B15" s="226" t="s">
        <v>259</v>
      </c>
      <c r="C15" s="226"/>
      <c r="D15" s="218">
        <v>1</v>
      </c>
      <c r="E15" s="162">
        <v>0</v>
      </c>
      <c r="F15" s="227"/>
      <c r="G15" s="228">
        <v>0</v>
      </c>
      <c r="H15" s="229"/>
      <c r="I15" s="92">
        <f t="shared" si="0"/>
        <v>0</v>
      </c>
      <c r="J15" s="41"/>
      <c r="K15" s="2"/>
      <c r="L15" s="94" t="str">
        <f t="shared" si="1"/>
        <v>-</v>
      </c>
    </row>
    <row r="16" spans="1:13" s="4" customFormat="1" ht="15" customHeight="1" x14ac:dyDescent="0.2">
      <c r="A16" s="225" t="s">
        <v>203</v>
      </c>
      <c r="B16" s="226" t="s">
        <v>3</v>
      </c>
      <c r="C16" s="226"/>
      <c r="D16" s="218">
        <v>1</v>
      </c>
      <c r="E16" s="162">
        <v>0</v>
      </c>
      <c r="F16" s="227"/>
      <c r="G16" s="228">
        <v>0</v>
      </c>
      <c r="H16" s="229"/>
      <c r="I16" s="92">
        <f t="shared" si="0"/>
        <v>0</v>
      </c>
      <c r="J16" s="41"/>
      <c r="K16" s="2"/>
      <c r="L16" s="94" t="str">
        <f t="shared" si="1"/>
        <v>-</v>
      </c>
    </row>
    <row r="17" spans="1:12" ht="15" customHeight="1" x14ac:dyDescent="0.2">
      <c r="A17" s="225" t="s">
        <v>180</v>
      </c>
      <c r="B17" s="231" t="s">
        <v>66</v>
      </c>
      <c r="C17" s="231"/>
      <c r="D17" s="232">
        <v>1</v>
      </c>
      <c r="E17" s="166">
        <v>0</v>
      </c>
      <c r="F17" s="233"/>
      <c r="G17" s="234">
        <v>0</v>
      </c>
      <c r="H17" s="229"/>
      <c r="I17" s="92">
        <f t="shared" si="0"/>
        <v>0</v>
      </c>
      <c r="J17" s="41"/>
      <c r="K17" s="2"/>
      <c r="L17" s="94" t="str">
        <f t="shared" si="1"/>
        <v>-</v>
      </c>
    </row>
    <row r="18" spans="1:12" s="18" customFormat="1" ht="15" customHeight="1" x14ac:dyDescent="0.25">
      <c r="A18" s="73" t="s">
        <v>172</v>
      </c>
      <c r="B18" s="309" t="s">
        <v>130</v>
      </c>
      <c r="C18" s="159"/>
      <c r="D18" s="169"/>
      <c r="E18" s="169"/>
      <c r="F18" s="169"/>
      <c r="G18" s="169"/>
      <c r="H18" s="236"/>
      <c r="I18" s="191">
        <f>SUM(I7:I17)</f>
        <v>0</v>
      </c>
      <c r="J18" s="42"/>
      <c r="K18" s="2"/>
      <c r="L18" s="95">
        <f>SUM(L7:L17)</f>
        <v>0</v>
      </c>
    </row>
    <row r="19" spans="1:12" s="51" customFormat="1" ht="15" customHeight="1" x14ac:dyDescent="0.2">
      <c r="A19" s="237"/>
      <c r="B19" s="238"/>
      <c r="C19" s="238"/>
      <c r="D19" s="238"/>
      <c r="E19" s="163"/>
      <c r="F19" s="163"/>
      <c r="G19" s="163"/>
      <c r="H19" s="163"/>
      <c r="I19" s="239"/>
      <c r="K19" s="207"/>
      <c r="L19" s="240"/>
    </row>
    <row r="20" spans="1:12" s="230" customFormat="1" ht="15" customHeight="1" x14ac:dyDescent="0.2">
      <c r="A20" s="214" t="s">
        <v>173</v>
      </c>
      <c r="B20" s="159" t="s">
        <v>334</v>
      </c>
      <c r="C20" s="159"/>
      <c r="D20" s="159"/>
      <c r="E20" s="159"/>
      <c r="F20" s="159"/>
      <c r="G20" s="159"/>
      <c r="H20" s="159"/>
      <c r="I20" s="215"/>
      <c r="K20" s="207"/>
      <c r="L20" s="217"/>
    </row>
    <row r="21" spans="1:12" s="52" customFormat="1" ht="15" customHeight="1" x14ac:dyDescent="0.2">
      <c r="A21" s="445" t="s">
        <v>64</v>
      </c>
      <c r="B21" s="445" t="s">
        <v>51</v>
      </c>
      <c r="C21" s="445" t="s">
        <v>52</v>
      </c>
      <c r="D21" s="218" t="s">
        <v>53</v>
      </c>
      <c r="E21" s="447" t="s">
        <v>54</v>
      </c>
      <c r="F21" s="448"/>
      <c r="G21" s="219" t="s">
        <v>69</v>
      </c>
      <c r="H21" s="220" t="s">
        <v>210</v>
      </c>
      <c r="I21" s="449" t="s">
        <v>62</v>
      </c>
      <c r="J21" s="241"/>
      <c r="K21" s="207"/>
      <c r="L21" s="221" t="s">
        <v>211</v>
      </c>
    </row>
    <row r="22" spans="1:12" s="52" customFormat="1" ht="15" customHeight="1" x14ac:dyDescent="0.2">
      <c r="A22" s="446"/>
      <c r="B22" s="446"/>
      <c r="C22" s="446"/>
      <c r="D22" s="218" t="s">
        <v>55</v>
      </c>
      <c r="E22" s="443" t="s">
        <v>22</v>
      </c>
      <c r="F22" s="444"/>
      <c r="G22" s="222" t="s">
        <v>23</v>
      </c>
      <c r="H22" s="223"/>
      <c r="I22" s="450"/>
      <c r="J22" s="222" t="s">
        <v>138</v>
      </c>
      <c r="K22" s="76"/>
      <c r="L22" s="224"/>
    </row>
    <row r="23" spans="1:12" s="2" customFormat="1" ht="15" customHeight="1" x14ac:dyDescent="0.2">
      <c r="A23" s="225" t="s">
        <v>91</v>
      </c>
      <c r="B23" s="184" t="s">
        <v>132</v>
      </c>
      <c r="C23" s="226"/>
      <c r="D23" s="218">
        <v>1</v>
      </c>
      <c r="E23" s="162">
        <v>0</v>
      </c>
      <c r="F23" s="227"/>
      <c r="G23" s="228">
        <v>0</v>
      </c>
      <c r="H23" s="229"/>
      <c r="I23" s="92">
        <f t="shared" ref="I23:I28" si="2">G23*E23*D23</f>
        <v>0</v>
      </c>
      <c r="J23" s="41"/>
      <c r="K23" s="9"/>
      <c r="L23" s="94" t="str">
        <f t="shared" ref="L23:L28" si="3">IF(H23="Yes",I23,"-")</f>
        <v>-</v>
      </c>
    </row>
    <row r="24" spans="1:12" s="2" customFormat="1" ht="15" customHeight="1" x14ac:dyDescent="0.2">
      <c r="A24" s="225" t="s">
        <v>92</v>
      </c>
      <c r="B24" s="184" t="s">
        <v>150</v>
      </c>
      <c r="C24" s="226"/>
      <c r="D24" s="218">
        <v>1</v>
      </c>
      <c r="E24" s="162">
        <v>0</v>
      </c>
      <c r="F24" s="227"/>
      <c r="G24" s="228">
        <v>0</v>
      </c>
      <c r="H24" s="229"/>
      <c r="I24" s="92">
        <f t="shared" si="2"/>
        <v>0</v>
      </c>
      <c r="J24" s="41"/>
      <c r="K24" s="9"/>
      <c r="L24" s="94" t="str">
        <f t="shared" si="3"/>
        <v>-</v>
      </c>
    </row>
    <row r="25" spans="1:12" s="9" customFormat="1" ht="15" customHeight="1" x14ac:dyDescent="0.2">
      <c r="A25" s="225" t="s">
        <v>93</v>
      </c>
      <c r="B25" s="184" t="s">
        <v>133</v>
      </c>
      <c r="C25" s="226"/>
      <c r="D25" s="218">
        <v>1</v>
      </c>
      <c r="E25" s="162">
        <v>0</v>
      </c>
      <c r="F25" s="227"/>
      <c r="G25" s="228">
        <v>0</v>
      </c>
      <c r="H25" s="229"/>
      <c r="I25" s="92">
        <f t="shared" si="2"/>
        <v>0</v>
      </c>
      <c r="J25" s="41"/>
      <c r="L25" s="94" t="str">
        <f t="shared" si="3"/>
        <v>-</v>
      </c>
    </row>
    <row r="26" spans="1:12" s="2" customFormat="1" ht="15" customHeight="1" x14ac:dyDescent="0.2">
      <c r="A26" s="225" t="s">
        <v>181</v>
      </c>
      <c r="B26" s="226" t="s">
        <v>259</v>
      </c>
      <c r="C26" s="226"/>
      <c r="D26" s="218">
        <v>1</v>
      </c>
      <c r="E26" s="162">
        <v>0</v>
      </c>
      <c r="F26" s="227"/>
      <c r="G26" s="228">
        <v>0</v>
      </c>
      <c r="H26" s="229"/>
      <c r="I26" s="92">
        <f t="shared" si="2"/>
        <v>0</v>
      </c>
      <c r="J26" s="41"/>
      <c r="K26" s="13"/>
      <c r="L26" s="94" t="str">
        <f t="shared" si="3"/>
        <v>-</v>
      </c>
    </row>
    <row r="27" spans="1:12" s="2" customFormat="1" ht="15" customHeight="1" x14ac:dyDescent="0.2">
      <c r="A27" s="225" t="s">
        <v>264</v>
      </c>
      <c r="B27" s="226" t="s">
        <v>3</v>
      </c>
      <c r="C27" s="226"/>
      <c r="D27" s="218">
        <v>1</v>
      </c>
      <c r="E27" s="162">
        <v>0</v>
      </c>
      <c r="F27" s="227"/>
      <c r="G27" s="228">
        <v>0</v>
      </c>
      <c r="H27" s="229"/>
      <c r="I27" s="92">
        <f t="shared" si="2"/>
        <v>0</v>
      </c>
      <c r="J27" s="41"/>
      <c r="K27" s="13"/>
      <c r="L27" s="94" t="str">
        <f t="shared" si="3"/>
        <v>-</v>
      </c>
    </row>
    <row r="28" spans="1:12" s="2" customFormat="1" ht="15" customHeight="1" x14ac:dyDescent="0.2">
      <c r="A28" s="225" t="s">
        <v>156</v>
      </c>
      <c r="B28" s="231" t="s">
        <v>66</v>
      </c>
      <c r="C28" s="231"/>
      <c r="D28" s="232">
        <v>1</v>
      </c>
      <c r="E28" s="166">
        <v>0</v>
      </c>
      <c r="F28" s="233"/>
      <c r="G28" s="234">
        <v>0</v>
      </c>
      <c r="H28" s="229"/>
      <c r="I28" s="92">
        <f t="shared" si="2"/>
        <v>0</v>
      </c>
      <c r="J28" s="41"/>
      <c r="K28" s="13"/>
      <c r="L28" s="94" t="str">
        <f t="shared" si="3"/>
        <v>-</v>
      </c>
    </row>
    <row r="29" spans="1:12" s="9" customFormat="1" ht="15" customHeight="1" x14ac:dyDescent="0.2">
      <c r="A29" s="160" t="s">
        <v>173</v>
      </c>
      <c r="B29" s="309" t="s">
        <v>335</v>
      </c>
      <c r="C29" s="159"/>
      <c r="D29" s="159"/>
      <c r="E29" s="159"/>
      <c r="F29" s="159"/>
      <c r="G29" s="159"/>
      <c r="H29" s="215"/>
      <c r="I29" s="191">
        <f>SUM(I23:I28)</f>
        <v>0</v>
      </c>
      <c r="J29" s="42"/>
      <c r="K29" s="2"/>
      <c r="L29" s="95">
        <f>SUM(L23:L28)</f>
        <v>0</v>
      </c>
    </row>
    <row r="30" spans="1:12" s="51" customFormat="1" ht="15" customHeight="1" x14ac:dyDescent="0.2">
      <c r="A30" s="164"/>
      <c r="B30" s="242"/>
      <c r="C30" s="242"/>
      <c r="D30" s="164"/>
      <c r="E30" s="164"/>
      <c r="F30" s="164"/>
      <c r="G30" s="164"/>
      <c r="H30" s="164"/>
      <c r="I30" s="243"/>
      <c r="K30" s="207"/>
      <c r="L30" s="208"/>
    </row>
    <row r="31" spans="1:12" s="230" customFormat="1" ht="15" customHeight="1" x14ac:dyDescent="0.2">
      <c r="A31" s="214" t="s">
        <v>174</v>
      </c>
      <c r="B31" s="160" t="s">
        <v>341</v>
      </c>
      <c r="C31" s="159"/>
      <c r="D31" s="159"/>
      <c r="E31" s="159"/>
      <c r="F31" s="159"/>
      <c r="G31" s="159"/>
      <c r="H31" s="159"/>
      <c r="I31" s="215"/>
      <c r="K31" s="207"/>
      <c r="L31" s="217"/>
    </row>
    <row r="32" spans="1:12" s="52" customFormat="1" ht="15" customHeight="1" x14ac:dyDescent="0.2">
      <c r="A32" s="445" t="s">
        <v>64</v>
      </c>
      <c r="B32" s="445" t="s">
        <v>51</v>
      </c>
      <c r="C32" s="445" t="s">
        <v>52</v>
      </c>
      <c r="D32" s="218" t="s">
        <v>53</v>
      </c>
      <c r="E32" s="447" t="s">
        <v>54</v>
      </c>
      <c r="F32" s="448"/>
      <c r="G32" s="219" t="s">
        <v>69</v>
      </c>
      <c r="H32" s="220" t="s">
        <v>210</v>
      </c>
      <c r="I32" s="449" t="s">
        <v>62</v>
      </c>
      <c r="J32" s="241"/>
      <c r="K32" s="76"/>
      <c r="L32" s="221" t="s">
        <v>211</v>
      </c>
    </row>
    <row r="33" spans="1:12" s="52" customFormat="1" ht="15" customHeight="1" x14ac:dyDescent="0.2">
      <c r="A33" s="446"/>
      <c r="B33" s="446"/>
      <c r="C33" s="446"/>
      <c r="D33" s="218" t="s">
        <v>55</v>
      </c>
      <c r="E33" s="443" t="s">
        <v>22</v>
      </c>
      <c r="F33" s="444"/>
      <c r="G33" s="222" t="s">
        <v>23</v>
      </c>
      <c r="H33" s="223"/>
      <c r="I33" s="450"/>
      <c r="J33" s="222" t="s">
        <v>138</v>
      </c>
      <c r="K33" s="51"/>
      <c r="L33" s="224"/>
    </row>
    <row r="34" spans="1:12" ht="15" customHeight="1" x14ac:dyDescent="0.2">
      <c r="A34" s="244" t="s">
        <v>336</v>
      </c>
      <c r="B34" s="226" t="s">
        <v>191</v>
      </c>
      <c r="C34" s="226"/>
      <c r="D34" s="218">
        <v>1</v>
      </c>
      <c r="E34" s="162">
        <v>0</v>
      </c>
      <c r="F34" s="227"/>
      <c r="G34" s="228">
        <v>0</v>
      </c>
      <c r="H34" s="229"/>
      <c r="I34" s="92">
        <f t="shared" ref="I34:I41" si="4">G34*E34*D34</f>
        <v>0</v>
      </c>
      <c r="J34" s="41"/>
      <c r="K34" s="16"/>
      <c r="L34" s="94" t="str">
        <f t="shared" ref="L34:L41" si="5">IF(H34="Yes",I34,"-")</f>
        <v>-</v>
      </c>
    </row>
    <row r="35" spans="1:12" ht="15" customHeight="1" x14ac:dyDescent="0.2">
      <c r="A35" s="244" t="s">
        <v>182</v>
      </c>
      <c r="B35" s="226" t="s">
        <v>192</v>
      </c>
      <c r="C35" s="226"/>
      <c r="D35" s="218">
        <v>1</v>
      </c>
      <c r="E35" s="162">
        <v>0</v>
      </c>
      <c r="F35" s="227"/>
      <c r="G35" s="228">
        <v>0</v>
      </c>
      <c r="H35" s="229"/>
      <c r="I35" s="92">
        <f t="shared" si="4"/>
        <v>0</v>
      </c>
      <c r="J35" s="41"/>
      <c r="K35" s="9"/>
      <c r="L35" s="94" t="str">
        <f t="shared" si="5"/>
        <v>-</v>
      </c>
    </row>
    <row r="36" spans="1:12" ht="15" customHeight="1" x14ac:dyDescent="0.2">
      <c r="A36" s="244" t="s">
        <v>337</v>
      </c>
      <c r="B36" s="226" t="s">
        <v>193</v>
      </c>
      <c r="C36" s="226"/>
      <c r="D36" s="218">
        <v>1</v>
      </c>
      <c r="E36" s="162">
        <v>0</v>
      </c>
      <c r="F36" s="227"/>
      <c r="G36" s="228">
        <v>0</v>
      </c>
      <c r="H36" s="229"/>
      <c r="I36" s="92">
        <f t="shared" si="4"/>
        <v>0</v>
      </c>
      <c r="J36" s="41"/>
      <c r="K36" s="2"/>
      <c r="L36" s="94" t="str">
        <f t="shared" si="5"/>
        <v>-</v>
      </c>
    </row>
    <row r="37" spans="1:12" ht="15" customHeight="1" x14ac:dyDescent="0.2">
      <c r="A37" s="225" t="s">
        <v>338</v>
      </c>
      <c r="B37" s="226" t="s">
        <v>135</v>
      </c>
      <c r="C37" s="226"/>
      <c r="D37" s="218">
        <v>1</v>
      </c>
      <c r="E37" s="162">
        <v>0</v>
      </c>
      <c r="F37" s="227"/>
      <c r="G37" s="228">
        <v>0</v>
      </c>
      <c r="H37" s="229"/>
      <c r="I37" s="92">
        <f t="shared" si="4"/>
        <v>0</v>
      </c>
      <c r="J37" s="41"/>
      <c r="K37" s="2"/>
      <c r="L37" s="94" t="str">
        <f t="shared" si="5"/>
        <v>-</v>
      </c>
    </row>
    <row r="38" spans="1:12" ht="15" customHeight="1" x14ac:dyDescent="0.2">
      <c r="A38" s="225" t="s">
        <v>339</v>
      </c>
      <c r="B38" s="226" t="s">
        <v>136</v>
      </c>
      <c r="C38" s="226"/>
      <c r="D38" s="218">
        <v>1</v>
      </c>
      <c r="E38" s="162">
        <v>0</v>
      </c>
      <c r="F38" s="227"/>
      <c r="G38" s="228">
        <v>0</v>
      </c>
      <c r="H38" s="229"/>
      <c r="I38" s="92">
        <f t="shared" si="4"/>
        <v>0</v>
      </c>
      <c r="J38" s="41"/>
      <c r="K38" s="2"/>
      <c r="L38" s="94" t="str">
        <f t="shared" si="5"/>
        <v>-</v>
      </c>
    </row>
    <row r="39" spans="1:12" ht="15" customHeight="1" x14ac:dyDescent="0.2">
      <c r="A39" s="225" t="s">
        <v>183</v>
      </c>
      <c r="B39" s="226" t="s">
        <v>159</v>
      </c>
      <c r="C39" s="226"/>
      <c r="D39" s="218">
        <v>1</v>
      </c>
      <c r="E39" s="162">
        <v>0</v>
      </c>
      <c r="F39" s="227"/>
      <c r="G39" s="228">
        <v>0</v>
      </c>
      <c r="H39" s="229"/>
      <c r="I39" s="92">
        <f t="shared" si="4"/>
        <v>0</v>
      </c>
      <c r="J39" s="41"/>
      <c r="K39" s="2"/>
      <c r="L39" s="94" t="str">
        <f t="shared" si="5"/>
        <v>-</v>
      </c>
    </row>
    <row r="40" spans="1:12" ht="15" customHeight="1" x14ac:dyDescent="0.2">
      <c r="A40" s="245" t="s">
        <v>265</v>
      </c>
      <c r="B40" s="226" t="s">
        <v>3</v>
      </c>
      <c r="C40" s="226"/>
      <c r="D40" s="218">
        <v>1</v>
      </c>
      <c r="E40" s="162">
        <v>0</v>
      </c>
      <c r="F40" s="227"/>
      <c r="G40" s="228">
        <v>0</v>
      </c>
      <c r="H40" s="229"/>
      <c r="I40" s="92">
        <f t="shared" si="4"/>
        <v>0</v>
      </c>
      <c r="J40" s="41"/>
      <c r="L40" s="94" t="str">
        <f t="shared" si="5"/>
        <v>-</v>
      </c>
    </row>
    <row r="41" spans="1:12" s="5" customFormat="1" ht="15" customHeight="1" x14ac:dyDescent="0.2">
      <c r="A41" s="245" t="s">
        <v>200</v>
      </c>
      <c r="B41" s="231" t="s">
        <v>66</v>
      </c>
      <c r="C41" s="231"/>
      <c r="D41" s="232">
        <v>1</v>
      </c>
      <c r="E41" s="166">
        <v>0</v>
      </c>
      <c r="F41" s="233"/>
      <c r="G41" s="234">
        <v>0</v>
      </c>
      <c r="H41" s="229"/>
      <c r="I41" s="92">
        <f t="shared" si="4"/>
        <v>0</v>
      </c>
      <c r="J41" s="41"/>
      <c r="K41"/>
      <c r="L41" s="94" t="str">
        <f t="shared" si="5"/>
        <v>-</v>
      </c>
    </row>
    <row r="42" spans="1:12" s="3" customFormat="1" ht="15" customHeight="1" x14ac:dyDescent="0.25">
      <c r="A42" s="73" t="s">
        <v>174</v>
      </c>
      <c r="B42" s="309" t="s">
        <v>370</v>
      </c>
      <c r="C42" s="159"/>
      <c r="D42" s="169"/>
      <c r="E42" s="169"/>
      <c r="F42" s="169"/>
      <c r="G42" s="169"/>
      <c r="H42" s="236"/>
      <c r="I42" s="191">
        <f>SUM(I34:I41)</f>
        <v>0</v>
      </c>
      <c r="J42" s="42"/>
      <c r="K42" s="5"/>
      <c r="L42" s="95">
        <f>SUM(L34:L41)</f>
        <v>0</v>
      </c>
    </row>
    <row r="43" spans="1:12" s="52" customFormat="1" ht="15" customHeight="1" x14ac:dyDescent="0.2">
      <c r="A43" s="165"/>
      <c r="B43" s="165"/>
      <c r="C43" s="165"/>
      <c r="D43" s="165"/>
      <c r="E43" s="165"/>
      <c r="F43" s="165"/>
      <c r="G43" s="165"/>
      <c r="H43" s="165"/>
      <c r="I43" s="248"/>
      <c r="K43" s="50"/>
      <c r="L43" s="249"/>
    </row>
    <row r="44" spans="1:12" s="230" customFormat="1" ht="15" customHeight="1" x14ac:dyDescent="0.25">
      <c r="A44" s="214" t="s">
        <v>190</v>
      </c>
      <c r="B44" s="160" t="s">
        <v>340</v>
      </c>
      <c r="C44" s="159"/>
      <c r="D44" s="159"/>
      <c r="E44" s="159"/>
      <c r="F44" s="159"/>
      <c r="G44" s="159"/>
      <c r="H44" s="159"/>
      <c r="I44" s="215"/>
      <c r="K44" s="247"/>
      <c r="L44" s="249"/>
    </row>
    <row r="45" spans="1:12" s="52" customFormat="1" ht="15" customHeight="1" x14ac:dyDescent="0.2">
      <c r="A45" s="445" t="s">
        <v>64</v>
      </c>
      <c r="B45" s="445" t="s">
        <v>51</v>
      </c>
      <c r="C45" s="231" t="s">
        <v>25</v>
      </c>
      <c r="D45" s="218" t="s">
        <v>53</v>
      </c>
      <c r="E45" s="447" t="s">
        <v>54</v>
      </c>
      <c r="F45" s="448"/>
      <c r="G45" s="219" t="s">
        <v>69</v>
      </c>
      <c r="H45" s="220" t="s">
        <v>210</v>
      </c>
      <c r="I45" s="449" t="s">
        <v>62</v>
      </c>
      <c r="J45" s="241"/>
      <c r="L45" s="221" t="s">
        <v>211</v>
      </c>
    </row>
    <row r="46" spans="1:12" s="52" customFormat="1" ht="15" customHeight="1" x14ac:dyDescent="0.25">
      <c r="A46" s="446"/>
      <c r="B46" s="446"/>
      <c r="C46" s="250" t="s">
        <v>26</v>
      </c>
      <c r="D46" s="218" t="s">
        <v>55</v>
      </c>
      <c r="E46" s="443" t="s">
        <v>22</v>
      </c>
      <c r="F46" s="444"/>
      <c r="G46" s="222" t="s">
        <v>23</v>
      </c>
      <c r="H46" s="223"/>
      <c r="I46" s="450"/>
      <c r="J46" s="222" t="s">
        <v>138</v>
      </c>
      <c r="K46" s="247"/>
      <c r="L46" s="224"/>
    </row>
    <row r="47" spans="1:12" s="2" customFormat="1" ht="15" customHeight="1" x14ac:dyDescent="0.2">
      <c r="A47" s="245" t="s">
        <v>342</v>
      </c>
      <c r="B47" s="226" t="s">
        <v>343</v>
      </c>
      <c r="C47" s="226"/>
      <c r="D47" s="218">
        <v>1</v>
      </c>
      <c r="E47" s="162">
        <v>0</v>
      </c>
      <c r="F47" s="227"/>
      <c r="G47" s="228">
        <v>0</v>
      </c>
      <c r="H47" s="229"/>
      <c r="I47" s="92">
        <f t="shared" ref="I47:I62" si="6">G47*E47*D47</f>
        <v>0</v>
      </c>
      <c r="J47" s="41"/>
      <c r="K47"/>
      <c r="L47" s="94" t="str">
        <f t="shared" ref="L47:L62" si="7">IF(H47="Yes",I47,"-")</f>
        <v>-</v>
      </c>
    </row>
    <row r="48" spans="1:12" s="2" customFormat="1" ht="15" customHeight="1" x14ac:dyDescent="0.2">
      <c r="A48" s="244" t="s">
        <v>198</v>
      </c>
      <c r="B48" s="226" t="s">
        <v>344</v>
      </c>
      <c r="C48" s="226"/>
      <c r="D48" s="218">
        <v>1</v>
      </c>
      <c r="E48" s="162">
        <v>0</v>
      </c>
      <c r="F48" s="227"/>
      <c r="G48" s="228">
        <v>0</v>
      </c>
      <c r="H48" s="229"/>
      <c r="I48" s="92">
        <f t="shared" si="6"/>
        <v>0</v>
      </c>
      <c r="J48" s="41"/>
      <c r="K48"/>
      <c r="L48" s="94" t="str">
        <f t="shared" si="7"/>
        <v>-</v>
      </c>
    </row>
    <row r="49" spans="1:12" s="2" customFormat="1" ht="15" customHeight="1" x14ac:dyDescent="0.2">
      <c r="A49" s="244" t="s">
        <v>40</v>
      </c>
      <c r="B49" s="226" t="s">
        <v>345</v>
      </c>
      <c r="C49" s="226"/>
      <c r="D49" s="218">
        <v>1</v>
      </c>
      <c r="E49" s="162">
        <v>0</v>
      </c>
      <c r="F49" s="227"/>
      <c r="G49" s="228">
        <v>0</v>
      </c>
      <c r="H49" s="229"/>
      <c r="I49" s="92">
        <f t="shared" si="6"/>
        <v>0</v>
      </c>
      <c r="J49" s="41"/>
      <c r="K49"/>
      <c r="L49" s="94" t="str">
        <f t="shared" si="7"/>
        <v>-</v>
      </c>
    </row>
    <row r="50" spans="1:12" s="2" customFormat="1" ht="15" customHeight="1" x14ac:dyDescent="0.2">
      <c r="A50" s="245" t="s">
        <v>346</v>
      </c>
      <c r="B50" s="226" t="s">
        <v>347</v>
      </c>
      <c r="C50" s="226"/>
      <c r="D50" s="218">
        <v>1</v>
      </c>
      <c r="E50" s="162">
        <v>0</v>
      </c>
      <c r="F50" s="227"/>
      <c r="G50" s="228">
        <v>0</v>
      </c>
      <c r="H50" s="229"/>
      <c r="I50" s="92">
        <f t="shared" si="6"/>
        <v>0</v>
      </c>
      <c r="J50" s="41"/>
      <c r="K50"/>
      <c r="L50" s="94" t="str">
        <f t="shared" si="7"/>
        <v>-</v>
      </c>
    </row>
    <row r="51" spans="1:12" s="2" customFormat="1" ht="15" customHeight="1" x14ac:dyDescent="0.2">
      <c r="A51" s="245" t="s">
        <v>160</v>
      </c>
      <c r="B51" s="226" t="s">
        <v>137</v>
      </c>
      <c r="C51" s="226"/>
      <c r="D51" s="218">
        <v>1</v>
      </c>
      <c r="E51" s="162">
        <v>0</v>
      </c>
      <c r="F51" s="227"/>
      <c r="G51" s="228">
        <v>0</v>
      </c>
      <c r="H51" s="229"/>
      <c r="I51" s="92">
        <f t="shared" si="6"/>
        <v>0</v>
      </c>
      <c r="J51" s="41"/>
      <c r="K51"/>
      <c r="L51" s="94" t="str">
        <f t="shared" si="7"/>
        <v>-</v>
      </c>
    </row>
    <row r="52" spans="1:12" s="2" customFormat="1" ht="15" customHeight="1" x14ac:dyDescent="0.2">
      <c r="A52" s="245" t="s">
        <v>348</v>
      </c>
      <c r="B52" s="226" t="s">
        <v>134</v>
      </c>
      <c r="C52" s="226"/>
      <c r="D52" s="218">
        <v>1</v>
      </c>
      <c r="E52" s="162">
        <v>0</v>
      </c>
      <c r="F52" s="227"/>
      <c r="G52" s="228">
        <v>0</v>
      </c>
      <c r="H52" s="229"/>
      <c r="I52" s="92">
        <f t="shared" si="6"/>
        <v>0</v>
      </c>
      <c r="J52" s="41"/>
      <c r="K52"/>
      <c r="L52" s="94" t="str">
        <f t="shared" si="7"/>
        <v>-</v>
      </c>
    </row>
    <row r="53" spans="1:12" s="2" customFormat="1" ht="15" customHeight="1" x14ac:dyDescent="0.2">
      <c r="A53" s="225" t="s">
        <v>41</v>
      </c>
      <c r="B53" s="85" t="s">
        <v>28</v>
      </c>
      <c r="C53" s="226"/>
      <c r="D53" s="218">
        <v>1</v>
      </c>
      <c r="E53" s="162">
        <v>0</v>
      </c>
      <c r="F53" s="227"/>
      <c r="G53" s="228">
        <v>0</v>
      </c>
      <c r="H53" s="229"/>
      <c r="I53" s="92">
        <f t="shared" si="6"/>
        <v>0</v>
      </c>
      <c r="J53" s="41"/>
      <c r="K53"/>
      <c r="L53" s="94" t="str">
        <f t="shared" si="7"/>
        <v>-</v>
      </c>
    </row>
    <row r="54" spans="1:12" s="2" customFormat="1" ht="15" customHeight="1" x14ac:dyDescent="0.2">
      <c r="A54" s="225"/>
      <c r="B54" s="226" t="s">
        <v>267</v>
      </c>
      <c r="C54" s="226"/>
      <c r="D54" s="218">
        <v>1</v>
      </c>
      <c r="E54" s="162">
        <v>0</v>
      </c>
      <c r="F54" s="227"/>
      <c r="G54" s="228">
        <v>0</v>
      </c>
      <c r="H54" s="229"/>
      <c r="I54" s="92">
        <f t="shared" si="6"/>
        <v>0</v>
      </c>
      <c r="J54" s="41"/>
      <c r="K54"/>
      <c r="L54" s="94" t="str">
        <f t="shared" si="7"/>
        <v>-</v>
      </c>
    </row>
    <row r="55" spans="1:12" s="2" customFormat="1" ht="15" customHeight="1" x14ac:dyDescent="0.2">
      <c r="A55" s="225"/>
      <c r="B55" s="85"/>
      <c r="C55" s="226"/>
      <c r="D55" s="218">
        <v>1</v>
      </c>
      <c r="E55" s="162">
        <v>0</v>
      </c>
      <c r="F55" s="227"/>
      <c r="G55" s="228">
        <v>0</v>
      </c>
      <c r="H55" s="229"/>
      <c r="I55" s="92">
        <f t="shared" si="6"/>
        <v>0</v>
      </c>
      <c r="J55" s="41"/>
      <c r="K55"/>
      <c r="L55" s="94" t="str">
        <f t="shared" si="7"/>
        <v>-</v>
      </c>
    </row>
    <row r="56" spans="1:12" s="2" customFormat="1" ht="15" customHeight="1" x14ac:dyDescent="0.2">
      <c r="A56" s="225" t="s">
        <v>175</v>
      </c>
      <c r="B56" s="226" t="s">
        <v>142</v>
      </c>
      <c r="C56" s="226"/>
      <c r="D56" s="218">
        <v>1</v>
      </c>
      <c r="E56" s="162">
        <v>0</v>
      </c>
      <c r="F56" s="227"/>
      <c r="G56" s="228">
        <v>0</v>
      </c>
      <c r="H56" s="229"/>
      <c r="I56" s="92">
        <f t="shared" si="6"/>
        <v>0</v>
      </c>
      <c r="J56" s="41"/>
      <c r="K56"/>
      <c r="L56" s="94" t="str">
        <f t="shared" si="7"/>
        <v>-</v>
      </c>
    </row>
    <row r="57" spans="1:12" s="2" customFormat="1" ht="15" customHeight="1" x14ac:dyDescent="0.2">
      <c r="A57" s="225"/>
      <c r="B57" s="226" t="s">
        <v>267</v>
      </c>
      <c r="C57" s="226"/>
      <c r="D57" s="218">
        <v>1</v>
      </c>
      <c r="E57" s="162">
        <v>0</v>
      </c>
      <c r="F57" s="227"/>
      <c r="G57" s="228">
        <v>0</v>
      </c>
      <c r="H57" s="229"/>
      <c r="I57" s="92">
        <f t="shared" si="6"/>
        <v>0</v>
      </c>
      <c r="J57" s="41"/>
      <c r="K57"/>
      <c r="L57" s="94" t="str">
        <f t="shared" si="7"/>
        <v>-</v>
      </c>
    </row>
    <row r="58" spans="1:12" s="2" customFormat="1" ht="15" customHeight="1" x14ac:dyDescent="0.2">
      <c r="A58" s="225"/>
      <c r="B58" s="226"/>
      <c r="C58" s="226"/>
      <c r="D58" s="218">
        <v>1</v>
      </c>
      <c r="E58" s="162">
        <v>0</v>
      </c>
      <c r="F58" s="227"/>
      <c r="G58" s="228">
        <v>0</v>
      </c>
      <c r="H58" s="229"/>
      <c r="I58" s="92">
        <f t="shared" si="6"/>
        <v>0</v>
      </c>
      <c r="J58" s="41"/>
      <c r="K58"/>
      <c r="L58" s="94" t="str">
        <f t="shared" si="7"/>
        <v>-</v>
      </c>
    </row>
    <row r="59" spans="1:12" s="2" customFormat="1" ht="15" customHeight="1" x14ac:dyDescent="0.2">
      <c r="A59" s="225" t="s">
        <v>349</v>
      </c>
      <c r="B59" s="226" t="s">
        <v>143</v>
      </c>
      <c r="C59" s="226"/>
      <c r="D59" s="218">
        <v>1</v>
      </c>
      <c r="E59" s="162">
        <v>0</v>
      </c>
      <c r="F59" s="227"/>
      <c r="G59" s="228">
        <v>0</v>
      </c>
      <c r="H59" s="229"/>
      <c r="I59" s="92">
        <f t="shared" si="6"/>
        <v>0</v>
      </c>
      <c r="J59" s="41"/>
      <c r="K59"/>
      <c r="L59" s="94" t="str">
        <f t="shared" si="7"/>
        <v>-</v>
      </c>
    </row>
    <row r="60" spans="1:12" s="2" customFormat="1" ht="15" customHeight="1" x14ac:dyDescent="0.2">
      <c r="A60" s="225"/>
      <c r="B60" s="226" t="s">
        <v>267</v>
      </c>
      <c r="C60" s="226"/>
      <c r="D60" s="218">
        <v>1</v>
      </c>
      <c r="E60" s="162">
        <v>0</v>
      </c>
      <c r="F60" s="227"/>
      <c r="G60" s="228">
        <v>0</v>
      </c>
      <c r="H60" s="229"/>
      <c r="I60" s="92">
        <f t="shared" si="6"/>
        <v>0</v>
      </c>
      <c r="J60" s="41"/>
      <c r="K60"/>
      <c r="L60" s="94" t="str">
        <f t="shared" si="7"/>
        <v>-</v>
      </c>
    </row>
    <row r="61" spans="1:12" ht="15" customHeight="1" x14ac:dyDescent="0.2">
      <c r="A61" s="225"/>
      <c r="B61" s="226"/>
      <c r="C61" s="226"/>
      <c r="D61" s="218">
        <v>1</v>
      </c>
      <c r="E61" s="162">
        <v>0</v>
      </c>
      <c r="F61" s="227"/>
      <c r="G61" s="228">
        <v>0</v>
      </c>
      <c r="H61" s="229"/>
      <c r="I61" s="92">
        <f t="shared" si="6"/>
        <v>0</v>
      </c>
      <c r="J61" s="41"/>
      <c r="L61" s="94" t="str">
        <f t="shared" si="7"/>
        <v>-</v>
      </c>
    </row>
    <row r="62" spans="1:12" ht="15" customHeight="1" x14ac:dyDescent="0.2">
      <c r="A62" s="245" t="s">
        <v>199</v>
      </c>
      <c r="B62" s="231" t="s">
        <v>66</v>
      </c>
      <c r="C62" s="231"/>
      <c r="D62" s="232">
        <v>1</v>
      </c>
      <c r="E62" s="166">
        <v>0</v>
      </c>
      <c r="F62" s="233"/>
      <c r="G62" s="234">
        <v>0</v>
      </c>
      <c r="H62" s="229"/>
      <c r="I62" s="92">
        <f t="shared" si="6"/>
        <v>0</v>
      </c>
      <c r="J62" s="41"/>
      <c r="K62" s="5"/>
      <c r="L62" s="94" t="str">
        <f t="shared" si="7"/>
        <v>-</v>
      </c>
    </row>
    <row r="63" spans="1:12" s="3" customFormat="1" ht="15" customHeight="1" x14ac:dyDescent="0.25">
      <c r="A63" s="73" t="s">
        <v>190</v>
      </c>
      <c r="B63" s="309" t="s">
        <v>371</v>
      </c>
      <c r="C63" s="159"/>
      <c r="D63" s="169"/>
      <c r="E63" s="169"/>
      <c r="F63" s="169"/>
      <c r="G63" s="169"/>
      <c r="H63" s="236"/>
      <c r="I63" s="191">
        <f>SUM(I47:I62)</f>
        <v>0</v>
      </c>
      <c r="J63" s="193"/>
      <c r="K63"/>
      <c r="L63" s="95">
        <f>SUM(L47:L62)</f>
        <v>0</v>
      </c>
    </row>
    <row r="64" spans="1:12" s="18" customFormat="1" ht="15" customHeight="1" x14ac:dyDescent="0.25">
      <c r="A64" s="194"/>
      <c r="B64" s="195"/>
      <c r="C64" s="195"/>
      <c r="D64" s="194"/>
      <c r="E64" s="194"/>
      <c r="F64" s="194"/>
      <c r="G64" s="194"/>
      <c r="H64" s="194"/>
      <c r="I64" s="206"/>
      <c r="J64" s="207"/>
      <c r="K64" s="207"/>
      <c r="L64" s="208"/>
    </row>
    <row r="65" spans="1:12" ht="15" customHeight="1" x14ac:dyDescent="0.2">
      <c r="A65" s="251"/>
      <c r="B65" s="50"/>
      <c r="C65" s="50"/>
      <c r="D65" s="209"/>
      <c r="E65" s="50"/>
      <c r="F65" s="50"/>
      <c r="G65" s="50"/>
      <c r="H65" s="50"/>
      <c r="I65" s="50"/>
      <c r="J65" s="52"/>
      <c r="K65" s="52"/>
      <c r="L65" s="210"/>
    </row>
    <row r="66" spans="1:12" ht="15" customHeight="1" x14ac:dyDescent="0.2">
      <c r="A66" s="251"/>
      <c r="B66" s="50"/>
      <c r="C66" s="50"/>
      <c r="D66" s="209"/>
      <c r="E66" s="50"/>
      <c r="F66" s="50"/>
      <c r="G66" s="50"/>
      <c r="H66" s="50"/>
      <c r="I66" s="4"/>
    </row>
    <row r="67" spans="1:12" ht="15" customHeight="1" x14ac:dyDescent="0.2">
      <c r="A67" s="251"/>
      <c r="B67" s="50"/>
      <c r="C67" s="50"/>
      <c r="D67" s="209"/>
      <c r="E67" s="50"/>
      <c r="F67" s="50"/>
      <c r="G67" s="50"/>
      <c r="H67" s="50"/>
      <c r="I67" s="4"/>
    </row>
    <row r="68" spans="1:12" ht="15" customHeight="1" x14ac:dyDescent="0.2">
      <c r="A68" s="251"/>
      <c r="B68" s="50"/>
      <c r="C68" s="50"/>
      <c r="D68" s="209"/>
      <c r="E68" s="50"/>
      <c r="F68" s="50"/>
      <c r="G68" s="50"/>
      <c r="H68" s="50"/>
      <c r="I68" s="4"/>
    </row>
    <row r="69" spans="1:12" ht="15" customHeight="1" x14ac:dyDescent="0.2">
      <c r="A69" s="251"/>
      <c r="B69" s="50"/>
      <c r="C69" s="50"/>
      <c r="D69" s="209"/>
      <c r="E69" s="50"/>
      <c r="F69" s="50"/>
      <c r="G69" s="50"/>
      <c r="H69" s="50"/>
      <c r="I69" s="4"/>
    </row>
    <row r="70" spans="1:12" ht="15" customHeight="1" x14ac:dyDescent="0.2">
      <c r="A70" s="251"/>
      <c r="B70" s="50"/>
      <c r="C70" s="50"/>
      <c r="D70" s="209"/>
      <c r="E70" s="50"/>
      <c r="F70" s="50"/>
      <c r="G70" s="50"/>
      <c r="H70" s="50"/>
      <c r="I70" s="4"/>
    </row>
    <row r="71" spans="1:12" ht="15" customHeight="1" x14ac:dyDescent="0.2">
      <c r="A71" s="11"/>
      <c r="B71" s="4"/>
      <c r="C71" s="4"/>
      <c r="D71" s="12"/>
      <c r="E71" s="50"/>
      <c r="F71" s="4"/>
      <c r="G71" s="4"/>
      <c r="H71" s="4"/>
      <c r="I71" s="4"/>
    </row>
    <row r="72" spans="1:12" ht="15" customHeight="1" x14ac:dyDescent="0.2">
      <c r="A72" s="11"/>
      <c r="B72" s="4"/>
      <c r="C72" s="4"/>
      <c r="D72" s="12"/>
      <c r="E72" s="50"/>
      <c r="F72" s="4"/>
      <c r="G72" s="4"/>
      <c r="H72" s="4"/>
      <c r="I72" s="4"/>
    </row>
    <row r="73" spans="1:12" ht="15" customHeight="1" x14ac:dyDescent="0.2">
      <c r="A73" s="11"/>
      <c r="B73" s="4"/>
      <c r="C73" s="4"/>
      <c r="D73" s="12"/>
      <c r="E73" s="50"/>
      <c r="F73" s="4"/>
      <c r="G73" s="4"/>
      <c r="H73" s="4"/>
      <c r="I73" s="4"/>
    </row>
    <row r="74" spans="1:12" ht="15" customHeight="1" x14ac:dyDescent="0.2">
      <c r="A74" s="11"/>
      <c r="B74" s="4"/>
      <c r="C74" s="4"/>
      <c r="D74" s="12"/>
      <c r="E74" s="50"/>
      <c r="F74" s="4"/>
      <c r="G74" s="4"/>
      <c r="H74" s="4"/>
      <c r="I74" s="4"/>
    </row>
    <row r="75" spans="1:12" ht="15" customHeight="1" x14ac:dyDescent="0.2">
      <c r="A75" s="11"/>
      <c r="B75" s="4"/>
      <c r="C75" s="4"/>
      <c r="D75" s="12"/>
      <c r="E75" s="50"/>
      <c r="F75" s="4"/>
      <c r="G75" s="4"/>
      <c r="H75" s="4"/>
      <c r="I75" s="4"/>
    </row>
    <row r="76" spans="1:12" ht="15" customHeight="1" x14ac:dyDescent="0.2">
      <c r="A76" s="11"/>
      <c r="B76" s="4"/>
      <c r="C76" s="4"/>
      <c r="D76" s="12"/>
      <c r="E76" s="50"/>
      <c r="F76" s="4"/>
      <c r="G76" s="4"/>
      <c r="H76" s="4"/>
      <c r="I76" s="4"/>
    </row>
    <row r="77" spans="1:12" ht="15" customHeight="1" x14ac:dyDescent="0.2">
      <c r="A77" s="11"/>
      <c r="B77" s="4"/>
      <c r="C77" s="4"/>
      <c r="D77" s="12"/>
      <c r="E77" s="50"/>
      <c r="F77" s="4"/>
      <c r="G77" s="4"/>
      <c r="H77" s="4"/>
      <c r="I77" s="4"/>
    </row>
    <row r="78" spans="1:12" ht="15" hidden="1" customHeight="1" x14ac:dyDescent="0.2">
      <c r="A78" s="11"/>
      <c r="B78" s="4"/>
      <c r="C78" s="4"/>
      <c r="D78" s="12"/>
      <c r="E78" s="50"/>
      <c r="F78" s="4"/>
      <c r="G78" s="4"/>
      <c r="H78" s="4"/>
      <c r="I78" s="4"/>
    </row>
    <row r="79" spans="1:12" ht="15" hidden="1" customHeight="1" x14ac:dyDescent="0.2">
      <c r="A79" s="11"/>
      <c r="B79" s="4"/>
      <c r="C79" s="4"/>
      <c r="D79" s="12"/>
      <c r="E79" s="50"/>
      <c r="F79" s="4"/>
      <c r="G79" s="4"/>
      <c r="H79" s="4"/>
      <c r="I79" s="4"/>
    </row>
    <row r="80" spans="1:12" ht="15" hidden="1" customHeight="1" x14ac:dyDescent="0.2">
      <c r="F80" s="4" t="s">
        <v>20</v>
      </c>
      <c r="G80" s="4"/>
      <c r="H80" s="4"/>
    </row>
    <row r="81" spans="6:8" ht="15" hidden="1" customHeight="1" x14ac:dyDescent="0.2">
      <c r="F81" s="4" t="s">
        <v>94</v>
      </c>
      <c r="G81" s="4"/>
      <c r="H81" s="4" t="s">
        <v>16</v>
      </c>
    </row>
    <row r="82" spans="6:8" ht="15" hidden="1" customHeight="1" x14ac:dyDescent="0.2">
      <c r="F82" s="4" t="s">
        <v>21</v>
      </c>
      <c r="G82" s="4"/>
      <c r="H82" s="4" t="s">
        <v>17</v>
      </c>
    </row>
    <row r="83" spans="6:8" ht="15" hidden="1" customHeight="1" x14ac:dyDescent="0.2">
      <c r="F83" s="4" t="s">
        <v>95</v>
      </c>
    </row>
    <row r="84" spans="6:8" ht="15" hidden="1" customHeight="1" x14ac:dyDescent="0.2"/>
    <row r="85" spans="6:8" ht="15" hidden="1" customHeight="1" x14ac:dyDescent="0.2"/>
    <row r="86" spans="6:8" ht="15" hidden="1" customHeight="1" x14ac:dyDescent="0.2"/>
  </sheetData>
  <mergeCells count="24">
    <mergeCell ref="E33:F33"/>
    <mergeCell ref="E22:F22"/>
    <mergeCell ref="A45:A46"/>
    <mergeCell ref="B45:B46"/>
    <mergeCell ref="B21:B22"/>
    <mergeCell ref="B32:B33"/>
    <mergeCell ref="A32:A33"/>
    <mergeCell ref="A21:A22"/>
    <mergeCell ref="A1:B1"/>
    <mergeCell ref="A5:A6"/>
    <mergeCell ref="B5:B6"/>
    <mergeCell ref="I21:I22"/>
    <mergeCell ref="I45:I46"/>
    <mergeCell ref="C21:C22"/>
    <mergeCell ref="C32:C33"/>
    <mergeCell ref="E6:F6"/>
    <mergeCell ref="I5:I6"/>
    <mergeCell ref="E21:F21"/>
    <mergeCell ref="E32:F32"/>
    <mergeCell ref="E5:F5"/>
    <mergeCell ref="C5:C6"/>
    <mergeCell ref="E45:F45"/>
    <mergeCell ref="E46:F46"/>
    <mergeCell ref="I32:I33"/>
  </mergeCells>
  <phoneticPr fontId="0" type="noConversion"/>
  <dataValidations xWindow="900" yWindow="435" count="2">
    <dataValidation type="list" allowBlank="1" showInputMessage="1" showErrorMessage="1" errorTitle="Hours, Days, Weeks" error="Please choose from the dropdown list" promptTitle="Units" prompt="Please indicate if the rate is hourly, daily, weekly, or monthly." sqref="F34:F41 F47:F62 F7:F17 F23:F28">
      <formula1>$F$80:$F$83</formula1>
    </dataValidation>
    <dataValidation type="list" allowBlank="1" showInputMessage="1" showErrorMessage="1" promptTitle="Internal Expense?" prompt="Will this expense be spent within the applicant company?" sqref="H7:H17 H23:H28 H34:H41 H47:H62">
      <formula1>$H$80:$H$82</formula1>
    </dataValidation>
  </dataValidations>
  <pageMargins left="0.70866141732283472" right="0.70866141732283472" top="0.74803149606299213" bottom="0.74803149606299213" header="0.31496062992125984" footer="0.31496062992125984"/>
  <pageSetup scale="79" firstPageNumber="5" fitToHeight="0" orientation="landscape" r:id="rId1"/>
  <headerFooter>
    <oddHeader>&amp;CBUDGET DETAIL - VIDEO</oddHeader>
    <oddFooter>&amp;L&amp;8OMDC IDM Fund Budget Template - Concept Definition / Version: July 2015</oddFooter>
  </headerFooter>
  <rowBreaks count="1" manualBreakCount="1">
    <brk id="43" max="16383" man="1"/>
  </rowBreaks>
  <ignoredErrors>
    <ignoredError sqref="A7:C8 I7:I8 A9:C9 I9 A10:C13 I10:I13 A18:C19 A17 C17 A14:C16 I14:I23 A24:C24 I24 A25:C28 I25:I39 A32:C33 A31 C31 A21:C23 A20 C20 A30:C30 A29 C29 A43:C43 A42 C42 C34:C39 I42:I62 I40:I41 C40:C41 A46:B46 C44 I63:I64 C47 A64:C64 C63 C48:C62 A34 A35:A41 A47:A62 A45:B45" numberStoredAsText="1"/>
    <ignoredError sqref="D7:D8 F8:G8 F23:G23 E22:H22 F39:G39 E33:H33 F62:G62 E46:H46 D9 F9:G9 D10:D13 F13:G13 D14:D23 E18:H21 F24:G24 D24 E29:H32 D25:D39 E42:H45 D42:D45 F41:G41 D40:D41 E63:H64 D63:D64 F7:G7 F10:G10 F11:G11 F12:G12 F14:G14 F15:G15 F16:G16 F17:G17 F25:G26 F27:G27 F28:G28 F34:G34 F35:G35 F36:G36 F37:G37 F38:G38 F40:G40 F47:G47 F48:G48 F49:G49 F50:G50 F51:G51 F52:G52 F53:G53 F54:G54 F55:G55 F56:G56 F57:G57 F58:G58 F59:G59 F60:G60 F61:G61 D47:D62" numberStoredAsText="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93"/>
  <sheetViews>
    <sheetView showWhiteSpace="0" zoomScale="80" zoomScaleNormal="80" workbookViewId="0">
      <selection activeCell="B45" sqref="B45"/>
    </sheetView>
  </sheetViews>
  <sheetFormatPr defaultColWidth="11.5546875" defaultRowHeight="15" customHeight="1" x14ac:dyDescent="0.2"/>
  <cols>
    <col min="1" max="1" width="6.6640625" style="8" customWidth="1"/>
    <col min="2" max="2" width="38" customWidth="1"/>
    <col min="3" max="3" width="42.6640625" customWidth="1"/>
    <col min="4" max="4" width="11.33203125" customWidth="1"/>
    <col min="5" max="5" width="12.6640625" hidden="1" customWidth="1"/>
    <col min="6" max="6" width="10.33203125" customWidth="1"/>
    <col min="7" max="7" width="3.109375" customWidth="1"/>
    <col min="8" max="8" width="11.5546875" style="56" customWidth="1"/>
  </cols>
  <sheetData>
    <row r="1" spans="1:8" s="4" customFormat="1" ht="30" customHeight="1" x14ac:dyDescent="0.2">
      <c r="A1" s="415" t="s">
        <v>281</v>
      </c>
      <c r="B1" s="416"/>
      <c r="C1" s="32"/>
    </row>
    <row r="2" spans="1:8" s="51" customFormat="1" ht="20.25" customHeight="1" x14ac:dyDescent="0.2">
      <c r="B2" s="161"/>
      <c r="C2" s="161"/>
      <c r="D2" s="161"/>
      <c r="E2" s="161"/>
      <c r="F2" s="211" t="s">
        <v>316</v>
      </c>
      <c r="H2" s="208"/>
    </row>
    <row r="3" spans="1:8" s="51" customFormat="1" ht="20.25" customHeight="1" x14ac:dyDescent="0.2">
      <c r="F3" s="212"/>
      <c r="G3" s="212"/>
      <c r="H3" s="213"/>
    </row>
    <row r="4" spans="1:8" s="76" customFormat="1" ht="15" customHeight="1" x14ac:dyDescent="0.25">
      <c r="A4" s="73" t="s">
        <v>329</v>
      </c>
      <c r="B4" s="160" t="s">
        <v>97</v>
      </c>
      <c r="C4" s="159"/>
      <c r="D4" s="187"/>
      <c r="E4" s="187"/>
      <c r="F4" s="188"/>
      <c r="G4" s="247"/>
      <c r="H4" s="249"/>
    </row>
    <row r="5" spans="1:8" s="51" customFormat="1" ht="15" customHeight="1" x14ac:dyDescent="0.2">
      <c r="A5" s="445" t="s">
        <v>64</v>
      </c>
      <c r="B5" s="451" t="s">
        <v>51</v>
      </c>
      <c r="C5" s="298" t="s">
        <v>31</v>
      </c>
      <c r="D5" s="284" t="s">
        <v>210</v>
      </c>
      <c r="E5" s="284"/>
      <c r="F5" s="452" t="s">
        <v>62</v>
      </c>
      <c r="G5" s="52"/>
      <c r="H5" s="221" t="s">
        <v>211</v>
      </c>
    </row>
    <row r="6" spans="1:8" s="305" customFormat="1" ht="15" customHeight="1" x14ac:dyDescent="0.2">
      <c r="A6" s="446"/>
      <c r="B6" s="446"/>
      <c r="C6" s="299" t="s">
        <v>29</v>
      </c>
      <c r="D6" s="223"/>
      <c r="E6" s="283"/>
      <c r="F6" s="450"/>
      <c r="G6" s="52"/>
      <c r="H6" s="224"/>
    </row>
    <row r="7" spans="1:8" s="13" customFormat="1" ht="15" customHeight="1" x14ac:dyDescent="0.2">
      <c r="A7" s="225" t="s">
        <v>355</v>
      </c>
      <c r="B7" s="182" t="s">
        <v>208</v>
      </c>
      <c r="C7" s="300"/>
      <c r="D7" s="228"/>
      <c r="E7" s="301"/>
      <c r="F7" s="29"/>
      <c r="G7"/>
      <c r="H7" s="94" t="str">
        <f>IF(D7="Yes",F7,"-")</f>
        <v>-</v>
      </c>
    </row>
    <row r="8" spans="1:8" s="13" customFormat="1" ht="15" customHeight="1" x14ac:dyDescent="0.2">
      <c r="A8" s="225" t="s">
        <v>356</v>
      </c>
      <c r="B8" s="182" t="s">
        <v>32</v>
      </c>
      <c r="C8" s="300"/>
      <c r="D8" s="228"/>
      <c r="E8" s="301"/>
      <c r="F8" s="29"/>
      <c r="G8"/>
      <c r="H8" s="94" t="str">
        <f>IF(D8="Yes",F8,"-")</f>
        <v>-</v>
      </c>
    </row>
    <row r="9" spans="1:8" s="13" customFormat="1" ht="15" customHeight="1" x14ac:dyDescent="0.2">
      <c r="A9" s="225" t="s">
        <v>42</v>
      </c>
      <c r="B9" s="182" t="s">
        <v>33</v>
      </c>
      <c r="C9" s="300"/>
      <c r="D9" s="228"/>
      <c r="E9" s="301"/>
      <c r="F9" s="29"/>
      <c r="G9"/>
      <c r="H9" s="94" t="str">
        <f>IF(D9="Yes",F9,"-")</f>
        <v>-</v>
      </c>
    </row>
    <row r="10" spans="1:8" s="13" customFormat="1" ht="15" customHeight="1" x14ac:dyDescent="0.2">
      <c r="A10" s="245" t="s">
        <v>204</v>
      </c>
      <c r="B10" s="278" t="s">
        <v>268</v>
      </c>
      <c r="C10" s="306"/>
      <c r="D10" s="234"/>
      <c r="E10" s="301"/>
      <c r="F10" s="29"/>
      <c r="G10"/>
      <c r="H10" s="94" t="str">
        <f>IF(D10="Yes",F10,"-")</f>
        <v>-</v>
      </c>
    </row>
    <row r="11" spans="1:8" s="9" customFormat="1" ht="15" customHeight="1" x14ac:dyDescent="0.2">
      <c r="A11" s="73" t="s">
        <v>329</v>
      </c>
      <c r="B11" s="309" t="s">
        <v>34</v>
      </c>
      <c r="C11" s="303"/>
      <c r="D11" s="229"/>
      <c r="E11" s="290"/>
      <c r="F11" s="97">
        <f>SUM(F7:F10)</f>
        <v>0</v>
      </c>
      <c r="G11"/>
      <c r="H11" s="95">
        <f>SUM(H7:H10)</f>
        <v>0</v>
      </c>
    </row>
    <row r="12" spans="1:8" s="50" customFormat="1" ht="15" customHeight="1" x14ac:dyDescent="0.2">
      <c r="A12" s="256"/>
      <c r="B12" s="242"/>
      <c r="C12" s="281"/>
      <c r="D12" s="281"/>
      <c r="E12" s="258"/>
      <c r="F12" s="257"/>
      <c r="G12" s="52"/>
      <c r="H12" s="208"/>
    </row>
    <row r="13" spans="1:8" s="246" customFormat="1" ht="15" customHeight="1" x14ac:dyDescent="0.25">
      <c r="A13" s="73" t="s">
        <v>330</v>
      </c>
      <c r="B13" s="160" t="s">
        <v>354</v>
      </c>
      <c r="C13" s="159"/>
      <c r="D13" s="159"/>
      <c r="E13" s="159"/>
      <c r="F13" s="215"/>
      <c r="G13" s="216"/>
      <c r="H13" s="217"/>
    </row>
    <row r="14" spans="1:8" s="50" customFormat="1" ht="15" customHeight="1" x14ac:dyDescent="0.2">
      <c r="A14" s="445" t="s">
        <v>64</v>
      </c>
      <c r="B14" s="451" t="s">
        <v>51</v>
      </c>
      <c r="C14" s="458" t="s">
        <v>25</v>
      </c>
      <c r="D14" s="284" t="s">
        <v>210</v>
      </c>
      <c r="E14" s="284"/>
      <c r="F14" s="452" t="s">
        <v>62</v>
      </c>
      <c r="G14" s="51"/>
      <c r="H14" s="221" t="s">
        <v>211</v>
      </c>
    </row>
    <row r="15" spans="1:8" s="280" customFormat="1" ht="15" customHeight="1" x14ac:dyDescent="0.2">
      <c r="A15" s="446"/>
      <c r="B15" s="446"/>
      <c r="C15" s="459"/>
      <c r="D15" s="223"/>
      <c r="E15" s="283"/>
      <c r="F15" s="450"/>
      <c r="G15" s="230"/>
      <c r="H15" s="224"/>
    </row>
    <row r="16" spans="1:8" s="4" customFormat="1" ht="15" customHeight="1" x14ac:dyDescent="0.2">
      <c r="A16" s="225" t="s">
        <v>43</v>
      </c>
      <c r="B16" s="226" t="s">
        <v>359</v>
      </c>
      <c r="C16" s="182"/>
      <c r="D16" s="228"/>
      <c r="E16" s="301"/>
      <c r="F16" s="29"/>
      <c r="G16" s="9"/>
      <c r="H16" s="94" t="str">
        <f t="shared" ref="H16:H21" si="0">IF(D16="Yes",F16,"-")</f>
        <v>-</v>
      </c>
    </row>
    <row r="17" spans="1:8" s="4" customFormat="1" ht="15" customHeight="1" x14ac:dyDescent="0.2">
      <c r="A17" s="225" t="s">
        <v>44</v>
      </c>
      <c r="B17" s="226" t="s">
        <v>358</v>
      </c>
      <c r="C17" s="182"/>
      <c r="D17" s="228"/>
      <c r="E17" s="301"/>
      <c r="F17" s="29"/>
      <c r="G17" s="2"/>
      <c r="H17" s="94" t="str">
        <f t="shared" si="0"/>
        <v>-</v>
      </c>
    </row>
    <row r="18" spans="1:8" s="4" customFormat="1" ht="15" customHeight="1" x14ac:dyDescent="0.2">
      <c r="A18" s="225" t="s">
        <v>196</v>
      </c>
      <c r="B18" s="226" t="s">
        <v>357</v>
      </c>
      <c r="C18" s="182"/>
      <c r="D18" s="228"/>
      <c r="E18" s="301"/>
      <c r="F18" s="29"/>
      <c r="G18" s="2"/>
      <c r="H18" s="94" t="str">
        <f t="shared" si="0"/>
        <v>-</v>
      </c>
    </row>
    <row r="19" spans="1:8" s="4" customFormat="1" ht="15" customHeight="1" x14ac:dyDescent="0.2">
      <c r="A19" s="225" t="s">
        <v>45</v>
      </c>
      <c r="B19" s="226" t="s">
        <v>65</v>
      </c>
      <c r="C19" s="182"/>
      <c r="D19" s="228"/>
      <c r="E19" s="301"/>
      <c r="F19" s="29"/>
      <c r="G19" s="2"/>
      <c r="H19" s="94" t="str">
        <f t="shared" si="0"/>
        <v>-</v>
      </c>
    </row>
    <row r="20" spans="1:8" s="13" customFormat="1" ht="15" customHeight="1" x14ac:dyDescent="0.2">
      <c r="A20" s="225" t="s">
        <v>266</v>
      </c>
      <c r="B20" s="226" t="s">
        <v>3</v>
      </c>
      <c r="C20" s="182"/>
      <c r="D20" s="228"/>
      <c r="E20" s="301"/>
      <c r="F20" s="29"/>
      <c r="G20" s="2"/>
      <c r="H20" s="94" t="str">
        <f t="shared" si="0"/>
        <v>-</v>
      </c>
    </row>
    <row r="21" spans="1:8" s="13" customFormat="1" ht="15" customHeight="1" x14ac:dyDescent="0.2">
      <c r="A21" s="225" t="s">
        <v>197</v>
      </c>
      <c r="B21" s="231" t="s">
        <v>66</v>
      </c>
      <c r="C21" s="306"/>
      <c r="D21" s="234"/>
      <c r="E21" s="301"/>
      <c r="F21" s="29"/>
      <c r="G21" s="2"/>
      <c r="H21" s="94" t="str">
        <f t="shared" si="0"/>
        <v>-</v>
      </c>
    </row>
    <row r="22" spans="1:8" s="9" customFormat="1" ht="15" customHeight="1" x14ac:dyDescent="0.2">
      <c r="A22" s="73" t="s">
        <v>330</v>
      </c>
      <c r="B22" s="309" t="s">
        <v>354</v>
      </c>
      <c r="C22" s="159"/>
      <c r="D22" s="215"/>
      <c r="E22" s="215"/>
      <c r="F22" s="97">
        <f>SUM(F16:F21)</f>
        <v>0</v>
      </c>
      <c r="G22" s="2"/>
      <c r="H22" s="95">
        <f>SUM(H16:H21)</f>
        <v>0</v>
      </c>
    </row>
    <row r="23" spans="1:8" s="51" customFormat="1" ht="15" customHeight="1" x14ac:dyDescent="0.2">
      <c r="A23" s="164"/>
      <c r="B23" s="242"/>
      <c r="C23" s="242"/>
      <c r="D23" s="164"/>
      <c r="E23" s="164"/>
      <c r="F23" s="253"/>
      <c r="G23" s="207"/>
      <c r="H23" s="208"/>
    </row>
    <row r="24" spans="1:8" s="246" customFormat="1" ht="15" customHeight="1" x14ac:dyDescent="0.2">
      <c r="A24" s="73" t="s">
        <v>331</v>
      </c>
      <c r="B24" s="160" t="s">
        <v>363</v>
      </c>
      <c r="C24" s="159"/>
      <c r="D24" s="159"/>
      <c r="E24" s="159"/>
      <c r="F24" s="215"/>
      <c r="G24" s="207"/>
      <c r="H24" s="217"/>
    </row>
    <row r="25" spans="1:8" s="255" customFormat="1" ht="15" customHeight="1" x14ac:dyDescent="0.2">
      <c r="A25" s="445" t="s">
        <v>64</v>
      </c>
      <c r="B25" s="451" t="s">
        <v>51</v>
      </c>
      <c r="C25" s="451" t="s">
        <v>31</v>
      </c>
      <c r="D25" s="284" t="s">
        <v>210</v>
      </c>
      <c r="E25" s="284"/>
      <c r="F25" s="452" t="s">
        <v>62</v>
      </c>
      <c r="G25" s="76"/>
      <c r="H25" s="221" t="s">
        <v>211</v>
      </c>
    </row>
    <row r="26" spans="1:8" s="52" customFormat="1" ht="15" customHeight="1" x14ac:dyDescent="0.2">
      <c r="A26" s="446"/>
      <c r="B26" s="446"/>
      <c r="C26" s="446"/>
      <c r="D26" s="223"/>
      <c r="E26" s="283"/>
      <c r="F26" s="450"/>
      <c r="G26" s="76"/>
      <c r="H26" s="224"/>
    </row>
    <row r="27" spans="1:8" ht="15" customHeight="1" x14ac:dyDescent="0.2">
      <c r="A27" s="225" t="s">
        <v>46</v>
      </c>
      <c r="B27" s="226" t="s">
        <v>209</v>
      </c>
      <c r="C27" s="226"/>
      <c r="D27" s="228"/>
      <c r="E27" s="301"/>
      <c r="F27" s="170"/>
      <c r="G27" s="9"/>
      <c r="H27" s="94" t="str">
        <f>IF(D27="Yes",F27,"-")</f>
        <v>-</v>
      </c>
    </row>
    <row r="28" spans="1:8" ht="15" customHeight="1" x14ac:dyDescent="0.2">
      <c r="A28" s="225" t="s">
        <v>47</v>
      </c>
      <c r="B28" s="226" t="s">
        <v>70</v>
      </c>
      <c r="C28" s="226"/>
      <c r="D28" s="228"/>
      <c r="E28" s="301"/>
      <c r="F28" s="170"/>
      <c r="G28" s="9"/>
      <c r="H28" s="94" t="str">
        <f>IF(D28="Yes",F28,"-")</f>
        <v>-</v>
      </c>
    </row>
    <row r="29" spans="1:8" ht="15" customHeight="1" x14ac:dyDescent="0.2">
      <c r="A29" s="244">
        <v>13.4</v>
      </c>
      <c r="B29" s="226" t="s">
        <v>364</v>
      </c>
      <c r="C29" s="226"/>
      <c r="D29" s="228"/>
      <c r="E29" s="302"/>
      <c r="F29" s="170"/>
      <c r="G29" s="197"/>
      <c r="H29" s="198" t="str">
        <f t="shared" ref="H29:H33" si="1">IF(D29="Yes",F29,"-")</f>
        <v>-</v>
      </c>
    </row>
    <row r="30" spans="1:8" ht="15" customHeight="1" x14ac:dyDescent="0.2">
      <c r="A30" s="225">
        <v>13.55</v>
      </c>
      <c r="B30" s="226" t="s">
        <v>365</v>
      </c>
      <c r="C30" s="226"/>
      <c r="D30" s="228"/>
      <c r="E30" s="301"/>
      <c r="F30" s="170"/>
      <c r="G30" s="9"/>
      <c r="H30" s="94" t="str">
        <f t="shared" si="1"/>
        <v>-</v>
      </c>
    </row>
    <row r="31" spans="1:8" ht="15" customHeight="1" x14ac:dyDescent="0.2">
      <c r="A31" s="244">
        <v>13.6</v>
      </c>
      <c r="B31" s="226" t="s">
        <v>366</v>
      </c>
      <c r="C31" s="226"/>
      <c r="D31" s="228"/>
      <c r="E31" s="301"/>
      <c r="F31" s="170"/>
      <c r="G31" s="9"/>
      <c r="H31" s="94" t="str">
        <f t="shared" si="1"/>
        <v>-</v>
      </c>
    </row>
    <row r="32" spans="1:8" ht="15" customHeight="1" x14ac:dyDescent="0.2">
      <c r="A32" s="225">
        <v>13.65</v>
      </c>
      <c r="B32" s="226" t="s">
        <v>367</v>
      </c>
      <c r="C32" s="226"/>
      <c r="D32" s="228"/>
      <c r="E32" s="301"/>
      <c r="F32" s="170"/>
      <c r="G32" s="9"/>
      <c r="H32" s="94" t="str">
        <f t="shared" si="1"/>
        <v>-</v>
      </c>
    </row>
    <row r="33" spans="1:8" ht="15" customHeight="1" x14ac:dyDescent="0.2">
      <c r="A33" s="225" t="s">
        <v>360</v>
      </c>
      <c r="B33" s="226" t="s">
        <v>3</v>
      </c>
      <c r="C33" s="226"/>
      <c r="D33" s="228"/>
      <c r="E33" s="301"/>
      <c r="F33" s="170"/>
      <c r="G33" s="9"/>
      <c r="H33" s="94" t="str">
        <f t="shared" si="1"/>
        <v>-</v>
      </c>
    </row>
    <row r="34" spans="1:8" ht="15" customHeight="1" x14ac:dyDescent="0.2">
      <c r="A34" s="225" t="s">
        <v>361</v>
      </c>
      <c r="B34" s="231" t="s">
        <v>66</v>
      </c>
      <c r="C34" s="231"/>
      <c r="D34" s="234"/>
      <c r="E34" s="307"/>
      <c r="F34" s="170"/>
      <c r="G34" s="9"/>
      <c r="H34" s="94" t="str">
        <f>IF(D34="Yes",F34,"-")</f>
        <v>-</v>
      </c>
    </row>
    <row r="35" spans="1:8" s="3" customFormat="1" ht="15" customHeight="1" x14ac:dyDescent="0.25">
      <c r="A35" s="73" t="s">
        <v>331</v>
      </c>
      <c r="B35" s="309" t="s">
        <v>362</v>
      </c>
      <c r="C35" s="159"/>
      <c r="D35" s="457"/>
      <c r="E35" s="448"/>
      <c r="F35" s="93">
        <f>SUM(F27:F34)</f>
        <v>0</v>
      </c>
      <c r="G35" s="9"/>
      <c r="H35" s="95">
        <f>SUM(H27:H34)</f>
        <v>0</v>
      </c>
    </row>
    <row r="36" spans="1:8" s="52" customFormat="1" ht="15" customHeight="1" x14ac:dyDescent="0.2">
      <c r="A36" s="165"/>
      <c r="B36" s="165"/>
      <c r="C36" s="165"/>
      <c r="D36" s="165"/>
      <c r="E36" s="165"/>
      <c r="F36" s="254"/>
      <c r="G36" s="255"/>
      <c r="H36" s="210"/>
    </row>
    <row r="37" spans="1:8" s="311" customFormat="1" ht="15" customHeight="1" x14ac:dyDescent="0.2">
      <c r="A37" s="324" t="s">
        <v>332</v>
      </c>
      <c r="B37" s="335" t="s">
        <v>380</v>
      </c>
      <c r="C37" s="336"/>
      <c r="D37" s="336"/>
      <c r="E37" s="336"/>
      <c r="F37" s="337"/>
      <c r="G37" s="323"/>
      <c r="H37" s="339"/>
    </row>
    <row r="38" spans="1:8" s="311" customFormat="1" ht="15" customHeight="1" x14ac:dyDescent="0.2">
      <c r="A38" s="445" t="s">
        <v>64</v>
      </c>
      <c r="B38" s="451" t="s">
        <v>51</v>
      </c>
      <c r="C38" s="451" t="s">
        <v>31</v>
      </c>
      <c r="D38" s="340" t="s">
        <v>210</v>
      </c>
      <c r="E38" s="340"/>
      <c r="F38" s="452" t="s">
        <v>62</v>
      </c>
      <c r="G38" s="329"/>
      <c r="H38" s="333" t="s">
        <v>211</v>
      </c>
    </row>
    <row r="39" spans="1:8" s="311" customFormat="1" ht="15" customHeight="1" x14ac:dyDescent="0.2">
      <c r="A39" s="446"/>
      <c r="B39" s="446"/>
      <c r="C39" s="446"/>
      <c r="D39" s="325"/>
      <c r="E39" s="326"/>
      <c r="F39" s="450"/>
      <c r="G39" s="329"/>
      <c r="H39" s="334"/>
    </row>
    <row r="40" spans="1:8" s="311" customFormat="1" ht="15" customHeight="1" x14ac:dyDescent="0.2">
      <c r="A40" s="348" t="s">
        <v>384</v>
      </c>
      <c r="B40" s="349" t="s">
        <v>375</v>
      </c>
      <c r="C40" s="327"/>
      <c r="D40" s="338"/>
      <c r="E40" s="328"/>
      <c r="F40" s="170"/>
      <c r="G40" s="321"/>
      <c r="H40" s="331" t="str">
        <f>IF(D40="Yes",F40,"-")</f>
        <v>-</v>
      </c>
    </row>
    <row r="41" spans="1:8" s="322" customFormat="1" ht="15" customHeight="1" x14ac:dyDescent="0.2">
      <c r="A41" s="350" t="s">
        <v>383</v>
      </c>
      <c r="B41" s="349" t="s">
        <v>376</v>
      </c>
      <c r="C41" s="327"/>
      <c r="D41" s="338"/>
      <c r="E41" s="328"/>
      <c r="F41" s="170"/>
      <c r="G41" s="321"/>
      <c r="H41" s="354" t="str">
        <f t="shared" ref="H41:H48" si="2">IF(D41="Yes",F41,"-")</f>
        <v>-</v>
      </c>
    </row>
    <row r="42" spans="1:8" s="322" customFormat="1" ht="15" customHeight="1" x14ac:dyDescent="0.2">
      <c r="A42" s="348" t="s">
        <v>385</v>
      </c>
      <c r="B42" s="349" t="s">
        <v>377</v>
      </c>
      <c r="C42" s="327"/>
      <c r="D42" s="338"/>
      <c r="E42" s="328"/>
      <c r="F42" s="170"/>
      <c r="G42" s="321"/>
      <c r="H42" s="354" t="str">
        <f t="shared" si="2"/>
        <v>-</v>
      </c>
    </row>
    <row r="43" spans="1:8" s="322" customFormat="1" ht="15" customHeight="1" x14ac:dyDescent="0.2">
      <c r="A43" s="348" t="s">
        <v>386</v>
      </c>
      <c r="B43" s="349" t="s">
        <v>379</v>
      </c>
      <c r="C43" s="327"/>
      <c r="D43" s="338"/>
      <c r="E43" s="328"/>
      <c r="F43" s="170"/>
      <c r="G43" s="321"/>
      <c r="H43" s="354" t="str">
        <f t="shared" si="2"/>
        <v>-</v>
      </c>
    </row>
    <row r="44" spans="1:8" s="322" customFormat="1" ht="15" customHeight="1" x14ac:dyDescent="0.2">
      <c r="A44" s="348" t="s">
        <v>387</v>
      </c>
      <c r="B44" s="349" t="s">
        <v>391</v>
      </c>
      <c r="C44" s="327"/>
      <c r="D44" s="338"/>
      <c r="E44" s="328"/>
      <c r="F44" s="170"/>
      <c r="G44" s="321"/>
      <c r="H44" s="354" t="str">
        <f t="shared" si="2"/>
        <v>-</v>
      </c>
    </row>
    <row r="45" spans="1:8" s="322" customFormat="1" ht="15" customHeight="1" x14ac:dyDescent="0.2">
      <c r="A45" s="348" t="s">
        <v>388</v>
      </c>
      <c r="B45" s="349" t="s">
        <v>378</v>
      </c>
      <c r="C45" s="327"/>
      <c r="D45" s="338"/>
      <c r="E45" s="328"/>
      <c r="F45" s="170"/>
      <c r="G45" s="321"/>
      <c r="H45" s="354" t="str">
        <f t="shared" si="2"/>
        <v>-</v>
      </c>
    </row>
    <row r="46" spans="1:8" s="322" customFormat="1" ht="15" customHeight="1" x14ac:dyDescent="0.2">
      <c r="A46" s="348" t="s">
        <v>389</v>
      </c>
      <c r="B46" s="349" t="s">
        <v>259</v>
      </c>
      <c r="C46" s="327"/>
      <c r="D46" s="338"/>
      <c r="E46" s="328"/>
      <c r="F46" s="170"/>
      <c r="G46" s="321"/>
      <c r="H46" s="354" t="str">
        <f t="shared" si="2"/>
        <v>-</v>
      </c>
    </row>
    <row r="47" spans="1:8" s="311" customFormat="1" ht="15" customHeight="1" x14ac:dyDescent="0.2">
      <c r="A47" s="348" t="s">
        <v>390</v>
      </c>
      <c r="B47" s="349" t="s">
        <v>3</v>
      </c>
      <c r="C47" s="327"/>
      <c r="D47" s="338"/>
      <c r="E47" s="328"/>
      <c r="F47" s="170"/>
      <c r="G47" s="321"/>
      <c r="H47" s="354" t="str">
        <f t="shared" si="2"/>
        <v>-</v>
      </c>
    </row>
    <row r="48" spans="1:8" s="311" customFormat="1" ht="15" customHeight="1" x14ac:dyDescent="0.2">
      <c r="A48" s="348" t="s">
        <v>382</v>
      </c>
      <c r="B48" s="363" t="s">
        <v>66</v>
      </c>
      <c r="C48" s="327"/>
      <c r="D48" s="338"/>
      <c r="E48" s="302"/>
      <c r="F48" s="170"/>
      <c r="G48" s="197"/>
      <c r="H48" s="354" t="str">
        <f t="shared" si="2"/>
        <v>-</v>
      </c>
    </row>
    <row r="49" spans="1:8" s="311" customFormat="1" ht="25.5" x14ac:dyDescent="0.2">
      <c r="A49" s="324" t="s">
        <v>332</v>
      </c>
      <c r="B49" s="341" t="s">
        <v>380</v>
      </c>
      <c r="C49" s="342" t="s">
        <v>410</v>
      </c>
      <c r="D49" s="457"/>
      <c r="E49" s="448"/>
      <c r="F49" s="330">
        <f>SUM(F40:F48)</f>
        <v>0</v>
      </c>
      <c r="G49" s="321"/>
      <c r="H49" s="332">
        <f>SUM(H40:H48)</f>
        <v>0</v>
      </c>
    </row>
    <row r="50" spans="1:8" s="311" customFormat="1" ht="15" customHeight="1" x14ac:dyDescent="0.2">
      <c r="A50" s="318"/>
      <c r="B50" s="318"/>
      <c r="C50" s="318"/>
      <c r="D50" s="318"/>
      <c r="E50" s="318"/>
      <c r="F50" s="320"/>
      <c r="G50" s="319"/>
      <c r="H50" s="315"/>
    </row>
    <row r="51" spans="1:8" s="52" customFormat="1" ht="15" customHeight="1" x14ac:dyDescent="0.2">
      <c r="A51" s="445" t="s">
        <v>64</v>
      </c>
      <c r="B51" s="445" t="s">
        <v>51</v>
      </c>
      <c r="C51" s="460"/>
      <c r="D51" s="312" t="s">
        <v>210</v>
      </c>
      <c r="E51" s="312"/>
      <c r="F51" s="449" t="s">
        <v>62</v>
      </c>
      <c r="G51" s="319"/>
      <c r="H51" s="316" t="s">
        <v>211</v>
      </c>
    </row>
    <row r="52" spans="1:8" s="52" customFormat="1" ht="15" customHeight="1" x14ac:dyDescent="0.2">
      <c r="A52" s="446"/>
      <c r="B52" s="446"/>
      <c r="C52" s="461"/>
      <c r="D52" s="313"/>
      <c r="E52" s="314"/>
      <c r="F52" s="450"/>
      <c r="G52" s="311"/>
      <c r="H52" s="317"/>
    </row>
    <row r="53" spans="1:8" ht="15" customHeight="1" x14ac:dyDescent="0.25">
      <c r="A53" s="304" t="s">
        <v>333</v>
      </c>
      <c r="B53" s="269" t="s">
        <v>351</v>
      </c>
      <c r="C53" s="160" t="s">
        <v>352</v>
      </c>
      <c r="D53" s="228"/>
      <c r="E53" s="301"/>
      <c r="F53" s="99"/>
      <c r="G53" s="3"/>
      <c r="H53" s="98" t="str">
        <f>IF(D53="Yes",F53,"0")</f>
        <v>0</v>
      </c>
    </row>
    <row r="54" spans="1:8" ht="15" customHeight="1" x14ac:dyDescent="0.25">
      <c r="A54" s="304" t="s">
        <v>381</v>
      </c>
      <c r="B54" s="269" t="s">
        <v>30</v>
      </c>
      <c r="C54" s="160" t="s">
        <v>353</v>
      </c>
      <c r="D54" s="228"/>
      <c r="E54" s="301"/>
      <c r="F54" s="99"/>
      <c r="G54" s="3"/>
      <c r="H54" s="98" t="str">
        <f>IF(D54="Yes",F54,"0")</f>
        <v>0</v>
      </c>
    </row>
    <row r="55" spans="1:8" ht="15" customHeight="1" x14ac:dyDescent="0.2">
      <c r="A55" s="11"/>
      <c r="B55" s="4"/>
      <c r="C55" s="4"/>
      <c r="D55" s="4"/>
      <c r="E55" s="4"/>
      <c r="F55" s="4"/>
    </row>
    <row r="56" spans="1:8" ht="15" customHeight="1" x14ac:dyDescent="0.2">
      <c r="G56" s="4"/>
    </row>
    <row r="61" spans="1:8" ht="15" customHeight="1" x14ac:dyDescent="0.2">
      <c r="G61" s="4"/>
    </row>
    <row r="62" spans="1:8" ht="15" customHeight="1" x14ac:dyDescent="0.2">
      <c r="G62" s="5"/>
    </row>
    <row r="64" spans="1:8" ht="15" hidden="1" customHeight="1" x14ac:dyDescent="0.25">
      <c r="G64" s="3"/>
    </row>
    <row r="65" spans="5:7" ht="15" hidden="1" customHeight="1" x14ac:dyDescent="0.2">
      <c r="F65" s="205" t="s">
        <v>16</v>
      </c>
    </row>
    <row r="66" spans="5:7" ht="15" hidden="1" customHeight="1" x14ac:dyDescent="0.2">
      <c r="F66" s="205" t="s">
        <v>17</v>
      </c>
      <c r="G66" s="28"/>
    </row>
    <row r="67" spans="5:7" ht="15" hidden="1" customHeight="1" x14ac:dyDescent="0.2">
      <c r="G67" s="5"/>
    </row>
    <row r="68" spans="5:7" ht="15" customHeight="1" x14ac:dyDescent="0.2">
      <c r="G68" s="5"/>
    </row>
    <row r="69" spans="5:7" ht="15" customHeight="1" x14ac:dyDescent="0.2">
      <c r="G69" s="5"/>
    </row>
    <row r="70" spans="5:7" ht="15" customHeight="1" x14ac:dyDescent="0.2">
      <c r="G70" s="5"/>
    </row>
    <row r="71" spans="5:7" ht="15" customHeight="1" x14ac:dyDescent="0.2">
      <c r="G71" s="5"/>
    </row>
    <row r="72" spans="5:7" ht="15" customHeight="1" x14ac:dyDescent="0.2">
      <c r="G72" s="5"/>
    </row>
    <row r="73" spans="5:7" ht="15" customHeight="1" x14ac:dyDescent="0.2">
      <c r="G73" s="7"/>
    </row>
    <row r="74" spans="5:7" ht="15" customHeight="1" x14ac:dyDescent="0.2">
      <c r="E74" s="12"/>
      <c r="G74" s="7"/>
    </row>
    <row r="75" spans="5:7" ht="15" customHeight="1" x14ac:dyDescent="0.2">
      <c r="E75" s="12"/>
      <c r="G75" s="7"/>
    </row>
    <row r="76" spans="5:7" ht="15" customHeight="1" x14ac:dyDescent="0.2">
      <c r="G76" s="7"/>
    </row>
    <row r="85" spans="7:7" ht="15" customHeight="1" x14ac:dyDescent="0.2">
      <c r="G85" s="5"/>
    </row>
    <row r="90" spans="7:7" ht="15" customHeight="1" x14ac:dyDescent="0.2">
      <c r="G90" s="5"/>
    </row>
    <row r="92" spans="7:7" ht="15" customHeight="1" x14ac:dyDescent="0.25">
      <c r="G92" s="3"/>
    </row>
    <row r="93" spans="7:7" ht="15" customHeight="1" x14ac:dyDescent="0.2">
      <c r="G93" s="2"/>
    </row>
  </sheetData>
  <mergeCells count="22">
    <mergeCell ref="F5:F6"/>
    <mergeCell ref="F14:F15"/>
    <mergeCell ref="C14:C15"/>
    <mergeCell ref="F51:F52"/>
    <mergeCell ref="A25:A26"/>
    <mergeCell ref="B25:B26"/>
    <mergeCell ref="C25:C26"/>
    <mergeCell ref="A51:A52"/>
    <mergeCell ref="B51:B52"/>
    <mergeCell ref="C51:C52"/>
    <mergeCell ref="F25:F26"/>
    <mergeCell ref="C38:C39"/>
    <mergeCell ref="F38:F39"/>
    <mergeCell ref="B38:B39"/>
    <mergeCell ref="A38:A39"/>
    <mergeCell ref="D49:E49"/>
    <mergeCell ref="A1:B1"/>
    <mergeCell ref="A5:A6"/>
    <mergeCell ref="B14:B15"/>
    <mergeCell ref="B5:B6"/>
    <mergeCell ref="D35:E35"/>
    <mergeCell ref="A14:A15"/>
  </mergeCells>
  <phoneticPr fontId="0" type="noConversion"/>
  <dataValidations xWindow="1012" yWindow="326" count="2">
    <dataValidation type="list" allowBlank="1" showInputMessage="1" showErrorMessage="1" errorTitle="Internal, Related, External" error="Please choose from the dropdown list" promptTitle="Cost Allocation" prompt="Please allocate cost to Internal, Service Company or Sub-Contractor" sqref="E53:E54 E16:E21 E7:E10 E27:E34 E40:E48">
      <formula1>$E$74:$E$75</formula1>
    </dataValidation>
    <dataValidation type="list" allowBlank="1" showInputMessage="1" showErrorMessage="1" promptTitle="Internal Expense?" prompt="Will this expense be spent within the applicant company?" sqref="D53:D54 D16:D21 D27:D34 D7:D10 D40:D48">
      <formula1>$F$64:$F$66</formula1>
    </dataValidation>
  </dataValidations>
  <pageMargins left="0.70866141732283472" right="0.70866141732283472" top="0.74803149606299213" bottom="0.74803149606299213" header="0.31496062992125984" footer="0.31496062992125984"/>
  <pageSetup scale="94" firstPageNumber="5" fitToHeight="0" orientation="landscape" r:id="rId1"/>
  <headerFooter>
    <oddHeader>&amp;CBUDGET DETAIL - GENERAL</oddHeader>
    <oddFooter>&amp;L&amp;8OMDC IDM Fund Budget Template - Concept Definition / Version: July 2015</oddFooter>
  </headerFooter>
  <rowBreaks count="1" manualBreakCount="1">
    <brk id="50" max="16383" man="1"/>
  </rowBreaks>
  <ignoredErrors>
    <ignoredError sqref="A33:A34 A7:A2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40"/>
  <sheetViews>
    <sheetView zoomScaleNormal="100" workbookViewId="0">
      <selection sqref="A1:B1"/>
    </sheetView>
  </sheetViews>
  <sheetFormatPr defaultColWidth="8.88671875" defaultRowHeight="12.75" x14ac:dyDescent="0.2"/>
  <cols>
    <col min="1" max="1" width="25.5546875" style="4" customWidth="1"/>
    <col min="2" max="2" width="12" style="4" customWidth="1"/>
    <col min="3" max="3" width="12.6640625" style="4" customWidth="1"/>
    <col min="4" max="4" width="14.33203125" style="4" customWidth="1"/>
    <col min="5" max="5" width="18.88671875" style="4" customWidth="1"/>
    <col min="6" max="6" width="16.6640625" style="4" customWidth="1"/>
    <col min="7" max="16384" width="8.88671875" style="4"/>
  </cols>
  <sheetData>
    <row r="1" spans="1:9" ht="30" customHeight="1" x14ac:dyDescent="0.2">
      <c r="A1" s="415" t="s">
        <v>281</v>
      </c>
      <c r="B1" s="416"/>
      <c r="C1" s="32"/>
      <c r="D1" s="32"/>
      <c r="E1" s="32"/>
      <c r="F1" s="32"/>
      <c r="I1" s="54"/>
    </row>
    <row r="2" spans="1:9" x14ac:dyDescent="0.2">
      <c r="A2" s="5" t="s">
        <v>4</v>
      </c>
    </row>
    <row r="3" spans="1:9" ht="33.75" customHeight="1" x14ac:dyDescent="0.2">
      <c r="A3" s="33" t="s">
        <v>5</v>
      </c>
      <c r="B3" s="34" t="s">
        <v>59</v>
      </c>
      <c r="C3" s="35" t="s">
        <v>36</v>
      </c>
      <c r="D3" s="36" t="s">
        <v>37</v>
      </c>
      <c r="E3" s="35" t="s">
        <v>38</v>
      </c>
    </row>
    <row r="4" spans="1:9" x14ac:dyDescent="0.2">
      <c r="A4" s="10"/>
      <c r="B4" s="152"/>
      <c r="C4" s="39"/>
      <c r="D4" s="100" t="e">
        <f>B4/$B$14</f>
        <v>#DIV/0!</v>
      </c>
      <c r="E4" s="37"/>
    </row>
    <row r="5" spans="1:9" x14ac:dyDescent="0.2">
      <c r="A5" s="10"/>
      <c r="B5" s="152"/>
      <c r="C5" s="39"/>
      <c r="D5" s="100" t="e">
        <f t="shared" ref="D5:D13" si="0">B5/$B$14</f>
        <v>#DIV/0!</v>
      </c>
      <c r="E5" s="37"/>
    </row>
    <row r="6" spans="1:9" x14ac:dyDescent="0.2">
      <c r="A6" s="10"/>
      <c r="B6" s="152"/>
      <c r="C6" s="39"/>
      <c r="D6" s="100" t="e">
        <f t="shared" si="0"/>
        <v>#DIV/0!</v>
      </c>
      <c r="E6" s="37"/>
    </row>
    <row r="7" spans="1:9" x14ac:dyDescent="0.2">
      <c r="A7" s="10"/>
      <c r="B7" s="152"/>
      <c r="C7" s="39"/>
      <c r="D7" s="100" t="e">
        <f t="shared" si="0"/>
        <v>#DIV/0!</v>
      </c>
      <c r="E7" s="37"/>
    </row>
    <row r="8" spans="1:9" x14ac:dyDescent="0.2">
      <c r="A8" s="10"/>
      <c r="B8" s="152"/>
      <c r="C8" s="39"/>
      <c r="D8" s="100" t="e">
        <f t="shared" si="0"/>
        <v>#DIV/0!</v>
      </c>
      <c r="E8" s="37"/>
    </row>
    <row r="9" spans="1:9" x14ac:dyDescent="0.2">
      <c r="A9" s="10"/>
      <c r="B9" s="152"/>
      <c r="C9" s="39"/>
      <c r="D9" s="100" t="e">
        <f t="shared" si="0"/>
        <v>#DIV/0!</v>
      </c>
      <c r="E9" s="37"/>
    </row>
    <row r="10" spans="1:9" x14ac:dyDescent="0.2">
      <c r="A10" s="10"/>
      <c r="B10" s="152"/>
      <c r="C10" s="39"/>
      <c r="D10" s="100" t="e">
        <f t="shared" si="0"/>
        <v>#DIV/0!</v>
      </c>
      <c r="E10" s="37"/>
    </row>
    <row r="11" spans="1:9" x14ac:dyDescent="0.2">
      <c r="A11" s="10"/>
      <c r="B11" s="152"/>
      <c r="C11" s="39"/>
      <c r="D11" s="100" t="e">
        <f t="shared" si="0"/>
        <v>#DIV/0!</v>
      </c>
      <c r="E11" s="37"/>
    </row>
    <row r="12" spans="1:9" x14ac:dyDescent="0.2">
      <c r="A12" s="10"/>
      <c r="B12" s="152"/>
      <c r="C12" s="39"/>
      <c r="D12" s="100" t="e">
        <f t="shared" si="0"/>
        <v>#DIV/0!</v>
      </c>
      <c r="E12" s="37"/>
    </row>
    <row r="13" spans="1:9" ht="13.5" thickBot="1" x14ac:dyDescent="0.25">
      <c r="A13" s="79"/>
      <c r="B13" s="153"/>
      <c r="C13" s="80"/>
      <c r="D13" s="101" t="e">
        <f t="shared" si="0"/>
        <v>#DIV/0!</v>
      </c>
      <c r="E13" s="81"/>
    </row>
    <row r="14" spans="1:9" ht="13.5" thickBot="1" x14ac:dyDescent="0.25">
      <c r="A14" s="82" t="s">
        <v>39</v>
      </c>
      <c r="B14" s="154">
        <f>SUM(B4:B13)</f>
        <v>0</v>
      </c>
      <c r="C14" s="83"/>
      <c r="D14" s="102" t="e">
        <f>SUM(D4:D13)</f>
        <v>#DIV/0!</v>
      </c>
      <c r="E14" s="84"/>
    </row>
    <row r="21" spans="1:8" hidden="1" x14ac:dyDescent="0.2"/>
    <row r="22" spans="1:8" hidden="1" x14ac:dyDescent="0.2"/>
    <row r="23" spans="1:8" hidden="1" x14ac:dyDescent="0.2">
      <c r="E23" s="38" t="s">
        <v>6</v>
      </c>
    </row>
    <row r="24" spans="1:8" hidden="1" x14ac:dyDescent="0.2">
      <c r="E24" s="38" t="s">
        <v>7</v>
      </c>
    </row>
    <row r="25" spans="1:8" hidden="1" x14ac:dyDescent="0.2">
      <c r="E25" s="38" t="s">
        <v>319</v>
      </c>
    </row>
    <row r="26" spans="1:8" hidden="1" x14ac:dyDescent="0.2">
      <c r="E26" s="38" t="s">
        <v>320</v>
      </c>
    </row>
    <row r="27" spans="1:8" hidden="1" x14ac:dyDescent="0.2">
      <c r="E27" s="38" t="s">
        <v>8</v>
      </c>
    </row>
    <row r="28" spans="1:8" hidden="1" x14ac:dyDescent="0.2">
      <c r="E28" s="38" t="s">
        <v>9</v>
      </c>
    </row>
    <row r="29" spans="1:8" ht="12.75" hidden="1" customHeight="1" x14ac:dyDescent="0.2">
      <c r="A29" s="196"/>
      <c r="B29" s="196"/>
      <c r="C29" s="196"/>
      <c r="D29" s="196"/>
      <c r="E29" s="196" t="s">
        <v>10</v>
      </c>
      <c r="F29" s="196"/>
      <c r="G29" s="196"/>
      <c r="H29" s="196"/>
    </row>
    <row r="30" spans="1:8" ht="12.75" hidden="1" customHeight="1" x14ac:dyDescent="0.2">
      <c r="E30" s="38" t="s">
        <v>11</v>
      </c>
    </row>
    <row r="31" spans="1:8" hidden="1" x14ac:dyDescent="0.2">
      <c r="E31" s="38" t="s">
        <v>12</v>
      </c>
    </row>
    <row r="32" spans="1:8" hidden="1" x14ac:dyDescent="0.2">
      <c r="E32" s="38" t="s">
        <v>13</v>
      </c>
    </row>
    <row r="33" spans="3:5" hidden="1" x14ac:dyDescent="0.2">
      <c r="E33" s="38" t="s">
        <v>14</v>
      </c>
    </row>
    <row r="34" spans="3:5" hidden="1" x14ac:dyDescent="0.2">
      <c r="E34" s="38" t="s">
        <v>15</v>
      </c>
    </row>
    <row r="35" spans="3:5" hidden="1" x14ac:dyDescent="0.2"/>
    <row r="36" spans="3:5" hidden="1" x14ac:dyDescent="0.2"/>
    <row r="37" spans="3:5" hidden="1" x14ac:dyDescent="0.2">
      <c r="C37" s="4" t="s">
        <v>16</v>
      </c>
    </row>
    <row r="38" spans="3:5" hidden="1" x14ac:dyDescent="0.2">
      <c r="C38" s="4" t="s">
        <v>17</v>
      </c>
    </row>
    <row r="39" spans="3:5" hidden="1" x14ac:dyDescent="0.2"/>
    <row r="40" spans="3:5" hidden="1" x14ac:dyDescent="0.2"/>
  </sheetData>
  <mergeCells count="1">
    <mergeCell ref="A1:B1"/>
  </mergeCells>
  <phoneticPr fontId="8" type="noConversion"/>
  <dataValidations count="2">
    <dataValidation type="list" allowBlank="1" showInputMessage="1" showErrorMessage="1" promptTitle="Confirmation of Financing" prompt="choose either Yes or No" sqref="C4:C13">
      <formula1>$C$37:$C$38</formula1>
    </dataValidation>
    <dataValidation type="list" allowBlank="1" showInputMessage="1" showErrorMessage="1" sqref="E4:E13">
      <formula1>$E$23:$E$34</formula1>
    </dataValidation>
  </dataValidations>
  <pageMargins left="0.70866141732283472" right="0.70866141732283472" top="0.74803149606299213" bottom="0.74803149606299213" header="0.31496062992125984" footer="0.31496062992125984"/>
  <pageSetup orientation="landscape" r:id="rId1"/>
  <headerFooter>
    <oddHeader>&amp;CFINANCIAL STRUCTURE</oddHeader>
    <oddFooter>&amp;L&amp;8OMDC IDM Fund Budget Template - Concept Definition / Version: July 2015</oddFooter>
  </headerFooter>
  <ignoredErrors>
    <ignoredError sqref="D4:D14"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GUIDELINES</vt:lpstr>
      <vt:lpstr>Info</vt:lpstr>
      <vt:lpstr>Cover Page</vt:lpstr>
      <vt:lpstr>Related &amp; Internal Transactions</vt:lpstr>
      <vt:lpstr>Summary Page</vt:lpstr>
      <vt:lpstr>Detail-IDM</vt:lpstr>
      <vt:lpstr>Detail-VID</vt:lpstr>
      <vt:lpstr>Detail-GEN</vt:lpstr>
      <vt:lpstr>Financing</vt:lpstr>
      <vt:lpstr>SMOE</vt:lpstr>
      <vt:lpstr>Notes (Optional)</vt:lpstr>
      <vt:lpstr>pets</vt:lpstr>
      <vt:lpstr>'Cover Page'!Print_Area</vt:lpstr>
      <vt:lpstr>'Detail-GEN'!Print_Area</vt:lpstr>
      <vt:lpstr>'Detail-IDM'!Print_Area</vt:lpstr>
      <vt:lpstr>'Detail-VID'!Print_Area</vt:lpstr>
      <vt:lpstr>Financing!Print_Area</vt:lpstr>
      <vt:lpstr>Info!Print_Area</vt:lpstr>
      <vt:lpstr>'Related &amp; Internal Transactions'!Print_Area</vt:lpstr>
      <vt:lpstr>SMOE!Print_Area</vt:lpstr>
      <vt:lpstr>'Summary Page'!Print_Area</vt:lpstr>
    </vt:vector>
  </TitlesOfParts>
  <Company>Telefilm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OMDC</dc:creator>
  <cp:lastModifiedBy>Danielle Hebert</cp:lastModifiedBy>
  <cp:lastPrinted>2016-04-04T21:03:30Z</cp:lastPrinted>
  <dcterms:created xsi:type="dcterms:W3CDTF">2004-11-22T17:14:34Z</dcterms:created>
  <dcterms:modified xsi:type="dcterms:W3CDTF">2024-10-21T18:34:49Z</dcterms:modified>
</cp:coreProperties>
</file>