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Public and Stakeholder Relations\Marketing and Education\Website Content\English\OIDMTC\"/>
    </mc:Choice>
  </mc:AlternateContent>
  <bookViews>
    <workbookView xWindow="0" yWindow="0" windowWidth="28800" windowHeight="11835" tabRatio="835" firstSheet="5" activeTab="17"/>
  </bookViews>
  <sheets>
    <sheet name="Instruction Page" sheetId="24" r:id="rId1"/>
    <sheet name="Remuneration Addresses" sheetId="23" r:id="rId2"/>
    <sheet name="93 Game 1" sheetId="18" r:id="rId3"/>
    <sheet name="93 Game 2" sheetId="19" r:id="rId4"/>
    <sheet name="93 Game 3" sheetId="20" r:id="rId5"/>
    <sheet name="93 Game 4" sheetId="21" r:id="rId6"/>
    <sheet name="93 Game 5" sheetId="22" r:id="rId7"/>
    <sheet name="93.2 Game 1" sheetId="1" r:id="rId8"/>
    <sheet name="93.2 Game 2" sheetId="9" r:id="rId9"/>
    <sheet name="93.2 Game 3" sheetId="10" r:id="rId10"/>
    <sheet name="93.2 Game 4" sheetId="11" r:id="rId11"/>
    <sheet name="93.2 Game 5" sheetId="12" r:id="rId12"/>
    <sheet name="93.2 Game 6" sheetId="13" r:id="rId13"/>
    <sheet name="93.2 Game 7" sheetId="14" r:id="rId14"/>
    <sheet name="93.2 Game 8" sheetId="26" r:id="rId15"/>
    <sheet name="93.2 Game 9" sheetId="16" r:id="rId16"/>
    <sheet name="93.2 Game 10" sheetId="17" r:id="rId17"/>
    <sheet name="Labour Threshold Summary" sheetId="4" r:id="rId18"/>
  </sheets>
  <definedNames>
    <definedName name="_xlnm.Print_Area" localSheetId="2">'93 Game 1'!$A$1:$O$314</definedName>
    <definedName name="_xlnm.Print_Area" localSheetId="3">'93 Game 2'!$A$1:$O$314</definedName>
    <definedName name="_xlnm.Print_Area" localSheetId="4">'93 Game 3'!$A$1:$O$314</definedName>
    <definedName name="_xlnm.Print_Area" localSheetId="5">'93 Game 4'!$A$1:$O$314</definedName>
    <definedName name="_xlnm.Print_Area" localSheetId="6">'93 Game 5'!$A$1:$O$314</definedName>
    <definedName name="_xlnm.Print_Area" localSheetId="7">'93.2 Game 1'!$A$1:$J$98</definedName>
    <definedName name="_xlnm.Print_Area" localSheetId="8">'93.2 Game 2'!$A$1:$J$102</definedName>
    <definedName name="_xlnm.Print_Area" localSheetId="0">'Instruction Page'!$A$1:$C$34</definedName>
  </definedNames>
  <calcPr calcId="152511"/>
</workbook>
</file>

<file path=xl/calcChain.xml><?xml version="1.0" encoding="utf-8"?>
<calcChain xmlns="http://schemas.openxmlformats.org/spreadsheetml/2006/main">
  <c r="G96" i="26" l="1"/>
  <c r="I95" i="26"/>
  <c r="I94" i="26"/>
  <c r="I92" i="26"/>
  <c r="I91" i="26"/>
  <c r="I90" i="26"/>
  <c r="I89" i="26"/>
  <c r="I88" i="26"/>
  <c r="I87" i="26"/>
  <c r="I86" i="26"/>
  <c r="I85" i="26"/>
  <c r="I84" i="26"/>
  <c r="I83" i="26"/>
  <c r="I82" i="26"/>
  <c r="I81" i="26"/>
  <c r="I80" i="26"/>
  <c r="I79" i="26"/>
  <c r="I78" i="26"/>
  <c r="I77" i="26"/>
  <c r="I76" i="26"/>
  <c r="I75" i="26"/>
  <c r="I73" i="26"/>
  <c r="I72" i="26"/>
  <c r="I71" i="26"/>
  <c r="I70" i="26"/>
  <c r="I69" i="26"/>
  <c r="I68" i="26"/>
  <c r="I67" i="26"/>
  <c r="I66" i="26"/>
  <c r="I65" i="26"/>
  <c r="I64" i="26"/>
  <c r="I63" i="26"/>
  <c r="I62" i="26"/>
  <c r="I61" i="26"/>
  <c r="I60" i="26"/>
  <c r="I59" i="26"/>
  <c r="I58" i="26"/>
  <c r="I57" i="26"/>
  <c r="I56" i="26"/>
  <c r="I96" i="26" s="1"/>
  <c r="B51" i="26"/>
  <c r="G36" i="26"/>
  <c r="I35" i="26"/>
  <c r="I34" i="26"/>
  <c r="I33" i="26"/>
  <c r="I32" i="26"/>
  <c r="I31" i="26"/>
  <c r="I30" i="26"/>
  <c r="I29" i="26"/>
  <c r="I28" i="26"/>
  <c r="I27" i="26"/>
  <c r="I26" i="26"/>
  <c r="I25" i="26"/>
  <c r="I24" i="26"/>
  <c r="I23" i="26"/>
  <c r="I22" i="26"/>
  <c r="I21" i="26"/>
  <c r="I20" i="26"/>
  <c r="I19" i="26"/>
  <c r="I18" i="26"/>
  <c r="I17" i="26"/>
  <c r="I36" i="26" s="1"/>
  <c r="I16" i="26"/>
  <c r="M313" i="22"/>
  <c r="L312" i="22"/>
  <c r="J312" i="22"/>
  <c r="L311" i="22"/>
  <c r="J311" i="22"/>
  <c r="L310" i="22"/>
  <c r="J310" i="22"/>
  <c r="L309" i="22"/>
  <c r="J309" i="22"/>
  <c r="L308" i="22"/>
  <c r="J308" i="22"/>
  <c r="L307" i="22"/>
  <c r="J307" i="22"/>
  <c r="L306" i="22"/>
  <c r="J306" i="22"/>
  <c r="L305" i="22"/>
  <c r="J305" i="22"/>
  <c r="L304" i="22"/>
  <c r="J304" i="22"/>
  <c r="L303" i="22"/>
  <c r="J303" i="22"/>
  <c r="L302" i="22"/>
  <c r="J302" i="22"/>
  <c r="L300" i="22"/>
  <c r="J300" i="22"/>
  <c r="L299" i="22"/>
  <c r="J299" i="22"/>
  <c r="L298" i="22"/>
  <c r="J298" i="22"/>
  <c r="L297" i="22"/>
  <c r="J297" i="22"/>
  <c r="L296" i="22"/>
  <c r="J296" i="22"/>
  <c r="L295" i="22"/>
  <c r="J295" i="22"/>
  <c r="L294" i="22"/>
  <c r="J294" i="22"/>
  <c r="L293" i="22"/>
  <c r="J293" i="22"/>
  <c r="L292" i="22"/>
  <c r="J292" i="22"/>
  <c r="L291" i="22"/>
  <c r="J291" i="22"/>
  <c r="L290" i="22"/>
  <c r="J290" i="22"/>
  <c r="L289" i="22"/>
  <c r="J289" i="22"/>
  <c r="L288" i="22"/>
  <c r="J288" i="22"/>
  <c r="L287" i="22"/>
  <c r="J287" i="22"/>
  <c r="L286" i="22"/>
  <c r="J286" i="22"/>
  <c r="L285" i="22"/>
  <c r="J285" i="22"/>
  <c r="L284" i="22"/>
  <c r="J284" i="22"/>
  <c r="L283" i="22"/>
  <c r="J283" i="22"/>
  <c r="L282" i="22"/>
  <c r="J282" i="22"/>
  <c r="L281" i="22"/>
  <c r="J281" i="22"/>
  <c r="L280" i="22"/>
  <c r="J280" i="22"/>
  <c r="L279" i="22"/>
  <c r="J279" i="22"/>
  <c r="L277" i="22"/>
  <c r="J277" i="22"/>
  <c r="L276" i="22"/>
  <c r="J276" i="22"/>
  <c r="L275" i="22"/>
  <c r="J275" i="22"/>
  <c r="L274" i="22"/>
  <c r="J274" i="22"/>
  <c r="L273" i="22"/>
  <c r="J273" i="22"/>
  <c r="L272" i="22"/>
  <c r="J272" i="22"/>
  <c r="L271" i="22"/>
  <c r="J271" i="22"/>
  <c r="L270" i="22"/>
  <c r="J270" i="22"/>
  <c r="L269" i="22"/>
  <c r="J269" i="22"/>
  <c r="L268" i="22"/>
  <c r="J268" i="22"/>
  <c r="L267" i="22"/>
  <c r="J267" i="22"/>
  <c r="L266" i="22"/>
  <c r="J266" i="22"/>
  <c r="L265" i="22"/>
  <c r="J265" i="22"/>
  <c r="L264" i="22"/>
  <c r="J264" i="22"/>
  <c r="L263" i="22"/>
  <c r="L313" i="22" s="1"/>
  <c r="J263" i="22"/>
  <c r="J313" i="22" s="1"/>
  <c r="C250" i="22"/>
  <c r="J245" i="22"/>
  <c r="J244" i="22"/>
  <c r="J243" i="22"/>
  <c r="J246" i="22" s="1"/>
  <c r="J240" i="22"/>
  <c r="J239" i="22"/>
  <c r="J238" i="22"/>
  <c r="J241" i="22" s="1"/>
  <c r="J235" i="22"/>
  <c r="J234" i="22"/>
  <c r="J233" i="22"/>
  <c r="J236" i="22" s="1"/>
  <c r="J230" i="22"/>
  <c r="J229" i="22"/>
  <c r="J228" i="22"/>
  <c r="J231" i="22" s="1"/>
  <c r="J222" i="22"/>
  <c r="J221" i="22"/>
  <c r="J220" i="22"/>
  <c r="J218" i="22"/>
  <c r="J217" i="22"/>
  <c r="J216" i="22"/>
  <c r="J214" i="22"/>
  <c r="J213" i="22"/>
  <c r="J212" i="22"/>
  <c r="J210" i="22"/>
  <c r="J209" i="22"/>
  <c r="J208" i="22"/>
  <c r="J207" i="22"/>
  <c r="J205" i="22"/>
  <c r="J204" i="22"/>
  <c r="J203" i="22"/>
  <c r="J223" i="22" s="1"/>
  <c r="J202" i="22"/>
  <c r="C196" i="22"/>
  <c r="J191" i="22"/>
  <c r="J190" i="22"/>
  <c r="J189" i="22"/>
  <c r="J188" i="22"/>
  <c r="J187" i="22"/>
  <c r="J186" i="22"/>
  <c r="J185" i="22"/>
  <c r="J184" i="22"/>
  <c r="J183" i="22"/>
  <c r="J182" i="22"/>
  <c r="J181" i="22"/>
  <c r="J180" i="22"/>
  <c r="J192" i="22" s="1"/>
  <c r="J225" i="22" s="1"/>
  <c r="J179" i="22"/>
  <c r="J176" i="22"/>
  <c r="J175" i="22"/>
  <c r="J174" i="22"/>
  <c r="J173" i="22"/>
  <c r="J172" i="22"/>
  <c r="J171" i="22"/>
  <c r="J170" i="22"/>
  <c r="J169" i="22"/>
  <c r="J168" i="22"/>
  <c r="J167" i="22"/>
  <c r="J166" i="22"/>
  <c r="J165" i="22"/>
  <c r="J177" i="22" s="1"/>
  <c r="J164" i="22"/>
  <c r="J161" i="22"/>
  <c r="J160" i="22"/>
  <c r="J159" i="22"/>
  <c r="J158" i="22"/>
  <c r="J157" i="22"/>
  <c r="J156" i="22"/>
  <c r="J155" i="22"/>
  <c r="J154" i="22"/>
  <c r="J153" i="22"/>
  <c r="J152" i="22"/>
  <c r="J151" i="22"/>
  <c r="J150" i="22"/>
  <c r="J149" i="22"/>
  <c r="J148" i="22"/>
  <c r="J147" i="22"/>
  <c r="J146" i="22"/>
  <c r="J162" i="22" s="1"/>
  <c r="C140" i="22"/>
  <c r="M138" i="22"/>
  <c r="M136" i="22"/>
  <c r="L135" i="22"/>
  <c r="J135" i="22"/>
  <c r="L134" i="22"/>
  <c r="J134" i="22"/>
  <c r="L133" i="22"/>
  <c r="J133" i="22"/>
  <c r="L132" i="22"/>
  <c r="J132" i="22"/>
  <c r="L131" i="22"/>
  <c r="J131" i="22"/>
  <c r="L130" i="22"/>
  <c r="J130" i="22"/>
  <c r="L129" i="22"/>
  <c r="J129" i="22"/>
  <c r="L128" i="22"/>
  <c r="J128" i="22"/>
  <c r="L127" i="22"/>
  <c r="J127" i="22"/>
  <c r="L126" i="22"/>
  <c r="L136" i="22" s="1"/>
  <c r="J126" i="22"/>
  <c r="J136" i="22" s="1"/>
  <c r="N123" i="22"/>
  <c r="M123" i="22"/>
  <c r="O123" i="22" s="1"/>
  <c r="J122" i="22"/>
  <c r="L122" i="22" s="1"/>
  <c r="J121" i="22"/>
  <c r="L121" i="22" s="1"/>
  <c r="J120" i="22"/>
  <c r="L120" i="22" s="1"/>
  <c r="J119" i="22"/>
  <c r="L119" i="22" s="1"/>
  <c r="J118" i="22"/>
  <c r="L118" i="22" s="1"/>
  <c r="J117" i="22"/>
  <c r="L117" i="22" s="1"/>
  <c r="J116" i="22"/>
  <c r="L116" i="22" s="1"/>
  <c r="J115" i="22"/>
  <c r="L115" i="22" s="1"/>
  <c r="J114" i="22"/>
  <c r="L114" i="22" s="1"/>
  <c r="J113" i="22"/>
  <c r="L113" i="22" s="1"/>
  <c r="N110" i="22"/>
  <c r="M110" i="22"/>
  <c r="O110" i="22" s="1"/>
  <c r="O138" i="22" s="1"/>
  <c r="L109" i="22"/>
  <c r="J109" i="22"/>
  <c r="L108" i="22"/>
  <c r="J108" i="22"/>
  <c r="L107" i="22"/>
  <c r="J107" i="22"/>
  <c r="L106" i="22"/>
  <c r="J106" i="22"/>
  <c r="L105" i="22"/>
  <c r="J105" i="22"/>
  <c r="L104" i="22"/>
  <c r="J104" i="22"/>
  <c r="L103" i="22"/>
  <c r="J103" i="22"/>
  <c r="L102" i="22"/>
  <c r="J102" i="22"/>
  <c r="L101" i="22"/>
  <c r="J101" i="22"/>
  <c r="L100" i="22"/>
  <c r="J100" i="22"/>
  <c r="L99" i="22"/>
  <c r="J99" i="22"/>
  <c r="L98" i="22"/>
  <c r="J98" i="22"/>
  <c r="L97" i="22"/>
  <c r="J97" i="22"/>
  <c r="L96" i="22"/>
  <c r="J96" i="22"/>
  <c r="L95" i="22"/>
  <c r="J95" i="22"/>
  <c r="L94" i="22"/>
  <c r="J94" i="22"/>
  <c r="L93" i="22"/>
  <c r="J93" i="22"/>
  <c r="L92" i="22"/>
  <c r="J92" i="22"/>
  <c r="L91" i="22"/>
  <c r="J91" i="22"/>
  <c r="L90" i="22"/>
  <c r="J90" i="22"/>
  <c r="L89" i="22"/>
  <c r="J89" i="22"/>
  <c r="L88" i="22"/>
  <c r="J88" i="22"/>
  <c r="L87" i="22"/>
  <c r="J87" i="22"/>
  <c r="L86" i="22"/>
  <c r="J86" i="22"/>
  <c r="L85" i="22"/>
  <c r="J85" i="22"/>
  <c r="L84" i="22"/>
  <c r="J84" i="22"/>
  <c r="L83" i="22"/>
  <c r="L110" i="22" s="1"/>
  <c r="J83" i="22"/>
  <c r="J110" i="22" s="1"/>
  <c r="N82" i="22"/>
  <c r="C77" i="22"/>
  <c r="N74" i="22"/>
  <c r="M74" i="22"/>
  <c r="O74" i="22" s="1"/>
  <c r="J73" i="22"/>
  <c r="L73" i="22" s="1"/>
  <c r="J72" i="22"/>
  <c r="L72" i="22" s="1"/>
  <c r="J71" i="22"/>
  <c r="L71" i="22" s="1"/>
  <c r="J70" i="22"/>
  <c r="L70" i="22" s="1"/>
  <c r="J69" i="22"/>
  <c r="L69" i="22" s="1"/>
  <c r="J68" i="22"/>
  <c r="L68" i="22" s="1"/>
  <c r="J67" i="22"/>
  <c r="L67" i="22" s="1"/>
  <c r="J66" i="22"/>
  <c r="L66" i="22" s="1"/>
  <c r="J65" i="22"/>
  <c r="L65" i="22" s="1"/>
  <c r="J64" i="22"/>
  <c r="L64" i="22" s="1"/>
  <c r="J63" i="22"/>
  <c r="L63" i="22" s="1"/>
  <c r="J62" i="22"/>
  <c r="L62" i="22" s="1"/>
  <c r="J61" i="22"/>
  <c r="L61" i="22" s="1"/>
  <c r="J60" i="22"/>
  <c r="L60" i="22" s="1"/>
  <c r="J59" i="22"/>
  <c r="L59" i="22" s="1"/>
  <c r="J58" i="22"/>
  <c r="L58" i="22" s="1"/>
  <c r="J57" i="22"/>
  <c r="L57" i="22" s="1"/>
  <c r="J56" i="22"/>
  <c r="L56" i="22" s="1"/>
  <c r="J55" i="22"/>
  <c r="L55" i="22" s="1"/>
  <c r="J54" i="22"/>
  <c r="L54" i="22" s="1"/>
  <c r="J53" i="22"/>
  <c r="L53" i="22" s="1"/>
  <c r="J52" i="22"/>
  <c r="L52" i="22" s="1"/>
  <c r="J51" i="22"/>
  <c r="L51" i="22" s="1"/>
  <c r="J50" i="22"/>
  <c r="L50" i="22" s="1"/>
  <c r="J49" i="22"/>
  <c r="L49" i="22" s="1"/>
  <c r="J48" i="22"/>
  <c r="L48" i="22" s="1"/>
  <c r="J47" i="22"/>
  <c r="L47" i="22" s="1"/>
  <c r="J46" i="22"/>
  <c r="L46" i="22" s="1"/>
  <c r="J45" i="22"/>
  <c r="L45" i="22" s="1"/>
  <c r="J44" i="22"/>
  <c r="L44" i="22" s="1"/>
  <c r="J43" i="22"/>
  <c r="L43" i="22" s="1"/>
  <c r="J42" i="22"/>
  <c r="L42" i="22" s="1"/>
  <c r="J41" i="22"/>
  <c r="L41" i="22" s="1"/>
  <c r="J40" i="22"/>
  <c r="L40" i="22" s="1"/>
  <c r="J39" i="22"/>
  <c r="L39" i="22" s="1"/>
  <c r="J38" i="22"/>
  <c r="L38" i="22" s="1"/>
  <c r="J37" i="22"/>
  <c r="L37" i="22" s="1"/>
  <c r="J36" i="22"/>
  <c r="L36" i="22" s="1"/>
  <c r="J35" i="22"/>
  <c r="L35" i="22" s="1"/>
  <c r="J34" i="22"/>
  <c r="L34" i="22" s="1"/>
  <c r="J33" i="22"/>
  <c r="L33" i="22" s="1"/>
  <c r="J32" i="22"/>
  <c r="L32" i="22" s="1"/>
  <c r="J31" i="22"/>
  <c r="L31" i="22" s="1"/>
  <c r="J30" i="22"/>
  <c r="L30" i="22" s="1"/>
  <c r="J29" i="22"/>
  <c r="L29" i="22" s="1"/>
  <c r="J28" i="22"/>
  <c r="L28" i="22" s="1"/>
  <c r="J27" i="22"/>
  <c r="L27" i="22" s="1"/>
  <c r="J26" i="22"/>
  <c r="L26" i="22" s="1"/>
  <c r="J25" i="22"/>
  <c r="L25" i="22" s="1"/>
  <c r="J24" i="22"/>
  <c r="L24" i="22" s="1"/>
  <c r="J23" i="22"/>
  <c r="L23" i="22" s="1"/>
  <c r="J22" i="22"/>
  <c r="L22" i="22" s="1"/>
  <c r="N21" i="22"/>
  <c r="M313" i="21"/>
  <c r="L312" i="21"/>
  <c r="J312" i="21"/>
  <c r="L311" i="21"/>
  <c r="J311" i="21"/>
  <c r="L310" i="21"/>
  <c r="J310" i="21"/>
  <c r="L309" i="21"/>
  <c r="J309" i="21"/>
  <c r="L308" i="21"/>
  <c r="J308" i="21"/>
  <c r="L307" i="21"/>
  <c r="J307" i="21"/>
  <c r="L306" i="21"/>
  <c r="J306" i="21"/>
  <c r="L305" i="21"/>
  <c r="J305" i="21"/>
  <c r="L304" i="21"/>
  <c r="J304" i="21"/>
  <c r="L303" i="21"/>
  <c r="J303" i="21"/>
  <c r="L302" i="21"/>
  <c r="J302" i="21"/>
  <c r="L300" i="21"/>
  <c r="J300" i="21"/>
  <c r="L299" i="21"/>
  <c r="J299" i="21"/>
  <c r="L298" i="21"/>
  <c r="J298" i="21"/>
  <c r="L297" i="21"/>
  <c r="J297" i="21"/>
  <c r="L296" i="21"/>
  <c r="J296" i="21"/>
  <c r="L295" i="21"/>
  <c r="J295" i="21"/>
  <c r="L294" i="21"/>
  <c r="J294" i="21"/>
  <c r="L293" i="21"/>
  <c r="J293" i="21"/>
  <c r="L292" i="21"/>
  <c r="J292" i="21"/>
  <c r="L291" i="21"/>
  <c r="J291" i="21"/>
  <c r="L290" i="21"/>
  <c r="J290" i="21"/>
  <c r="L289" i="21"/>
  <c r="J289" i="21"/>
  <c r="L288" i="21"/>
  <c r="J288" i="21"/>
  <c r="L287" i="21"/>
  <c r="J287" i="21"/>
  <c r="L286" i="21"/>
  <c r="J286" i="21"/>
  <c r="L285" i="21"/>
  <c r="J285" i="21"/>
  <c r="L284" i="21"/>
  <c r="J284" i="21"/>
  <c r="L283" i="21"/>
  <c r="J283" i="21"/>
  <c r="L282" i="21"/>
  <c r="J282" i="21"/>
  <c r="L281" i="21"/>
  <c r="J281" i="21"/>
  <c r="L280" i="21"/>
  <c r="J280" i="21"/>
  <c r="L279" i="21"/>
  <c r="J279" i="21"/>
  <c r="L277" i="21"/>
  <c r="J277" i="21"/>
  <c r="L276" i="21"/>
  <c r="J276" i="21"/>
  <c r="L275" i="21"/>
  <c r="J275" i="21"/>
  <c r="L274" i="21"/>
  <c r="J274" i="21"/>
  <c r="L273" i="21"/>
  <c r="J273" i="21"/>
  <c r="L272" i="21"/>
  <c r="J272" i="21"/>
  <c r="L271" i="21"/>
  <c r="J271" i="21"/>
  <c r="L270" i="21"/>
  <c r="J270" i="21"/>
  <c r="L269" i="21"/>
  <c r="J269" i="21"/>
  <c r="L268" i="21"/>
  <c r="J268" i="21"/>
  <c r="L267" i="21"/>
  <c r="J267" i="21"/>
  <c r="L266" i="21"/>
  <c r="J266" i="21"/>
  <c r="L265" i="21"/>
  <c r="J265" i="21"/>
  <c r="L264" i="21"/>
  <c r="J264" i="21"/>
  <c r="L263" i="21"/>
  <c r="L313" i="21" s="1"/>
  <c r="J263" i="21"/>
  <c r="J313" i="21" s="1"/>
  <c r="C250" i="21"/>
  <c r="J245" i="21"/>
  <c r="J244" i="21"/>
  <c r="J243" i="21"/>
  <c r="J246" i="21" s="1"/>
  <c r="J240" i="21"/>
  <c r="J239" i="21"/>
  <c r="J238" i="21"/>
  <c r="J241" i="21" s="1"/>
  <c r="J235" i="21"/>
  <c r="J234" i="21"/>
  <c r="J233" i="21"/>
  <c r="J236" i="21" s="1"/>
  <c r="J230" i="21"/>
  <c r="J229" i="21"/>
  <c r="J228" i="21"/>
  <c r="J231" i="21" s="1"/>
  <c r="J222" i="21"/>
  <c r="J221" i="21"/>
  <c r="J220" i="21"/>
  <c r="J218" i="21"/>
  <c r="J217" i="21"/>
  <c r="J216" i="21"/>
  <c r="J214" i="21"/>
  <c r="J213" i="21"/>
  <c r="J212" i="21"/>
  <c r="J210" i="21"/>
  <c r="J209" i="21"/>
  <c r="J208" i="21"/>
  <c r="J207" i="21"/>
  <c r="J205" i="21"/>
  <c r="J204" i="21"/>
  <c r="J203" i="21"/>
  <c r="J223" i="21" s="1"/>
  <c r="J202" i="21"/>
  <c r="C196" i="21"/>
  <c r="J191" i="21"/>
  <c r="J190" i="21"/>
  <c r="J189" i="21"/>
  <c r="J188" i="21"/>
  <c r="J187" i="21"/>
  <c r="J186" i="21"/>
  <c r="J185" i="21"/>
  <c r="J184" i="21"/>
  <c r="J183" i="21"/>
  <c r="J182" i="21"/>
  <c r="J181" i="21"/>
  <c r="J180" i="21"/>
  <c r="J192" i="21" s="1"/>
  <c r="J179" i="21"/>
  <c r="J176" i="21"/>
  <c r="J175" i="21"/>
  <c r="J174" i="21"/>
  <c r="J173" i="21"/>
  <c r="J172" i="21"/>
  <c r="J171" i="21"/>
  <c r="J170" i="21"/>
  <c r="J169" i="21"/>
  <c r="J168" i="21"/>
  <c r="J167" i="21"/>
  <c r="J166" i="21"/>
  <c r="J165" i="21"/>
  <c r="J177" i="21" s="1"/>
  <c r="J164" i="21"/>
  <c r="J161" i="21"/>
  <c r="J160" i="21"/>
  <c r="J159" i="21"/>
  <c r="J158" i="21"/>
  <c r="J157" i="21"/>
  <c r="J156" i="21"/>
  <c r="J155" i="21"/>
  <c r="J154" i="21"/>
  <c r="J153" i="21"/>
  <c r="J152" i="21"/>
  <c r="J151" i="21"/>
  <c r="J150" i="21"/>
  <c r="J149" i="21"/>
  <c r="J148" i="21"/>
  <c r="J147" i="21"/>
  <c r="J146" i="21"/>
  <c r="J162" i="21" s="1"/>
  <c r="J194" i="21" s="1"/>
  <c r="C140" i="21"/>
  <c r="M138" i="21"/>
  <c r="M136" i="21"/>
  <c r="L135" i="21"/>
  <c r="J135" i="21"/>
  <c r="L134" i="21"/>
  <c r="J134" i="21"/>
  <c r="L133" i="21"/>
  <c r="J133" i="21"/>
  <c r="L132" i="21"/>
  <c r="J132" i="21"/>
  <c r="L131" i="21"/>
  <c r="J131" i="21"/>
  <c r="L130" i="21"/>
  <c r="J130" i="21"/>
  <c r="L129" i="21"/>
  <c r="J129" i="21"/>
  <c r="L128" i="21"/>
  <c r="J128" i="21"/>
  <c r="L127" i="21"/>
  <c r="J127" i="21"/>
  <c r="L126" i="21"/>
  <c r="L136" i="21" s="1"/>
  <c r="J126" i="21"/>
  <c r="J136" i="21" s="1"/>
  <c r="N123" i="21"/>
  <c r="M123" i="21"/>
  <c r="O123" i="21" s="1"/>
  <c r="J122" i="21"/>
  <c r="L122" i="21" s="1"/>
  <c r="L121" i="21"/>
  <c r="J121" i="21"/>
  <c r="J120" i="21"/>
  <c r="L120" i="21" s="1"/>
  <c r="L119" i="21"/>
  <c r="J119" i="21"/>
  <c r="J118" i="21"/>
  <c r="L118" i="21" s="1"/>
  <c r="L117" i="21"/>
  <c r="J117" i="21"/>
  <c r="J116" i="21"/>
  <c r="L116" i="21" s="1"/>
  <c r="L115" i="21"/>
  <c r="J115" i="21"/>
  <c r="J114" i="21"/>
  <c r="L114" i="21" s="1"/>
  <c r="L113" i="21"/>
  <c r="J113" i="21"/>
  <c r="J123" i="21" s="1"/>
  <c r="N110" i="21"/>
  <c r="M110" i="21"/>
  <c r="O110" i="21" s="1"/>
  <c r="O138" i="21" s="1"/>
  <c r="L109" i="21"/>
  <c r="J109" i="21"/>
  <c r="L108" i="21"/>
  <c r="J108" i="21"/>
  <c r="L107" i="21"/>
  <c r="J107" i="21"/>
  <c r="L106" i="21"/>
  <c r="J106" i="21"/>
  <c r="L105" i="21"/>
  <c r="J105" i="21"/>
  <c r="L104" i="21"/>
  <c r="J104" i="21"/>
  <c r="L103" i="21"/>
  <c r="J103" i="21"/>
  <c r="L102" i="21"/>
  <c r="J102" i="21"/>
  <c r="L101" i="21"/>
  <c r="J101" i="21"/>
  <c r="L100" i="21"/>
  <c r="J100" i="21"/>
  <c r="L99" i="21"/>
  <c r="J99" i="21"/>
  <c r="L98" i="21"/>
  <c r="J98" i="21"/>
  <c r="L97" i="21"/>
  <c r="J97" i="21"/>
  <c r="L96" i="21"/>
  <c r="J96" i="21"/>
  <c r="L95" i="21"/>
  <c r="J95" i="21"/>
  <c r="L94" i="21"/>
  <c r="J94" i="21"/>
  <c r="L93" i="21"/>
  <c r="J93" i="21"/>
  <c r="L92" i="21"/>
  <c r="J92" i="21"/>
  <c r="L91" i="21"/>
  <c r="J91" i="21"/>
  <c r="L90" i="21"/>
  <c r="J90" i="21"/>
  <c r="L89" i="21"/>
  <c r="J89" i="21"/>
  <c r="L88" i="21"/>
  <c r="J88" i="21"/>
  <c r="L87" i="21"/>
  <c r="J87" i="21"/>
  <c r="L86" i="21"/>
  <c r="J86" i="21"/>
  <c r="L85" i="21"/>
  <c r="J85" i="21"/>
  <c r="L84" i="21"/>
  <c r="J84" i="21"/>
  <c r="L83" i="21"/>
  <c r="L110" i="21" s="1"/>
  <c r="J83" i="21"/>
  <c r="J110" i="21" s="1"/>
  <c r="N82" i="21"/>
  <c r="C77" i="21"/>
  <c r="N74" i="21"/>
  <c r="M74" i="21"/>
  <c r="O74" i="21" s="1"/>
  <c r="J73" i="21"/>
  <c r="L73" i="21" s="1"/>
  <c r="J72" i="21"/>
  <c r="L72" i="21" s="1"/>
  <c r="J71" i="21"/>
  <c r="L71" i="21" s="1"/>
  <c r="J70" i="21"/>
  <c r="L70" i="21" s="1"/>
  <c r="J69" i="21"/>
  <c r="L69" i="21" s="1"/>
  <c r="J68" i="21"/>
  <c r="L68" i="21" s="1"/>
  <c r="J67" i="21"/>
  <c r="L67" i="21" s="1"/>
  <c r="J66" i="21"/>
  <c r="L66" i="21" s="1"/>
  <c r="J65" i="21"/>
  <c r="L65" i="21" s="1"/>
  <c r="J64" i="21"/>
  <c r="L64" i="21" s="1"/>
  <c r="J63" i="21"/>
  <c r="L63" i="21" s="1"/>
  <c r="J62" i="21"/>
  <c r="L62" i="21" s="1"/>
  <c r="J61" i="21"/>
  <c r="L61" i="21" s="1"/>
  <c r="J60" i="21"/>
  <c r="L60" i="21" s="1"/>
  <c r="J59" i="21"/>
  <c r="L59" i="21" s="1"/>
  <c r="J58" i="21"/>
  <c r="L58" i="21" s="1"/>
  <c r="J57" i="21"/>
  <c r="L57" i="21" s="1"/>
  <c r="J56" i="21"/>
  <c r="L56" i="21" s="1"/>
  <c r="J55" i="21"/>
  <c r="L55" i="21" s="1"/>
  <c r="J54" i="21"/>
  <c r="L54" i="21" s="1"/>
  <c r="J53" i="21"/>
  <c r="L53" i="21" s="1"/>
  <c r="J52" i="21"/>
  <c r="L52" i="21" s="1"/>
  <c r="J51" i="21"/>
  <c r="L51" i="21" s="1"/>
  <c r="J50" i="21"/>
  <c r="L50" i="21" s="1"/>
  <c r="J49" i="21"/>
  <c r="L49" i="21" s="1"/>
  <c r="J48" i="21"/>
  <c r="L48" i="21" s="1"/>
  <c r="J47" i="21"/>
  <c r="L47" i="21" s="1"/>
  <c r="J46" i="21"/>
  <c r="L46" i="21" s="1"/>
  <c r="J45" i="21"/>
  <c r="L45" i="21" s="1"/>
  <c r="J44" i="21"/>
  <c r="L44" i="21" s="1"/>
  <c r="J43" i="21"/>
  <c r="L43" i="21" s="1"/>
  <c r="J42" i="21"/>
  <c r="L42" i="21" s="1"/>
  <c r="J41" i="21"/>
  <c r="L41" i="21" s="1"/>
  <c r="J40" i="21"/>
  <c r="L40" i="21" s="1"/>
  <c r="J39" i="21"/>
  <c r="L39" i="21" s="1"/>
  <c r="J38" i="21"/>
  <c r="L38" i="21" s="1"/>
  <c r="J37" i="21"/>
  <c r="L37" i="21" s="1"/>
  <c r="J36" i="21"/>
  <c r="L36" i="21" s="1"/>
  <c r="J35" i="21"/>
  <c r="L35" i="21" s="1"/>
  <c r="J34" i="21"/>
  <c r="L34" i="21" s="1"/>
  <c r="J33" i="21"/>
  <c r="L33" i="21" s="1"/>
  <c r="J32" i="21"/>
  <c r="L32" i="21" s="1"/>
  <c r="J31" i="21"/>
  <c r="L31" i="21" s="1"/>
  <c r="J30" i="21"/>
  <c r="L30" i="21" s="1"/>
  <c r="J29" i="21"/>
  <c r="L29" i="21" s="1"/>
  <c r="J28" i="21"/>
  <c r="L28" i="21" s="1"/>
  <c r="J27" i="21"/>
  <c r="L27" i="21" s="1"/>
  <c r="J26" i="21"/>
  <c r="L26" i="21" s="1"/>
  <c r="J25" i="21"/>
  <c r="L25" i="21" s="1"/>
  <c r="J24" i="21"/>
  <c r="L24" i="21" s="1"/>
  <c r="J23" i="21"/>
  <c r="L23" i="21" s="1"/>
  <c r="J22" i="21"/>
  <c r="L22" i="21" s="1"/>
  <c r="N21" i="21"/>
  <c r="M313" i="20"/>
  <c r="L312" i="20"/>
  <c r="J312" i="20"/>
  <c r="L311" i="20"/>
  <c r="J311" i="20"/>
  <c r="L310" i="20"/>
  <c r="J310" i="20"/>
  <c r="L309" i="20"/>
  <c r="J309" i="20"/>
  <c r="L308" i="20"/>
  <c r="J308" i="20"/>
  <c r="L307" i="20"/>
  <c r="J307" i="20"/>
  <c r="L306" i="20"/>
  <c r="J306" i="20"/>
  <c r="L305" i="20"/>
  <c r="J305" i="20"/>
  <c r="L304" i="20"/>
  <c r="J304" i="20"/>
  <c r="L303" i="20"/>
  <c r="J303" i="20"/>
  <c r="L302" i="20"/>
  <c r="J302" i="20"/>
  <c r="L300" i="20"/>
  <c r="J300" i="20"/>
  <c r="L299" i="20"/>
  <c r="J299" i="20"/>
  <c r="L298" i="20"/>
  <c r="J298" i="20"/>
  <c r="L297" i="20"/>
  <c r="J297" i="20"/>
  <c r="L296" i="20"/>
  <c r="J296" i="20"/>
  <c r="L295" i="20"/>
  <c r="J295" i="20"/>
  <c r="L294" i="20"/>
  <c r="J294" i="20"/>
  <c r="L293" i="20"/>
  <c r="J293" i="20"/>
  <c r="L292" i="20"/>
  <c r="J292" i="20"/>
  <c r="L291" i="20"/>
  <c r="J291" i="20"/>
  <c r="L290" i="20"/>
  <c r="J290" i="20"/>
  <c r="L289" i="20"/>
  <c r="J289" i="20"/>
  <c r="L288" i="20"/>
  <c r="J288" i="20"/>
  <c r="L287" i="20"/>
  <c r="J287" i="20"/>
  <c r="L286" i="20"/>
  <c r="J286" i="20"/>
  <c r="L285" i="20"/>
  <c r="J285" i="20"/>
  <c r="L284" i="20"/>
  <c r="J284" i="20"/>
  <c r="L283" i="20"/>
  <c r="J283" i="20"/>
  <c r="L282" i="20"/>
  <c r="J282" i="20"/>
  <c r="L281" i="20"/>
  <c r="J281" i="20"/>
  <c r="L280" i="20"/>
  <c r="J280" i="20"/>
  <c r="L279" i="20"/>
  <c r="J279" i="20"/>
  <c r="L277" i="20"/>
  <c r="J277" i="20"/>
  <c r="L276" i="20"/>
  <c r="J276" i="20"/>
  <c r="L275" i="20"/>
  <c r="J275" i="20"/>
  <c r="L274" i="20"/>
  <c r="J274" i="20"/>
  <c r="L273" i="20"/>
  <c r="J273" i="20"/>
  <c r="L272" i="20"/>
  <c r="J272" i="20"/>
  <c r="L271" i="20"/>
  <c r="J271" i="20"/>
  <c r="L270" i="20"/>
  <c r="J270" i="20"/>
  <c r="L269" i="20"/>
  <c r="J269" i="20"/>
  <c r="L268" i="20"/>
  <c r="J268" i="20"/>
  <c r="L267" i="20"/>
  <c r="J267" i="20"/>
  <c r="L266" i="20"/>
  <c r="J266" i="20"/>
  <c r="L265" i="20"/>
  <c r="J265" i="20"/>
  <c r="L264" i="20"/>
  <c r="J264" i="20"/>
  <c r="L263" i="20"/>
  <c r="L313" i="20" s="1"/>
  <c r="J263" i="20"/>
  <c r="J313" i="20" s="1"/>
  <c r="C250" i="20"/>
  <c r="J245" i="20"/>
  <c r="J244" i="20"/>
  <c r="J243" i="20"/>
  <c r="J246" i="20" s="1"/>
  <c r="J240" i="20"/>
  <c r="J239" i="20"/>
  <c r="J238" i="20"/>
  <c r="J241" i="20" s="1"/>
  <c r="J235" i="20"/>
  <c r="J234" i="20"/>
  <c r="J233" i="20"/>
  <c r="J236" i="20" s="1"/>
  <c r="J230" i="20"/>
  <c r="J229" i="20"/>
  <c r="J228" i="20"/>
  <c r="J231" i="20" s="1"/>
  <c r="J222" i="20"/>
  <c r="J221" i="20"/>
  <c r="J220" i="20"/>
  <c r="J218" i="20"/>
  <c r="J217" i="20"/>
  <c r="J216" i="20"/>
  <c r="J214" i="20"/>
  <c r="J213" i="20"/>
  <c r="J212" i="20"/>
  <c r="J210" i="20"/>
  <c r="J209" i="20"/>
  <c r="J208" i="20"/>
  <c r="J207" i="20"/>
  <c r="J205" i="20"/>
  <c r="J204" i="20"/>
  <c r="J203" i="20"/>
  <c r="J223" i="20" s="1"/>
  <c r="J202" i="20"/>
  <c r="C196" i="20"/>
  <c r="J191" i="20"/>
  <c r="J190" i="20"/>
  <c r="J189" i="20"/>
  <c r="J188" i="20"/>
  <c r="J187" i="20"/>
  <c r="J186" i="20"/>
  <c r="J185" i="20"/>
  <c r="J184" i="20"/>
  <c r="J183" i="20"/>
  <c r="J182" i="20"/>
  <c r="J181" i="20"/>
  <c r="J180" i="20"/>
  <c r="J192" i="20" s="1"/>
  <c r="J179" i="20"/>
  <c r="J176" i="20"/>
  <c r="J175" i="20"/>
  <c r="J174" i="20"/>
  <c r="J173" i="20"/>
  <c r="J172" i="20"/>
  <c r="J171" i="20"/>
  <c r="J170" i="20"/>
  <c r="J169" i="20"/>
  <c r="J168" i="20"/>
  <c r="J167" i="20"/>
  <c r="J166" i="20"/>
  <c r="J165" i="20"/>
  <c r="J177" i="20" s="1"/>
  <c r="J164" i="20"/>
  <c r="J161" i="20"/>
  <c r="J160" i="20"/>
  <c r="J159" i="20"/>
  <c r="J158" i="20"/>
  <c r="J157" i="20"/>
  <c r="J156" i="20"/>
  <c r="J155" i="20"/>
  <c r="J154" i="20"/>
  <c r="J153" i="20"/>
  <c r="J152" i="20"/>
  <c r="J151" i="20"/>
  <c r="J150" i="20"/>
  <c r="J149" i="20"/>
  <c r="J148" i="20"/>
  <c r="J147" i="20"/>
  <c r="J146" i="20"/>
  <c r="J162" i="20" s="1"/>
  <c r="J194" i="20" s="1"/>
  <c r="C140" i="20"/>
  <c r="M138" i="20"/>
  <c r="M136" i="20"/>
  <c r="L135" i="20"/>
  <c r="J135" i="20"/>
  <c r="L134" i="20"/>
  <c r="J134" i="20"/>
  <c r="L133" i="20"/>
  <c r="J133" i="20"/>
  <c r="L132" i="20"/>
  <c r="J132" i="20"/>
  <c r="L131" i="20"/>
  <c r="J131" i="20"/>
  <c r="L130" i="20"/>
  <c r="J130" i="20"/>
  <c r="L129" i="20"/>
  <c r="J129" i="20"/>
  <c r="L128" i="20"/>
  <c r="J128" i="20"/>
  <c r="L127" i="20"/>
  <c r="J127" i="20"/>
  <c r="L126" i="20"/>
  <c r="L136" i="20" s="1"/>
  <c r="J126" i="20"/>
  <c r="J136" i="20" s="1"/>
  <c r="N123" i="20"/>
  <c r="M123" i="20"/>
  <c r="O123" i="20" s="1"/>
  <c r="J122" i="20"/>
  <c r="L122" i="20" s="1"/>
  <c r="J121" i="20"/>
  <c r="L121" i="20" s="1"/>
  <c r="J120" i="20"/>
  <c r="L120" i="20" s="1"/>
  <c r="J119" i="20"/>
  <c r="L119" i="20" s="1"/>
  <c r="J118" i="20"/>
  <c r="L118" i="20" s="1"/>
  <c r="J117" i="20"/>
  <c r="L117" i="20" s="1"/>
  <c r="J116" i="20"/>
  <c r="L116" i="20" s="1"/>
  <c r="J115" i="20"/>
  <c r="L115" i="20" s="1"/>
  <c r="J114" i="20"/>
  <c r="L114" i="20" s="1"/>
  <c r="J113" i="20"/>
  <c r="L113" i="20" s="1"/>
  <c r="N110" i="20"/>
  <c r="M110" i="20"/>
  <c r="O110" i="20" s="1"/>
  <c r="O138" i="20" s="1"/>
  <c r="L109" i="20"/>
  <c r="J109" i="20"/>
  <c r="L108" i="20"/>
  <c r="J108" i="20"/>
  <c r="L107" i="20"/>
  <c r="J107" i="20"/>
  <c r="L106" i="20"/>
  <c r="J106" i="20"/>
  <c r="L105" i="20"/>
  <c r="J105" i="20"/>
  <c r="L104" i="20"/>
  <c r="J104" i="20"/>
  <c r="L103" i="20"/>
  <c r="J103" i="20"/>
  <c r="L102" i="20"/>
  <c r="J102" i="20"/>
  <c r="L101" i="20"/>
  <c r="J101" i="20"/>
  <c r="L100" i="20"/>
  <c r="J100" i="20"/>
  <c r="L99" i="20"/>
  <c r="J99" i="20"/>
  <c r="L98" i="20"/>
  <c r="J98" i="20"/>
  <c r="L97" i="20"/>
  <c r="J97" i="20"/>
  <c r="L96" i="20"/>
  <c r="J96" i="20"/>
  <c r="L95" i="20"/>
  <c r="J95" i="20"/>
  <c r="L94" i="20"/>
  <c r="J94" i="20"/>
  <c r="L93" i="20"/>
  <c r="J93" i="20"/>
  <c r="L92" i="20"/>
  <c r="J92" i="20"/>
  <c r="L91" i="20"/>
  <c r="J91" i="20"/>
  <c r="L90" i="20"/>
  <c r="J90" i="20"/>
  <c r="L89" i="20"/>
  <c r="J89" i="20"/>
  <c r="L88" i="20"/>
  <c r="J88" i="20"/>
  <c r="L87" i="20"/>
  <c r="J87" i="20"/>
  <c r="L86" i="20"/>
  <c r="J86" i="20"/>
  <c r="L85" i="20"/>
  <c r="J85" i="20"/>
  <c r="L84" i="20"/>
  <c r="J84" i="20"/>
  <c r="L83" i="20"/>
  <c r="L110" i="20" s="1"/>
  <c r="J83" i="20"/>
  <c r="J110" i="20" s="1"/>
  <c r="N82" i="20"/>
  <c r="C77" i="20"/>
  <c r="N74" i="20"/>
  <c r="M74" i="20"/>
  <c r="O74" i="20" s="1"/>
  <c r="J73" i="20"/>
  <c r="L73" i="20" s="1"/>
  <c r="J72" i="20"/>
  <c r="L72" i="20" s="1"/>
  <c r="J71" i="20"/>
  <c r="L71" i="20" s="1"/>
  <c r="J70" i="20"/>
  <c r="L70" i="20" s="1"/>
  <c r="J69" i="20"/>
  <c r="L69" i="20" s="1"/>
  <c r="J68" i="20"/>
  <c r="L68" i="20" s="1"/>
  <c r="J67" i="20"/>
  <c r="L67" i="20" s="1"/>
  <c r="J66" i="20"/>
  <c r="L66" i="20" s="1"/>
  <c r="J65" i="20"/>
  <c r="L65" i="20" s="1"/>
  <c r="J64" i="20"/>
  <c r="L64" i="20" s="1"/>
  <c r="J63" i="20"/>
  <c r="L63" i="20" s="1"/>
  <c r="J62" i="20"/>
  <c r="L62" i="20" s="1"/>
  <c r="J61" i="20"/>
  <c r="L61" i="20" s="1"/>
  <c r="J60" i="20"/>
  <c r="L60" i="20" s="1"/>
  <c r="J59" i="20"/>
  <c r="L59" i="20" s="1"/>
  <c r="J58" i="20"/>
  <c r="L58" i="20" s="1"/>
  <c r="J57" i="20"/>
  <c r="L57" i="20" s="1"/>
  <c r="J56" i="20"/>
  <c r="L56" i="20" s="1"/>
  <c r="J55" i="20"/>
  <c r="L55" i="20" s="1"/>
  <c r="J54" i="20"/>
  <c r="L54" i="20" s="1"/>
  <c r="J53" i="20"/>
  <c r="L53" i="20" s="1"/>
  <c r="J52" i="20"/>
  <c r="L52" i="20" s="1"/>
  <c r="J51" i="20"/>
  <c r="L51" i="20" s="1"/>
  <c r="J50" i="20"/>
  <c r="L50" i="20" s="1"/>
  <c r="J49" i="20"/>
  <c r="L49" i="20" s="1"/>
  <c r="J48" i="20"/>
  <c r="L48" i="20" s="1"/>
  <c r="J47" i="20"/>
  <c r="L47" i="20" s="1"/>
  <c r="J46" i="20"/>
  <c r="L46" i="20" s="1"/>
  <c r="J45" i="20"/>
  <c r="L45" i="20" s="1"/>
  <c r="J44" i="20"/>
  <c r="L44" i="20" s="1"/>
  <c r="J43" i="20"/>
  <c r="L43" i="20" s="1"/>
  <c r="J42" i="20"/>
  <c r="L42" i="20" s="1"/>
  <c r="J41" i="20"/>
  <c r="L41" i="20" s="1"/>
  <c r="J40" i="20"/>
  <c r="L40" i="20" s="1"/>
  <c r="J39" i="20"/>
  <c r="L39" i="20" s="1"/>
  <c r="J38" i="20"/>
  <c r="L38" i="20" s="1"/>
  <c r="J37" i="20"/>
  <c r="L37" i="20" s="1"/>
  <c r="J36" i="20"/>
  <c r="L36" i="20" s="1"/>
  <c r="J35" i="20"/>
  <c r="L35" i="20" s="1"/>
  <c r="J34" i="20"/>
  <c r="L34" i="20" s="1"/>
  <c r="J33" i="20"/>
  <c r="L33" i="20" s="1"/>
  <c r="J32" i="20"/>
  <c r="L32" i="20" s="1"/>
  <c r="J31" i="20"/>
  <c r="L31" i="20" s="1"/>
  <c r="J30" i="20"/>
  <c r="L30" i="20" s="1"/>
  <c r="J29" i="20"/>
  <c r="L29" i="20" s="1"/>
  <c r="J28" i="20"/>
  <c r="L28" i="20" s="1"/>
  <c r="J27" i="20"/>
  <c r="L27" i="20" s="1"/>
  <c r="J26" i="20"/>
  <c r="L26" i="20" s="1"/>
  <c r="J25" i="20"/>
  <c r="L25" i="20" s="1"/>
  <c r="J24" i="20"/>
  <c r="L24" i="20" s="1"/>
  <c r="J23" i="20"/>
  <c r="L23" i="20" s="1"/>
  <c r="J22" i="20"/>
  <c r="L22" i="20" s="1"/>
  <c r="N21" i="20"/>
  <c r="M313" i="19"/>
  <c r="L312" i="19"/>
  <c r="J312" i="19"/>
  <c r="J311" i="19"/>
  <c r="L311" i="19" s="1"/>
  <c r="L310" i="19"/>
  <c r="J310" i="19"/>
  <c r="J309" i="19"/>
  <c r="L309" i="19" s="1"/>
  <c r="L308" i="19"/>
  <c r="J308" i="19"/>
  <c r="J307" i="19"/>
  <c r="L307" i="19" s="1"/>
  <c r="L306" i="19"/>
  <c r="J306" i="19"/>
  <c r="J305" i="19"/>
  <c r="L305" i="19" s="1"/>
  <c r="L304" i="19"/>
  <c r="J304" i="19"/>
  <c r="J303" i="19"/>
  <c r="L303" i="19" s="1"/>
  <c r="L302" i="19"/>
  <c r="J302" i="19"/>
  <c r="J300" i="19"/>
  <c r="L300" i="19" s="1"/>
  <c r="L299" i="19"/>
  <c r="J299" i="19"/>
  <c r="J298" i="19"/>
  <c r="L298" i="19" s="1"/>
  <c r="L297" i="19"/>
  <c r="J297" i="19"/>
  <c r="J296" i="19"/>
  <c r="L296" i="19" s="1"/>
  <c r="L295" i="19"/>
  <c r="J295" i="19"/>
  <c r="J294" i="19"/>
  <c r="L294" i="19" s="1"/>
  <c r="L293" i="19"/>
  <c r="J293" i="19"/>
  <c r="J292" i="19"/>
  <c r="L292" i="19" s="1"/>
  <c r="L291" i="19"/>
  <c r="J291" i="19"/>
  <c r="J290" i="19"/>
  <c r="L290" i="19" s="1"/>
  <c r="L289" i="19"/>
  <c r="J289" i="19"/>
  <c r="J288" i="19"/>
  <c r="L288" i="19" s="1"/>
  <c r="L287" i="19"/>
  <c r="J287" i="19"/>
  <c r="J286" i="19"/>
  <c r="L286" i="19" s="1"/>
  <c r="L285" i="19"/>
  <c r="J285" i="19"/>
  <c r="J284" i="19"/>
  <c r="L284" i="19" s="1"/>
  <c r="L283" i="19"/>
  <c r="J283" i="19"/>
  <c r="J282" i="19"/>
  <c r="L282" i="19" s="1"/>
  <c r="L281" i="19"/>
  <c r="J281" i="19"/>
  <c r="J280" i="19"/>
  <c r="L280" i="19" s="1"/>
  <c r="L279" i="19"/>
  <c r="J279" i="19"/>
  <c r="J277" i="19"/>
  <c r="L277" i="19" s="1"/>
  <c r="L276" i="19"/>
  <c r="J276" i="19"/>
  <c r="J275" i="19"/>
  <c r="L275" i="19" s="1"/>
  <c r="L274" i="19"/>
  <c r="J274" i="19"/>
  <c r="J273" i="19"/>
  <c r="L273" i="19" s="1"/>
  <c r="L272" i="19"/>
  <c r="J272" i="19"/>
  <c r="J271" i="19"/>
  <c r="L271" i="19" s="1"/>
  <c r="L270" i="19"/>
  <c r="J270" i="19"/>
  <c r="J269" i="19"/>
  <c r="L269" i="19" s="1"/>
  <c r="L268" i="19"/>
  <c r="J268" i="19"/>
  <c r="J267" i="19"/>
  <c r="L267" i="19" s="1"/>
  <c r="L266" i="19"/>
  <c r="J266" i="19"/>
  <c r="J265" i="19"/>
  <c r="L265" i="19" s="1"/>
  <c r="L264" i="19"/>
  <c r="J264" i="19"/>
  <c r="J263" i="19"/>
  <c r="L263" i="19" s="1"/>
  <c r="L313" i="19" s="1"/>
  <c r="C250" i="19"/>
  <c r="J245" i="19"/>
  <c r="J244" i="19"/>
  <c r="J243" i="19"/>
  <c r="J246" i="19" s="1"/>
  <c r="J240" i="19"/>
  <c r="J239" i="19"/>
  <c r="J238" i="19"/>
  <c r="J241" i="19" s="1"/>
  <c r="J235" i="19"/>
  <c r="J234" i="19"/>
  <c r="J233" i="19"/>
  <c r="J236" i="19" s="1"/>
  <c r="J230" i="19"/>
  <c r="J229" i="19"/>
  <c r="J228" i="19"/>
  <c r="J231" i="19" s="1"/>
  <c r="J222" i="19"/>
  <c r="J221" i="19"/>
  <c r="J220" i="19"/>
  <c r="J218" i="19"/>
  <c r="J217" i="19"/>
  <c r="J216" i="19"/>
  <c r="J214" i="19"/>
  <c r="J213" i="19"/>
  <c r="J212" i="19"/>
  <c r="J210" i="19"/>
  <c r="J209" i="19"/>
  <c r="J208" i="19"/>
  <c r="J207" i="19"/>
  <c r="J205" i="19"/>
  <c r="J204" i="19"/>
  <c r="J203" i="19"/>
  <c r="J202" i="19"/>
  <c r="C196" i="19"/>
  <c r="J191" i="19"/>
  <c r="J190" i="19"/>
  <c r="J189" i="19"/>
  <c r="J188" i="19"/>
  <c r="J187" i="19"/>
  <c r="J186" i="19"/>
  <c r="J185" i="19"/>
  <c r="J184" i="19"/>
  <c r="J183" i="19"/>
  <c r="J182" i="19"/>
  <c r="J181" i="19"/>
  <c r="J180" i="19"/>
  <c r="J179" i="19"/>
  <c r="J192" i="19" s="1"/>
  <c r="J176" i="19"/>
  <c r="J175" i="19"/>
  <c r="J174" i="19"/>
  <c r="J173" i="19"/>
  <c r="J172" i="19"/>
  <c r="J171" i="19"/>
  <c r="J170" i="19"/>
  <c r="J169" i="19"/>
  <c r="J168" i="19"/>
  <c r="J167" i="19"/>
  <c r="J166" i="19"/>
  <c r="J165" i="19"/>
  <c r="J177" i="19" s="1"/>
  <c r="J164" i="19"/>
  <c r="J161" i="19"/>
  <c r="J160" i="19"/>
  <c r="J159" i="19"/>
  <c r="J158" i="19"/>
  <c r="J157" i="19"/>
  <c r="J156" i="19"/>
  <c r="J155" i="19"/>
  <c r="J154" i="19"/>
  <c r="J153" i="19"/>
  <c r="J152" i="19"/>
  <c r="J151" i="19"/>
  <c r="J150" i="19"/>
  <c r="J149" i="19"/>
  <c r="J148" i="19"/>
  <c r="J147" i="19"/>
  <c r="J146" i="19"/>
  <c r="C140" i="19"/>
  <c r="M138" i="19"/>
  <c r="M136" i="19"/>
  <c r="J135" i="19"/>
  <c r="L135" i="19" s="1"/>
  <c r="L134" i="19"/>
  <c r="J134" i="19"/>
  <c r="J133" i="19"/>
  <c r="L133" i="19" s="1"/>
  <c r="L132" i="19"/>
  <c r="J132" i="19"/>
  <c r="J131" i="19"/>
  <c r="L131" i="19" s="1"/>
  <c r="L130" i="19"/>
  <c r="J130" i="19"/>
  <c r="J129" i="19"/>
  <c r="L129" i="19" s="1"/>
  <c r="L128" i="19"/>
  <c r="J128" i="19"/>
  <c r="J127" i="19"/>
  <c r="L127" i="19" s="1"/>
  <c r="L136" i="19" s="1"/>
  <c r="L126" i="19"/>
  <c r="J126" i="19"/>
  <c r="J136" i="19" s="1"/>
  <c r="N123" i="19"/>
  <c r="M123" i="19"/>
  <c r="O123" i="19" s="1"/>
  <c r="J122" i="19"/>
  <c r="L122" i="19" s="1"/>
  <c r="L121" i="19"/>
  <c r="J121" i="19"/>
  <c r="J120" i="19"/>
  <c r="L120" i="19" s="1"/>
  <c r="L119" i="19"/>
  <c r="J119" i="19"/>
  <c r="J118" i="19"/>
  <c r="L118" i="19" s="1"/>
  <c r="L117" i="19"/>
  <c r="J117" i="19"/>
  <c r="J116" i="19"/>
  <c r="L116" i="19" s="1"/>
  <c r="L115" i="19"/>
  <c r="J115" i="19"/>
  <c r="J114" i="19"/>
  <c r="L114" i="19" s="1"/>
  <c r="L113" i="19"/>
  <c r="J113" i="19"/>
  <c r="N110" i="19"/>
  <c r="O110" i="19" s="1"/>
  <c r="O138" i="19" s="1"/>
  <c r="M110" i="19"/>
  <c r="L109" i="19"/>
  <c r="J109" i="19"/>
  <c r="J108" i="19"/>
  <c r="L108" i="19" s="1"/>
  <c r="L107" i="19"/>
  <c r="J107" i="19"/>
  <c r="J106" i="19"/>
  <c r="L106" i="19" s="1"/>
  <c r="L105" i="19"/>
  <c r="J105" i="19"/>
  <c r="J104" i="19"/>
  <c r="L104" i="19" s="1"/>
  <c r="L103" i="19"/>
  <c r="J103" i="19"/>
  <c r="J102" i="19"/>
  <c r="L102" i="19" s="1"/>
  <c r="L101" i="19"/>
  <c r="J101" i="19"/>
  <c r="J100" i="19"/>
  <c r="L100" i="19" s="1"/>
  <c r="L99" i="19"/>
  <c r="J99" i="19"/>
  <c r="J98" i="19"/>
  <c r="L98" i="19" s="1"/>
  <c r="L97" i="19"/>
  <c r="J97" i="19"/>
  <c r="J96" i="19"/>
  <c r="L96" i="19" s="1"/>
  <c r="L95" i="19"/>
  <c r="J95" i="19"/>
  <c r="J94" i="19"/>
  <c r="L94" i="19" s="1"/>
  <c r="L93" i="19"/>
  <c r="J93" i="19"/>
  <c r="J92" i="19"/>
  <c r="L92" i="19" s="1"/>
  <c r="L91" i="19"/>
  <c r="J91" i="19"/>
  <c r="J90" i="19"/>
  <c r="L90" i="19" s="1"/>
  <c r="L89" i="19"/>
  <c r="J89" i="19"/>
  <c r="J88" i="19"/>
  <c r="L88" i="19" s="1"/>
  <c r="L87" i="19"/>
  <c r="J87" i="19"/>
  <c r="J86" i="19"/>
  <c r="L86" i="19" s="1"/>
  <c r="L85" i="19"/>
  <c r="J85" i="19"/>
  <c r="J84" i="19"/>
  <c r="L84" i="19" s="1"/>
  <c r="L83" i="19"/>
  <c r="J83" i="19"/>
  <c r="N82" i="19"/>
  <c r="C77" i="19"/>
  <c r="O74" i="19"/>
  <c r="N74" i="19"/>
  <c r="M74" i="19"/>
  <c r="J73" i="19"/>
  <c r="L73" i="19" s="1"/>
  <c r="J72" i="19"/>
  <c r="L72" i="19" s="1"/>
  <c r="L71" i="19"/>
  <c r="J71" i="19"/>
  <c r="J70" i="19"/>
  <c r="L70" i="19" s="1"/>
  <c r="L69" i="19"/>
  <c r="J69" i="19"/>
  <c r="J68" i="19"/>
  <c r="L68" i="19" s="1"/>
  <c r="L67" i="19"/>
  <c r="J67" i="19"/>
  <c r="J66" i="19"/>
  <c r="L66" i="19" s="1"/>
  <c r="L65" i="19"/>
  <c r="J65" i="19"/>
  <c r="J64" i="19"/>
  <c r="L64" i="19" s="1"/>
  <c r="L63" i="19"/>
  <c r="J63" i="19"/>
  <c r="J62" i="19"/>
  <c r="L62" i="19" s="1"/>
  <c r="L61" i="19"/>
  <c r="J61" i="19"/>
  <c r="J60" i="19"/>
  <c r="L60" i="19" s="1"/>
  <c r="L59" i="19"/>
  <c r="J59" i="19"/>
  <c r="J58" i="19"/>
  <c r="L58" i="19" s="1"/>
  <c r="L57" i="19"/>
  <c r="J57" i="19"/>
  <c r="J56" i="19"/>
  <c r="L56" i="19" s="1"/>
  <c r="L55" i="19"/>
  <c r="J55" i="19"/>
  <c r="J54" i="19"/>
  <c r="L54" i="19" s="1"/>
  <c r="L53" i="19"/>
  <c r="J53" i="19"/>
  <c r="J52" i="19"/>
  <c r="L52" i="19" s="1"/>
  <c r="J51" i="19"/>
  <c r="L51" i="19" s="1"/>
  <c r="J50" i="19"/>
  <c r="L50" i="19" s="1"/>
  <c r="L49" i="19"/>
  <c r="J49" i="19"/>
  <c r="J48" i="19"/>
  <c r="L48" i="19" s="1"/>
  <c r="J47" i="19"/>
  <c r="L47" i="19" s="1"/>
  <c r="J46" i="19"/>
  <c r="L46" i="19" s="1"/>
  <c r="L45" i="19"/>
  <c r="J45" i="19"/>
  <c r="J44" i="19"/>
  <c r="L44" i="19" s="1"/>
  <c r="L43" i="19"/>
  <c r="J43" i="19"/>
  <c r="J42" i="19"/>
  <c r="L42" i="19" s="1"/>
  <c r="J41" i="19"/>
  <c r="L41" i="19" s="1"/>
  <c r="J40" i="19"/>
  <c r="L40" i="19" s="1"/>
  <c r="L39" i="19"/>
  <c r="J39" i="19"/>
  <c r="J38" i="19"/>
  <c r="L38" i="19" s="1"/>
  <c r="L37" i="19"/>
  <c r="J37" i="19"/>
  <c r="J36" i="19"/>
  <c r="L36" i="19" s="1"/>
  <c r="J35" i="19"/>
  <c r="L35" i="19" s="1"/>
  <c r="J34" i="19"/>
  <c r="L34" i="19" s="1"/>
  <c r="J33" i="19"/>
  <c r="L33" i="19" s="1"/>
  <c r="J32" i="19"/>
  <c r="L32" i="19" s="1"/>
  <c r="J31" i="19"/>
  <c r="L31" i="19" s="1"/>
  <c r="J30" i="19"/>
  <c r="L30" i="19" s="1"/>
  <c r="L29" i="19"/>
  <c r="J29" i="19"/>
  <c r="J28" i="19"/>
  <c r="L28" i="19" s="1"/>
  <c r="L27" i="19"/>
  <c r="J27" i="19"/>
  <c r="J26" i="19"/>
  <c r="L26" i="19" s="1"/>
  <c r="J25" i="19"/>
  <c r="L25" i="19" s="1"/>
  <c r="J24" i="19"/>
  <c r="L24" i="19" s="1"/>
  <c r="J23" i="19"/>
  <c r="L23" i="19" s="1"/>
  <c r="J22" i="19"/>
  <c r="L22" i="19" s="1"/>
  <c r="N21" i="19"/>
  <c r="M313" i="18"/>
  <c r="J312" i="18"/>
  <c r="L312" i="18" s="1"/>
  <c r="L311" i="18"/>
  <c r="J311" i="18"/>
  <c r="J310" i="18"/>
  <c r="L310" i="18" s="1"/>
  <c r="L309" i="18"/>
  <c r="J309" i="18"/>
  <c r="J308" i="18"/>
  <c r="L308" i="18" s="1"/>
  <c r="L307" i="18"/>
  <c r="J307" i="18"/>
  <c r="J306" i="18"/>
  <c r="L306" i="18" s="1"/>
  <c r="L305" i="18"/>
  <c r="J305" i="18"/>
  <c r="J304" i="18"/>
  <c r="L304" i="18" s="1"/>
  <c r="L303" i="18"/>
  <c r="J303" i="18"/>
  <c r="J302" i="18"/>
  <c r="L302" i="18" s="1"/>
  <c r="L300" i="18"/>
  <c r="J300" i="18"/>
  <c r="J299" i="18"/>
  <c r="L299" i="18" s="1"/>
  <c r="L298" i="18"/>
  <c r="J298" i="18"/>
  <c r="J297" i="18"/>
  <c r="L297" i="18" s="1"/>
  <c r="L296" i="18"/>
  <c r="J296" i="18"/>
  <c r="J295" i="18"/>
  <c r="L295" i="18" s="1"/>
  <c r="L294" i="18"/>
  <c r="J294" i="18"/>
  <c r="J293" i="18"/>
  <c r="L293" i="18" s="1"/>
  <c r="L292" i="18"/>
  <c r="J292" i="18"/>
  <c r="J291" i="18"/>
  <c r="L291" i="18" s="1"/>
  <c r="L290" i="18"/>
  <c r="J290" i="18"/>
  <c r="J289" i="18"/>
  <c r="L289" i="18" s="1"/>
  <c r="L288" i="18"/>
  <c r="J288" i="18"/>
  <c r="J287" i="18"/>
  <c r="L287" i="18" s="1"/>
  <c r="L286" i="18"/>
  <c r="J286" i="18"/>
  <c r="J285" i="18"/>
  <c r="L285" i="18" s="1"/>
  <c r="L284" i="18"/>
  <c r="J284" i="18"/>
  <c r="J283" i="18"/>
  <c r="L283" i="18" s="1"/>
  <c r="L282" i="18"/>
  <c r="J282" i="18"/>
  <c r="J281" i="18"/>
  <c r="L281" i="18" s="1"/>
  <c r="L280" i="18"/>
  <c r="J280" i="18"/>
  <c r="J279" i="18"/>
  <c r="L279" i="18" s="1"/>
  <c r="L277" i="18"/>
  <c r="J277" i="18"/>
  <c r="J276" i="18"/>
  <c r="L276" i="18" s="1"/>
  <c r="L275" i="18"/>
  <c r="J275" i="18"/>
  <c r="J274" i="18"/>
  <c r="L274" i="18" s="1"/>
  <c r="L273" i="18"/>
  <c r="J273" i="18"/>
  <c r="J272" i="18"/>
  <c r="L272" i="18" s="1"/>
  <c r="L271" i="18"/>
  <c r="J271" i="18"/>
  <c r="J270" i="18"/>
  <c r="L270" i="18" s="1"/>
  <c r="L269" i="18"/>
  <c r="J269" i="18"/>
  <c r="J268" i="18"/>
  <c r="L268" i="18" s="1"/>
  <c r="L267" i="18"/>
  <c r="J267" i="18"/>
  <c r="J266" i="18"/>
  <c r="L266" i="18" s="1"/>
  <c r="L265" i="18"/>
  <c r="J265" i="18"/>
  <c r="J264" i="18"/>
  <c r="L264" i="18" s="1"/>
  <c r="L263" i="18"/>
  <c r="J263" i="18"/>
  <c r="J313" i="18" s="1"/>
  <c r="C250" i="18"/>
  <c r="J246" i="18"/>
  <c r="J245" i="18"/>
  <c r="J244" i="18"/>
  <c r="J243" i="18"/>
  <c r="J241" i="18"/>
  <c r="J240" i="18"/>
  <c r="J239" i="18"/>
  <c r="J238" i="18"/>
  <c r="J236" i="18"/>
  <c r="J235" i="18"/>
  <c r="J234" i="18"/>
  <c r="J233" i="18"/>
  <c r="J231" i="18"/>
  <c r="J230" i="18"/>
  <c r="J229" i="18"/>
  <c r="J228" i="18"/>
  <c r="J222" i="18"/>
  <c r="J221" i="18"/>
  <c r="J220" i="18"/>
  <c r="J218" i="18"/>
  <c r="J217" i="18"/>
  <c r="J216" i="18"/>
  <c r="J214" i="18"/>
  <c r="J213" i="18"/>
  <c r="J212" i="18"/>
  <c r="J210" i="18"/>
  <c r="J209" i="18"/>
  <c r="J208" i="18"/>
  <c r="J207" i="18"/>
  <c r="J205" i="18"/>
  <c r="J204" i="18"/>
  <c r="J203" i="18"/>
  <c r="J223" i="18" s="1"/>
  <c r="J202" i="18"/>
  <c r="C196" i="18"/>
  <c r="J191" i="18"/>
  <c r="J190" i="18"/>
  <c r="J189" i="18"/>
  <c r="J188" i="18"/>
  <c r="J187" i="18"/>
  <c r="J186" i="18"/>
  <c r="J185" i="18"/>
  <c r="J184" i="18"/>
  <c r="J183" i="18"/>
  <c r="J182" i="18"/>
  <c r="J181" i="18"/>
  <c r="J180" i="18"/>
  <c r="J192" i="18" s="1"/>
  <c r="J179" i="18"/>
  <c r="J176" i="18"/>
  <c r="J175" i="18"/>
  <c r="J174" i="18"/>
  <c r="J173" i="18"/>
  <c r="J172" i="18"/>
  <c r="J171" i="18"/>
  <c r="J170" i="18"/>
  <c r="J169" i="18"/>
  <c r="J168" i="18"/>
  <c r="J167" i="18"/>
  <c r="J166" i="18"/>
  <c r="J165" i="18"/>
  <c r="J164" i="18"/>
  <c r="J177" i="18" s="1"/>
  <c r="J161" i="18"/>
  <c r="J160" i="18"/>
  <c r="J159" i="18"/>
  <c r="J158" i="18"/>
  <c r="J157" i="18"/>
  <c r="J156" i="18"/>
  <c r="J155" i="18"/>
  <c r="J154" i="18"/>
  <c r="J153" i="18"/>
  <c r="J152" i="18"/>
  <c r="J151" i="18"/>
  <c r="J150" i="18"/>
  <c r="J149" i="18"/>
  <c r="J148" i="18"/>
  <c r="J147" i="18"/>
  <c r="J146" i="18"/>
  <c r="J162" i="18" s="1"/>
  <c r="J194" i="18" s="1"/>
  <c r="C140" i="18"/>
  <c r="M138" i="18"/>
  <c r="M136" i="18"/>
  <c r="J135" i="18"/>
  <c r="L135" i="18" s="1"/>
  <c r="J134" i="18"/>
  <c r="L134" i="18" s="1"/>
  <c r="J133" i="18"/>
  <c r="L133" i="18" s="1"/>
  <c r="J132" i="18"/>
  <c r="L132" i="18" s="1"/>
  <c r="J131" i="18"/>
  <c r="L131" i="18" s="1"/>
  <c r="J130" i="18"/>
  <c r="L130" i="18" s="1"/>
  <c r="J129" i="18"/>
  <c r="L129" i="18" s="1"/>
  <c r="J128" i="18"/>
  <c r="L128" i="18" s="1"/>
  <c r="J127" i="18"/>
  <c r="L127" i="18" s="1"/>
  <c r="J126" i="18"/>
  <c r="L126" i="18" s="1"/>
  <c r="N123" i="18"/>
  <c r="M123" i="18"/>
  <c r="O123" i="18" s="1"/>
  <c r="J122" i="18"/>
  <c r="L122" i="18" s="1"/>
  <c r="L121" i="18"/>
  <c r="J121" i="18"/>
  <c r="J120" i="18"/>
  <c r="L120" i="18" s="1"/>
  <c r="L119" i="18"/>
  <c r="J119" i="18"/>
  <c r="J118" i="18"/>
  <c r="L118" i="18" s="1"/>
  <c r="L117" i="18"/>
  <c r="J117" i="18"/>
  <c r="J116" i="18"/>
  <c r="L116" i="18" s="1"/>
  <c r="L115" i="18"/>
  <c r="J115" i="18"/>
  <c r="J114" i="18"/>
  <c r="L114" i="18" s="1"/>
  <c r="L113" i="18"/>
  <c r="J113" i="18"/>
  <c r="J123" i="18" s="1"/>
  <c r="N110" i="18"/>
  <c r="M110" i="18"/>
  <c r="O110" i="18" s="1"/>
  <c r="O138" i="18" s="1"/>
  <c r="D14" i="4" s="1"/>
  <c r="J109" i="18"/>
  <c r="L109" i="18" s="1"/>
  <c r="J108" i="18"/>
  <c r="L108" i="18" s="1"/>
  <c r="J107" i="18"/>
  <c r="L107" i="18" s="1"/>
  <c r="J106" i="18"/>
  <c r="L106" i="18" s="1"/>
  <c r="J105" i="18"/>
  <c r="L105" i="18" s="1"/>
  <c r="J104" i="18"/>
  <c r="L104" i="18" s="1"/>
  <c r="J103" i="18"/>
  <c r="L103" i="18" s="1"/>
  <c r="J102" i="18"/>
  <c r="L102" i="18" s="1"/>
  <c r="J101" i="18"/>
  <c r="L101" i="18" s="1"/>
  <c r="J100" i="18"/>
  <c r="L100" i="18" s="1"/>
  <c r="J99" i="18"/>
  <c r="L99" i="18" s="1"/>
  <c r="J98" i="18"/>
  <c r="L98" i="18" s="1"/>
  <c r="J97" i="18"/>
  <c r="L97" i="18" s="1"/>
  <c r="J96" i="18"/>
  <c r="L96" i="18" s="1"/>
  <c r="J95" i="18"/>
  <c r="L95" i="18" s="1"/>
  <c r="J94" i="18"/>
  <c r="L94" i="18" s="1"/>
  <c r="J93" i="18"/>
  <c r="L93" i="18" s="1"/>
  <c r="J92" i="18"/>
  <c r="L92" i="18" s="1"/>
  <c r="J91" i="18"/>
  <c r="L91" i="18" s="1"/>
  <c r="J90" i="18"/>
  <c r="L90" i="18" s="1"/>
  <c r="J89" i="18"/>
  <c r="L89" i="18" s="1"/>
  <c r="J88" i="18"/>
  <c r="L88" i="18" s="1"/>
  <c r="J87" i="18"/>
  <c r="L87" i="18" s="1"/>
  <c r="J86" i="18"/>
  <c r="L86" i="18" s="1"/>
  <c r="J85" i="18"/>
  <c r="L85" i="18" s="1"/>
  <c r="J84" i="18"/>
  <c r="L84" i="18" s="1"/>
  <c r="J83" i="18"/>
  <c r="J110" i="18" s="1"/>
  <c r="N82" i="18"/>
  <c r="C77" i="18"/>
  <c r="N74" i="18"/>
  <c r="M74" i="18"/>
  <c r="O74" i="18" s="1"/>
  <c r="D12" i="4" s="1"/>
  <c r="J73" i="18"/>
  <c r="L73" i="18" s="1"/>
  <c r="J72" i="18"/>
  <c r="L72" i="18" s="1"/>
  <c r="J71" i="18"/>
  <c r="L71" i="18" s="1"/>
  <c r="J70" i="18"/>
  <c r="L70" i="18" s="1"/>
  <c r="J69" i="18"/>
  <c r="L69" i="18" s="1"/>
  <c r="J68" i="18"/>
  <c r="L68" i="18" s="1"/>
  <c r="J67" i="18"/>
  <c r="L67" i="18" s="1"/>
  <c r="J66" i="18"/>
  <c r="L66" i="18" s="1"/>
  <c r="J65" i="18"/>
  <c r="L65" i="18" s="1"/>
  <c r="J64" i="18"/>
  <c r="L64" i="18" s="1"/>
  <c r="J63" i="18"/>
  <c r="L63" i="18" s="1"/>
  <c r="J62" i="18"/>
  <c r="L62" i="18" s="1"/>
  <c r="J61" i="18"/>
  <c r="L61" i="18" s="1"/>
  <c r="J60" i="18"/>
  <c r="L60" i="18" s="1"/>
  <c r="J59" i="18"/>
  <c r="L59" i="18" s="1"/>
  <c r="J58" i="18"/>
  <c r="L58" i="18" s="1"/>
  <c r="J57" i="18"/>
  <c r="L57" i="18" s="1"/>
  <c r="J56" i="18"/>
  <c r="L56" i="18" s="1"/>
  <c r="J55" i="18"/>
  <c r="L55" i="18" s="1"/>
  <c r="J54" i="18"/>
  <c r="L54" i="18" s="1"/>
  <c r="J53" i="18"/>
  <c r="L53" i="18" s="1"/>
  <c r="J52" i="18"/>
  <c r="L52" i="18" s="1"/>
  <c r="J51" i="18"/>
  <c r="L51" i="18" s="1"/>
  <c r="J50" i="18"/>
  <c r="L50" i="18" s="1"/>
  <c r="J49" i="18"/>
  <c r="L49" i="18" s="1"/>
  <c r="J48" i="18"/>
  <c r="L48" i="18" s="1"/>
  <c r="J47" i="18"/>
  <c r="L47" i="18" s="1"/>
  <c r="J46" i="18"/>
  <c r="L46" i="18" s="1"/>
  <c r="J45" i="18"/>
  <c r="L45" i="18" s="1"/>
  <c r="J44" i="18"/>
  <c r="L44" i="18" s="1"/>
  <c r="J43" i="18"/>
  <c r="L43" i="18" s="1"/>
  <c r="J42" i="18"/>
  <c r="L42" i="18" s="1"/>
  <c r="J41" i="18"/>
  <c r="L41" i="18" s="1"/>
  <c r="J40" i="18"/>
  <c r="L40" i="18" s="1"/>
  <c r="J39" i="18"/>
  <c r="L39" i="18" s="1"/>
  <c r="J38" i="18"/>
  <c r="L38" i="18" s="1"/>
  <c r="J37" i="18"/>
  <c r="L37" i="18" s="1"/>
  <c r="J36" i="18"/>
  <c r="L36" i="18" s="1"/>
  <c r="J35" i="18"/>
  <c r="L35" i="18" s="1"/>
  <c r="J34" i="18"/>
  <c r="L34" i="18" s="1"/>
  <c r="J33" i="18"/>
  <c r="L33" i="18" s="1"/>
  <c r="J32" i="18"/>
  <c r="L32" i="18" s="1"/>
  <c r="J31" i="18"/>
  <c r="L31" i="18" s="1"/>
  <c r="J30" i="18"/>
  <c r="L30" i="18" s="1"/>
  <c r="J29" i="18"/>
  <c r="L29" i="18" s="1"/>
  <c r="J28" i="18"/>
  <c r="L28" i="18" s="1"/>
  <c r="J27" i="18"/>
  <c r="L27" i="18" s="1"/>
  <c r="J26" i="18"/>
  <c r="L26" i="18" s="1"/>
  <c r="J25" i="18"/>
  <c r="L25" i="18" s="1"/>
  <c r="J24" i="18"/>
  <c r="L24" i="18" s="1"/>
  <c r="J23" i="18"/>
  <c r="L23" i="18" s="1"/>
  <c r="J22" i="18"/>
  <c r="L22" i="18" s="1"/>
  <c r="N21" i="18"/>
  <c r="L138" i="22" l="1"/>
  <c r="J194" i="22"/>
  <c r="L74" i="22"/>
  <c r="L123" i="22"/>
  <c r="J74" i="22"/>
  <c r="J123" i="22"/>
  <c r="J225" i="21"/>
  <c r="L74" i="21"/>
  <c r="L123" i="21"/>
  <c r="L138" i="21" s="1"/>
  <c r="J74" i="21"/>
  <c r="L123" i="20"/>
  <c r="L138" i="20"/>
  <c r="J225" i="20"/>
  <c r="L74" i="20"/>
  <c r="J74" i="20"/>
  <c r="J123" i="20"/>
  <c r="J74" i="19"/>
  <c r="J123" i="19"/>
  <c r="L123" i="19"/>
  <c r="J162" i="19"/>
  <c r="J194" i="19" s="1"/>
  <c r="J223" i="19"/>
  <c r="L74" i="19"/>
  <c r="L110" i="19"/>
  <c r="L138" i="19" s="1"/>
  <c r="J225" i="19"/>
  <c r="J110" i="19"/>
  <c r="J313" i="19"/>
  <c r="L74" i="18"/>
  <c r="J225" i="18"/>
  <c r="L313" i="18"/>
  <c r="L123" i="18"/>
  <c r="L136" i="18"/>
  <c r="J136" i="18"/>
  <c r="J74" i="18"/>
  <c r="L83" i="18"/>
  <c r="L110" i="18" s="1"/>
  <c r="L138" i="18" l="1"/>
  <c r="I32" i="14" l="1"/>
  <c r="I80" i="1" l="1"/>
  <c r="I81" i="1"/>
  <c r="I82" i="1"/>
  <c r="I83" i="1"/>
  <c r="I84" i="1"/>
  <c r="I85" i="1"/>
  <c r="I61" i="1" l="1"/>
  <c r="I62" i="1"/>
  <c r="D16" i="4" l="1"/>
  <c r="D18" i="4" s="1"/>
  <c r="I16" i="16" l="1"/>
  <c r="I17" i="16"/>
  <c r="I18" i="16"/>
  <c r="I19" i="16"/>
  <c r="I20" i="16"/>
  <c r="I21" i="16"/>
  <c r="I22" i="16"/>
  <c r="I23" i="16"/>
  <c r="I24" i="16"/>
  <c r="I25" i="16"/>
  <c r="I26" i="16"/>
  <c r="I27" i="16"/>
  <c r="I28" i="16"/>
  <c r="I29" i="16"/>
  <c r="I30" i="16"/>
  <c r="I31" i="16"/>
  <c r="I32" i="16"/>
  <c r="I33" i="16"/>
  <c r="I34" i="16"/>
  <c r="I35" i="16"/>
  <c r="G36" i="16"/>
  <c r="B51" i="16"/>
  <c r="I56" i="16"/>
  <c r="I57" i="16"/>
  <c r="I58" i="16"/>
  <c r="I59" i="16"/>
  <c r="I60" i="16"/>
  <c r="I61" i="16"/>
  <c r="I62" i="16"/>
  <c r="I63" i="16"/>
  <c r="I64" i="16"/>
  <c r="I65" i="16"/>
  <c r="I66" i="16"/>
  <c r="I67" i="16"/>
  <c r="I68" i="16"/>
  <c r="I69" i="16"/>
  <c r="I70" i="16"/>
  <c r="I71" i="16"/>
  <c r="I72" i="16"/>
  <c r="I73" i="16"/>
  <c r="I75" i="16"/>
  <c r="I76" i="16"/>
  <c r="I77" i="16"/>
  <c r="I78" i="16"/>
  <c r="I79" i="16"/>
  <c r="I80" i="16"/>
  <c r="I81" i="16"/>
  <c r="I82" i="16"/>
  <c r="I83" i="16"/>
  <c r="I84" i="16"/>
  <c r="I85" i="16"/>
  <c r="I86" i="16"/>
  <c r="I87" i="16"/>
  <c r="I88" i="16"/>
  <c r="I89" i="16"/>
  <c r="I90" i="16"/>
  <c r="I91" i="16"/>
  <c r="I92" i="16"/>
  <c r="I94" i="16"/>
  <c r="I95" i="16"/>
  <c r="G96" i="16"/>
  <c r="I16" i="17"/>
  <c r="I17" i="17"/>
  <c r="I18" i="17"/>
  <c r="I19" i="17"/>
  <c r="I20" i="17"/>
  <c r="I21" i="17"/>
  <c r="I22" i="17"/>
  <c r="I23" i="17"/>
  <c r="I24" i="17"/>
  <c r="I25" i="17"/>
  <c r="I26" i="17"/>
  <c r="I27" i="17"/>
  <c r="I28" i="17"/>
  <c r="I29" i="17"/>
  <c r="I30" i="17"/>
  <c r="I31" i="17"/>
  <c r="I32" i="17"/>
  <c r="I33" i="17"/>
  <c r="I34" i="17"/>
  <c r="I35" i="17"/>
  <c r="G36" i="17"/>
  <c r="B51" i="17"/>
  <c r="I56" i="17"/>
  <c r="I57" i="17"/>
  <c r="I58" i="17"/>
  <c r="I59" i="17"/>
  <c r="I60" i="17"/>
  <c r="I61" i="17"/>
  <c r="I62" i="17"/>
  <c r="I63" i="17"/>
  <c r="I64" i="17"/>
  <c r="I65" i="17"/>
  <c r="I66" i="17"/>
  <c r="I67" i="17"/>
  <c r="I68" i="17"/>
  <c r="I69" i="17"/>
  <c r="I70" i="17"/>
  <c r="I71" i="17"/>
  <c r="I72" i="17"/>
  <c r="I73" i="17"/>
  <c r="I75" i="17"/>
  <c r="I76" i="17"/>
  <c r="I77" i="17"/>
  <c r="I78" i="17"/>
  <c r="I79" i="17"/>
  <c r="I80" i="17"/>
  <c r="I81" i="17"/>
  <c r="I82" i="17"/>
  <c r="I83" i="17"/>
  <c r="I84" i="17"/>
  <c r="I85" i="17"/>
  <c r="I86" i="17"/>
  <c r="I87" i="17"/>
  <c r="I88" i="17"/>
  <c r="I89" i="17"/>
  <c r="I90" i="17"/>
  <c r="I91" i="17"/>
  <c r="I92" i="17"/>
  <c r="I94" i="17"/>
  <c r="I95" i="17"/>
  <c r="G96" i="17"/>
  <c r="I16" i="12"/>
  <c r="I17" i="12"/>
  <c r="I18" i="12"/>
  <c r="I19" i="12"/>
  <c r="I20" i="12"/>
  <c r="I21" i="12"/>
  <c r="I22" i="12"/>
  <c r="I23" i="12"/>
  <c r="I24" i="12"/>
  <c r="I25" i="12"/>
  <c r="I26" i="12"/>
  <c r="I27" i="12"/>
  <c r="I28" i="12"/>
  <c r="I29" i="12"/>
  <c r="I30" i="12"/>
  <c r="I31" i="12"/>
  <c r="I32" i="12"/>
  <c r="I33" i="12"/>
  <c r="I34" i="12"/>
  <c r="I35" i="12"/>
  <c r="G36" i="12"/>
  <c r="B51" i="12"/>
  <c r="I56" i="12"/>
  <c r="I57" i="12"/>
  <c r="I58" i="12"/>
  <c r="I59" i="12"/>
  <c r="I60" i="12"/>
  <c r="I61" i="12"/>
  <c r="I62" i="12"/>
  <c r="I63" i="12"/>
  <c r="I64" i="12"/>
  <c r="I65" i="12"/>
  <c r="I66" i="12"/>
  <c r="I67" i="12"/>
  <c r="I68" i="12"/>
  <c r="I69" i="12"/>
  <c r="I70" i="12"/>
  <c r="I71" i="12"/>
  <c r="I72" i="12"/>
  <c r="I73" i="12"/>
  <c r="I75" i="12"/>
  <c r="I76" i="12"/>
  <c r="I77" i="12"/>
  <c r="I78" i="12"/>
  <c r="I79" i="12"/>
  <c r="I80" i="12"/>
  <c r="I81" i="12"/>
  <c r="I82" i="12"/>
  <c r="I83" i="12"/>
  <c r="I84" i="12"/>
  <c r="I85" i="12"/>
  <c r="I86" i="12"/>
  <c r="I87" i="12"/>
  <c r="I88" i="12"/>
  <c r="I89" i="12"/>
  <c r="I90" i="12"/>
  <c r="I91" i="12"/>
  <c r="I92" i="12"/>
  <c r="I94" i="12"/>
  <c r="I95" i="12"/>
  <c r="G96" i="12"/>
  <c r="I16" i="13"/>
  <c r="I17" i="13"/>
  <c r="I18" i="13"/>
  <c r="I19" i="13"/>
  <c r="I20" i="13"/>
  <c r="I21" i="13"/>
  <c r="I22" i="13"/>
  <c r="I23" i="13"/>
  <c r="I24" i="13"/>
  <c r="I25" i="13"/>
  <c r="I26" i="13"/>
  <c r="I27" i="13"/>
  <c r="I28" i="13"/>
  <c r="I29" i="13"/>
  <c r="I30" i="13"/>
  <c r="I31" i="13"/>
  <c r="I32" i="13"/>
  <c r="I33" i="13"/>
  <c r="I34" i="13"/>
  <c r="I35" i="13"/>
  <c r="G36" i="13"/>
  <c r="B51" i="13"/>
  <c r="I56" i="13"/>
  <c r="I57" i="13"/>
  <c r="I58" i="13"/>
  <c r="I59" i="13"/>
  <c r="I60" i="13"/>
  <c r="I61" i="13"/>
  <c r="I62" i="13"/>
  <c r="I63" i="13"/>
  <c r="I64" i="13"/>
  <c r="I65" i="13"/>
  <c r="I66" i="13"/>
  <c r="I67" i="13"/>
  <c r="I68" i="13"/>
  <c r="I69" i="13"/>
  <c r="I70" i="13"/>
  <c r="I71" i="13"/>
  <c r="I72" i="13"/>
  <c r="I73" i="13"/>
  <c r="I75" i="13"/>
  <c r="I76" i="13"/>
  <c r="I77" i="13"/>
  <c r="I78" i="13"/>
  <c r="I79" i="13"/>
  <c r="I80" i="13"/>
  <c r="I81" i="13"/>
  <c r="I82" i="13"/>
  <c r="I83" i="13"/>
  <c r="I84" i="13"/>
  <c r="I85" i="13"/>
  <c r="I86" i="13"/>
  <c r="I87" i="13"/>
  <c r="I88" i="13"/>
  <c r="I89" i="13"/>
  <c r="I90" i="13"/>
  <c r="I91" i="13"/>
  <c r="I92" i="13"/>
  <c r="I94" i="13"/>
  <c r="I95" i="13"/>
  <c r="G96" i="13"/>
  <c r="I16" i="14"/>
  <c r="I17" i="14"/>
  <c r="I18" i="14"/>
  <c r="I19" i="14"/>
  <c r="I20" i="14"/>
  <c r="I21" i="14"/>
  <c r="I22" i="14"/>
  <c r="I23" i="14"/>
  <c r="I24" i="14"/>
  <c r="I25" i="14"/>
  <c r="I26" i="14"/>
  <c r="I27" i="14"/>
  <c r="I28" i="14"/>
  <c r="I29" i="14"/>
  <c r="I30" i="14"/>
  <c r="I31" i="14"/>
  <c r="I33" i="14"/>
  <c r="I34" i="14"/>
  <c r="I35" i="14"/>
  <c r="G36" i="14"/>
  <c r="B51" i="14"/>
  <c r="I56" i="14"/>
  <c r="I57" i="14"/>
  <c r="I58" i="14"/>
  <c r="I59" i="14"/>
  <c r="I60" i="14"/>
  <c r="I61" i="14"/>
  <c r="I62" i="14"/>
  <c r="I63" i="14"/>
  <c r="I64" i="14"/>
  <c r="I65" i="14"/>
  <c r="I66" i="14"/>
  <c r="I67" i="14"/>
  <c r="I68" i="14"/>
  <c r="I69" i="14"/>
  <c r="I70" i="14"/>
  <c r="I71" i="14"/>
  <c r="I72" i="14"/>
  <c r="I73" i="14"/>
  <c r="I75" i="14"/>
  <c r="I76" i="14"/>
  <c r="I77" i="14"/>
  <c r="I78" i="14"/>
  <c r="I79" i="14"/>
  <c r="I80" i="14"/>
  <c r="I81" i="14"/>
  <c r="I82" i="14"/>
  <c r="I83" i="14"/>
  <c r="I84" i="14"/>
  <c r="I85" i="14"/>
  <c r="I86" i="14"/>
  <c r="I87" i="14"/>
  <c r="I88" i="14"/>
  <c r="I89" i="14"/>
  <c r="I90" i="14"/>
  <c r="I91" i="14"/>
  <c r="I92" i="14"/>
  <c r="I94" i="14"/>
  <c r="I95" i="14"/>
  <c r="G96" i="14"/>
  <c r="I87" i="11"/>
  <c r="I87" i="10"/>
  <c r="I62" i="10"/>
  <c r="I87" i="9"/>
  <c r="I86" i="9"/>
  <c r="I62" i="9"/>
  <c r="I92" i="1"/>
  <c r="I63" i="1"/>
  <c r="I62" i="11"/>
  <c r="D20" i="4"/>
  <c r="G96" i="11"/>
  <c r="I95" i="11"/>
  <c r="I94" i="11"/>
  <c r="I92" i="11"/>
  <c r="I91" i="11"/>
  <c r="I90" i="11"/>
  <c r="I89" i="11"/>
  <c r="I88" i="11"/>
  <c r="I86" i="11"/>
  <c r="I85" i="11"/>
  <c r="I84" i="11"/>
  <c r="I83" i="11"/>
  <c r="I82" i="11"/>
  <c r="I81" i="11"/>
  <c r="I80" i="11"/>
  <c r="I79" i="11"/>
  <c r="I78" i="11"/>
  <c r="I77" i="11"/>
  <c r="I76" i="11"/>
  <c r="I75" i="11"/>
  <c r="I73" i="11"/>
  <c r="I72" i="11"/>
  <c r="I71" i="11"/>
  <c r="I70" i="11"/>
  <c r="I69" i="11"/>
  <c r="I68" i="11"/>
  <c r="I67" i="11"/>
  <c r="I66" i="11"/>
  <c r="I65" i="11"/>
  <c r="I64" i="11"/>
  <c r="I63" i="11"/>
  <c r="I61" i="11"/>
  <c r="I60" i="11"/>
  <c r="I59" i="11"/>
  <c r="I58" i="11"/>
  <c r="I57" i="11"/>
  <c r="I56" i="11"/>
  <c r="B51" i="11"/>
  <c r="G36" i="11"/>
  <c r="I35" i="11"/>
  <c r="I34" i="11"/>
  <c r="I33" i="11"/>
  <c r="I32" i="11"/>
  <c r="I31" i="11"/>
  <c r="I30" i="11"/>
  <c r="I29" i="11"/>
  <c r="I28" i="11"/>
  <c r="I27" i="11"/>
  <c r="I26" i="11"/>
  <c r="I25" i="11"/>
  <c r="I24" i="11"/>
  <c r="I23" i="11"/>
  <c r="I22" i="11"/>
  <c r="I21" i="11"/>
  <c r="I20" i="11"/>
  <c r="I19" i="11"/>
  <c r="I18" i="11"/>
  <c r="I17" i="11"/>
  <c r="I16" i="11"/>
  <c r="G96" i="10"/>
  <c r="I95" i="10"/>
  <c r="I94" i="10"/>
  <c r="I92" i="10"/>
  <c r="I91" i="10"/>
  <c r="I90" i="10"/>
  <c r="I89" i="10"/>
  <c r="I88" i="10"/>
  <c r="I86" i="10"/>
  <c r="I85" i="10"/>
  <c r="I84" i="10"/>
  <c r="I83" i="10"/>
  <c r="I82" i="10"/>
  <c r="I81" i="10"/>
  <c r="I80" i="10"/>
  <c r="I79" i="10"/>
  <c r="I78" i="10"/>
  <c r="I77" i="10"/>
  <c r="I76" i="10"/>
  <c r="I75" i="10"/>
  <c r="I73" i="10"/>
  <c r="I72" i="10"/>
  <c r="I71" i="10"/>
  <c r="I70" i="10"/>
  <c r="I69" i="10"/>
  <c r="I68" i="10"/>
  <c r="I67" i="10"/>
  <c r="I66" i="10"/>
  <c r="I65" i="10"/>
  <c r="I64" i="10"/>
  <c r="I63" i="10"/>
  <c r="I61" i="10"/>
  <c r="I60" i="10"/>
  <c r="I59" i="10"/>
  <c r="I58" i="10"/>
  <c r="I57" i="10"/>
  <c r="I56" i="10"/>
  <c r="B51" i="10"/>
  <c r="G36" i="10"/>
  <c r="I35" i="10"/>
  <c r="I34" i="10"/>
  <c r="I33" i="10"/>
  <c r="I32" i="10"/>
  <c r="I31" i="10"/>
  <c r="I30" i="10"/>
  <c r="I29" i="10"/>
  <c r="I28" i="10"/>
  <c r="I27" i="10"/>
  <c r="I26" i="10"/>
  <c r="I25" i="10"/>
  <c r="I24" i="10"/>
  <c r="I23" i="10"/>
  <c r="I22" i="10"/>
  <c r="I21" i="10"/>
  <c r="I20" i="10"/>
  <c r="I19" i="10"/>
  <c r="I18" i="10"/>
  <c r="I17" i="10"/>
  <c r="I16" i="10"/>
  <c r="G96" i="9"/>
  <c r="I95" i="9"/>
  <c r="I94" i="9"/>
  <c r="I92" i="9"/>
  <c r="I91" i="9"/>
  <c r="I90" i="9"/>
  <c r="I89" i="9"/>
  <c r="I88" i="9"/>
  <c r="I85" i="9"/>
  <c r="I84" i="9"/>
  <c r="I83" i="9"/>
  <c r="I82" i="9"/>
  <c r="I81" i="9"/>
  <c r="I80" i="9"/>
  <c r="I79" i="9"/>
  <c r="I78" i="9"/>
  <c r="I77" i="9"/>
  <c r="I76" i="9"/>
  <c r="I75" i="9"/>
  <c r="I73" i="9"/>
  <c r="I72" i="9"/>
  <c r="I71" i="9"/>
  <c r="I70" i="9"/>
  <c r="I69" i="9"/>
  <c r="I68" i="9"/>
  <c r="I67" i="9"/>
  <c r="I66" i="9"/>
  <c r="I65" i="9"/>
  <c r="I64" i="9"/>
  <c r="I63" i="9"/>
  <c r="I61" i="9"/>
  <c r="I60" i="9"/>
  <c r="I59" i="9"/>
  <c r="I58" i="9"/>
  <c r="I57" i="9"/>
  <c r="I56" i="9"/>
  <c r="B51" i="9"/>
  <c r="G36" i="9"/>
  <c r="I35" i="9"/>
  <c r="I34" i="9"/>
  <c r="I33" i="9"/>
  <c r="I32" i="9"/>
  <c r="I31" i="9"/>
  <c r="I30" i="9"/>
  <c r="I29" i="9"/>
  <c r="I28" i="9"/>
  <c r="I27" i="9"/>
  <c r="I26" i="9"/>
  <c r="I25" i="9"/>
  <c r="I24" i="9"/>
  <c r="I23" i="9"/>
  <c r="I22" i="9"/>
  <c r="I21" i="9"/>
  <c r="I20" i="9"/>
  <c r="I19" i="9"/>
  <c r="I18" i="9"/>
  <c r="I17" i="9"/>
  <c r="I16" i="9"/>
  <c r="B3" i="4"/>
  <c r="B50" i="1"/>
  <c r="G96" i="1"/>
  <c r="G36" i="1"/>
  <c r="B6" i="4"/>
  <c r="I20" i="1"/>
  <c r="I57" i="1"/>
  <c r="I66" i="1"/>
  <c r="I16" i="1"/>
  <c r="I86" i="1"/>
  <c r="I79" i="1"/>
  <c r="I88" i="1"/>
  <c r="I89" i="1"/>
  <c r="I58" i="1"/>
  <c r="I59" i="1"/>
  <c r="I60" i="1"/>
  <c r="I73" i="1"/>
  <c r="I77" i="1"/>
  <c r="I65" i="1"/>
  <c r="I64" i="1"/>
  <c r="I91" i="1"/>
  <c r="I90" i="1"/>
  <c r="I78" i="1"/>
  <c r="I76" i="1"/>
  <c r="I74" i="1"/>
  <c r="I72" i="1"/>
  <c r="I67" i="1"/>
  <c r="I87" i="1"/>
  <c r="I94" i="1"/>
  <c r="I35" i="1"/>
  <c r="I34" i="1"/>
  <c r="I25" i="1"/>
  <c r="I26" i="1"/>
  <c r="I27" i="1"/>
  <c r="I28" i="1"/>
  <c r="I29" i="1"/>
  <c r="I30" i="1"/>
  <c r="I31" i="1"/>
  <c r="I32" i="1"/>
  <c r="I33" i="1"/>
  <c r="I95" i="1"/>
  <c r="I71" i="1"/>
  <c r="I70" i="1"/>
  <c r="I69" i="1"/>
  <c r="I68" i="1"/>
  <c r="I56" i="1"/>
  <c r="I55" i="1"/>
  <c r="I17" i="1"/>
  <c r="I18" i="1"/>
  <c r="I19" i="1"/>
  <c r="I21" i="1"/>
  <c r="I22" i="1"/>
  <c r="I23" i="1"/>
  <c r="I24" i="1"/>
  <c r="I96" i="16" l="1"/>
  <c r="I96" i="13"/>
  <c r="I36" i="10"/>
  <c r="I96" i="17"/>
  <c r="I96" i="14"/>
  <c r="I96" i="9"/>
  <c r="I96" i="1"/>
  <c r="I36" i="1"/>
  <c r="I36" i="9"/>
  <c r="I36" i="14"/>
  <c r="I96" i="10"/>
  <c r="I96" i="11"/>
  <c r="I36" i="12"/>
  <c r="I96" i="12"/>
  <c r="I36" i="11"/>
  <c r="I36" i="13"/>
  <c r="I36" i="16"/>
  <c r="I36" i="17"/>
</calcChain>
</file>

<file path=xl/sharedStrings.xml><?xml version="1.0" encoding="utf-8"?>
<sst xmlns="http://schemas.openxmlformats.org/spreadsheetml/2006/main" count="1554" uniqueCount="240">
  <si>
    <t>Total</t>
  </si>
  <si>
    <t>TOTAL DEVELOPMENT WAGES</t>
  </si>
  <si>
    <t>Applicant Corporation :</t>
  </si>
  <si>
    <t>Total Expenditures</t>
  </si>
  <si>
    <t>% Allocation to Product Development</t>
  </si>
  <si>
    <t>Description of Work Performed</t>
  </si>
  <si>
    <t>Job Title</t>
  </si>
  <si>
    <t>Shaded cells contain formulas and calculate totals automatically</t>
  </si>
  <si>
    <t>TOTAL REMUNERATION</t>
  </si>
  <si>
    <t xml:space="preserve"> </t>
  </si>
  <si>
    <t>Description of Services or Work Performed</t>
  </si>
  <si>
    <r>
      <rPr>
        <b/>
        <sz val="9"/>
        <color indexed="8"/>
        <rFont val="Calibri"/>
        <family val="2"/>
      </rPr>
      <t xml:space="preserve">PARTNERSHIPS - </t>
    </r>
    <r>
      <rPr>
        <sz val="9"/>
        <color indexed="8"/>
        <rFont val="Calibri"/>
        <family val="2"/>
      </rPr>
      <t>Eligible partnerships for the services rendered personally by a member of the eligible partnership, or for services rendered personally by employees of the eligible partnership:</t>
    </r>
  </si>
  <si>
    <t>Total Qualifying Remuneration Expenditure Incurred After 26 Mar 2009</t>
  </si>
  <si>
    <t>Total Qualifying Wage Expenditure Incurred After 26 Mar 2009</t>
  </si>
  <si>
    <t>Employee Name (paid by Applicant Company only)</t>
  </si>
  <si>
    <t xml:space="preserve">Product/Game Title : </t>
  </si>
  <si>
    <t xml:space="preserve">Product/Game Title :  </t>
  </si>
  <si>
    <t>Incurred Outside of Ontario</t>
  </si>
  <si>
    <t>Remuneration Labour</t>
  </si>
  <si>
    <t>Notes:</t>
  </si>
  <si>
    <t xml:space="preserve">• All claimed labour expenditures must be incurred in the claimed taxation year. </t>
  </si>
  <si>
    <t xml:space="preserve">Shaded cells contain formulas and calculate totals automatically                                                          </t>
  </si>
  <si>
    <t>DEVELOPMENT EXPENDITURES - REMUNERATION*</t>
  </si>
  <si>
    <t xml:space="preserve">CALCULATION OF THE 93.2 SPECIALIZED DIGITAL GAME CORPORATION </t>
  </si>
  <si>
    <t>Work         Begin Date        dd-mmm-yy</t>
  </si>
  <si>
    <t>Work         End Date           dd-mmm-yy</t>
  </si>
  <si>
    <t xml:space="preserve">Applicant Corporation : </t>
  </si>
  <si>
    <t xml:space="preserve">Taxation Year End (dd-mmm-yy) : </t>
  </si>
  <si>
    <t xml:space="preserve">Total Cost of Development, including unclaimed costs : </t>
  </si>
  <si>
    <t xml:space="preserve">Start Date of Development Activities (dd-mmm-yy) : </t>
  </si>
  <si>
    <t xml:space="preserve">End Date of Development Activities  (dd-mmm-yy) : </t>
  </si>
  <si>
    <t>Taxation Year End :</t>
  </si>
  <si>
    <t>Sum of Qualifying Remuneration (from this cost schedule)</t>
  </si>
  <si>
    <t>Freelancer or Individual's Name (Ontario Residents or Companies paid by Applicant Company only)</t>
  </si>
  <si>
    <t>Company Name (if applicable)</t>
  </si>
  <si>
    <t xml:space="preserve">Please note that the following labour types are not eligible under section 93.2: </t>
  </si>
  <si>
    <t>Wage &amp; Remuneration Labour</t>
  </si>
  <si>
    <t>Incurred before Incorporation of the Applicant Corporation</t>
  </si>
  <si>
    <t>This spreadsheet is to assist you in estimating qualifying production expenditures relating to the Ontario Interactive Digital Media Tax Credit. It is not a substitute for the Taxation Act, 2007 and applicable Regulations. The CRA determines the amount of the taxpayer’s tax credit in accordance with that legislation.</t>
  </si>
  <si>
    <t>DEVELOPMENT EXPENDITURES - WAGES &amp; SALARIES (Ontario Residents only)</t>
  </si>
  <si>
    <t>* Remuneration paid to a taxable Canadian corporation that is not a personal services corporation, for services rendered by its employees, and any Ontario labour expenditures incurred by a predecessor corporation, cannot be included as eligible labour under section 93.2.</t>
  </si>
  <si>
    <t>Qualifying Labour Expenditures</t>
  </si>
  <si>
    <t>Sum of Qualifying Wages &amp; Salaries (from this cost schedule)</t>
  </si>
  <si>
    <t xml:space="preserve">Date Schedule Completed (dd-mmm-yy) : </t>
  </si>
  <si>
    <r>
      <rPr>
        <b/>
        <sz val="9"/>
        <color indexed="8"/>
        <rFont val="Calibri"/>
        <family val="2"/>
      </rPr>
      <t xml:space="preserve">INDIVIDUALS - </t>
    </r>
    <r>
      <rPr>
        <sz val="9"/>
        <color indexed="8"/>
        <rFont val="Calibri"/>
        <family val="2"/>
      </rPr>
      <t>Arm's length Ontario-resident Individuals who are not employees of a corporation, or who deal at arm's length from the specialized digital game corporation:</t>
    </r>
  </si>
  <si>
    <r>
      <rPr>
        <b/>
        <sz val="9"/>
        <color indexed="8"/>
        <rFont val="Calibri"/>
        <family val="2"/>
      </rPr>
      <t xml:space="preserve">PERSONAL SERVICE CORPORATIONS - </t>
    </r>
    <r>
      <rPr>
        <sz val="9"/>
        <color indexed="8"/>
        <rFont val="Calibri"/>
        <family val="2"/>
      </rPr>
      <t>Ontario-based Canadian corporations for the services rendered personally by an Ontario resident individual, if the individual deals at arm's length with the specialized digital game corporation, and is the sole shareholder of the corporation:</t>
    </r>
  </si>
  <si>
    <t>Paid to Individuals or Companies that are not arm's-length to the Applicant Corporation</t>
  </si>
  <si>
    <t>Paid to Multi-Employee and/or Multi-Share Corporations</t>
  </si>
  <si>
    <t>Paid to Non-Taxable or Non-Canadian Corporations</t>
  </si>
  <si>
    <t>Paid to Controlling Shareholders of the Applicant Corporation</t>
  </si>
  <si>
    <t>Paid to Non-Ontario Residents</t>
  </si>
  <si>
    <t>Paid to any Predecessor Corporation</t>
  </si>
  <si>
    <t xml:space="preserve">TOTAL QUALIFYING DEVELOPMENT LABOUR EXPENDITURES INCURRED IN THE TAXATION YEAR </t>
  </si>
  <si>
    <r>
      <rPr>
        <b/>
        <sz val="9"/>
        <color indexed="8"/>
        <rFont val="Calibri"/>
        <family val="2"/>
      </rPr>
      <t xml:space="preserve">PERSONAL SERVICE CORPORATIONS - </t>
    </r>
    <r>
      <rPr>
        <sz val="9"/>
        <color indexed="8"/>
        <rFont val="Calibri"/>
        <family val="2"/>
      </rPr>
      <t xml:space="preserve">Ontario-based Canadian corporations for the services rendered personally by an Ontario resident individual, if the individual deals at arm's length with the specialized digital game corporation, and is the sole shareholder </t>
    </r>
  </si>
  <si>
    <t>Taxation Year Start :</t>
  </si>
  <si>
    <r>
      <t xml:space="preserve">APPLICATION MEETS </t>
    </r>
    <r>
      <rPr>
        <b/>
        <sz val="9"/>
        <color theme="0"/>
        <rFont val="Calibri"/>
        <family val="2"/>
      </rPr>
      <t>$1M</t>
    </r>
    <r>
      <rPr>
        <b/>
        <sz val="9"/>
        <color indexed="9"/>
        <rFont val="Calibri"/>
        <family val="2"/>
      </rPr>
      <t xml:space="preserve"> LABOUR THRESHOLD ? </t>
    </r>
  </si>
  <si>
    <r>
      <t xml:space="preserve">APPLICATION MEETS </t>
    </r>
    <r>
      <rPr>
        <b/>
        <sz val="9"/>
        <color theme="0"/>
        <rFont val="Calibri"/>
        <family val="2"/>
      </rPr>
      <t>$500K</t>
    </r>
    <r>
      <rPr>
        <b/>
        <sz val="9"/>
        <color indexed="9"/>
        <rFont val="Calibri"/>
        <family val="2"/>
      </rPr>
      <t xml:space="preserve"> LABOUR THRESHOLD ? </t>
    </r>
  </si>
  <si>
    <t>LABOUR THRESHOLD</t>
  </si>
  <si>
    <t>• Qualifying Ontario labour expenditures are those incurred after March 26, 2009.</t>
  </si>
  <si>
    <t>• Marketing &amp; Distribution Expenditures cannot be claimed by Specialized Digital Game</t>
  </si>
  <si>
    <t xml:space="preserve">   Corporations.</t>
  </si>
  <si>
    <t xml:space="preserve">• See tab 'Labour Threshold Summary' to determine if the qualifying labour expenditures </t>
  </si>
  <si>
    <t xml:space="preserve">   development labour incurred in the tax year for all digital games included in your claim.</t>
  </si>
  <si>
    <t xml:space="preserve">• Use a separate Game tab worksheet for each game claimed. </t>
  </si>
  <si>
    <t xml:space="preserve">   meet the required game development labour threshold, which includes game</t>
  </si>
  <si>
    <t xml:space="preserve">To qualify as a Specialized Digital Game Corporation, your company has to incur a minimum of $500,000 in Ontario labour directly attributable to the development of eligible digital games in the year (for tax years starting after April 11, 2019), or $1 million if your tax year starts before April 12, 2019. </t>
  </si>
  <si>
    <t>Non-Specified or Specified Game Expenditure Breakdown (use for non-specified and specified games included in a 93.2 claim by a Specialized Digital Game Corporation)</t>
  </si>
  <si>
    <t>Click here =&gt;</t>
  </si>
  <si>
    <t>yes</t>
  </si>
  <si>
    <t xml:space="preserve">Date This Schedule Was Completed (dd-mmm-yy) : </t>
  </si>
  <si>
    <t>no</t>
  </si>
  <si>
    <t>Product Title :</t>
  </si>
  <si>
    <r>
      <t>•</t>
    </r>
    <r>
      <rPr>
        <sz val="11"/>
        <color rgb="FF000000"/>
        <rFont val="Calibri"/>
        <family val="2"/>
        <scheme val="minor"/>
      </rPr>
      <t xml:space="preserve"> Use a separate Expenditure Breakdown for each product you are claiming.</t>
    </r>
  </si>
  <si>
    <t>Corporate Tax Year Start (dd-mmm-yy):</t>
  </si>
  <si>
    <r>
      <t>•</t>
    </r>
    <r>
      <rPr>
        <sz val="11"/>
        <color rgb="FF000000"/>
        <rFont val="Calibri"/>
        <family val="2"/>
        <scheme val="minor"/>
      </rPr>
      <t xml:space="preserve"> Specified and Non-Specified Products completed after March 25, 2008 are allowed labour expenditures going back</t>
    </r>
  </si>
  <si>
    <t>Corporate Tax Year End (dd-mmm-yy) :</t>
  </si>
  <si>
    <t xml:space="preserve">  in time 37 months from the end of the month in which the product was completed.</t>
  </si>
  <si>
    <t>Date of Product Completion (dd-mmm-yy) :</t>
  </si>
  <si>
    <r>
      <t>•</t>
    </r>
    <r>
      <rPr>
        <b/>
        <sz val="11"/>
        <color rgb="FF000000"/>
        <rFont val="Calibri"/>
        <family val="2"/>
        <scheme val="minor"/>
      </rPr>
      <t xml:space="preserve">  COVID-19 Extension: Specified and Non-Specified Products completed on or after March 15, 2020, with Ontario labour costs incurred in </t>
    </r>
  </si>
  <si>
    <t>Total Cost of Product, including unclaimed costs :</t>
  </si>
  <si>
    <t xml:space="preserve">the applicant's 2020 taxation year are allowed labour expenditures going back  in time 61 months from the end of </t>
  </si>
  <si>
    <t>Specified Product (yes or no) :</t>
  </si>
  <si>
    <t>the month in which the product was completed.</t>
  </si>
  <si>
    <r>
      <t xml:space="preserve">• </t>
    </r>
    <r>
      <rPr>
        <b/>
        <sz val="11"/>
        <color theme="1"/>
        <rFont val="Calibri"/>
        <family val="2"/>
        <scheme val="minor"/>
      </rPr>
      <t>Minimum labour threshold for 93.2:</t>
    </r>
    <r>
      <rPr>
        <sz val="11"/>
        <color theme="1"/>
        <rFont val="Calibri"/>
        <family val="2"/>
        <scheme val="minor"/>
      </rPr>
      <t xml:space="preserve"> To qualify as a Specialized Digital Game Corporation, your company has to incur a minimum of $500,000 </t>
    </r>
  </si>
  <si>
    <t xml:space="preserve">in eligible Ontario labour directly attributable to the development of eligible digital games in the year (for tax years starting after April 11, 2019), </t>
  </si>
  <si>
    <t>or $1 million if your tax year starts before April 12, 2019.  See Columns "N" and "O".</t>
  </si>
  <si>
    <t>This spreadsheet is to assist you in identifying eligible labour and M&amp;D costs to calculate the OIDMTC. It is not a substitute for the Taxation Act, 2007 and applicable Regulations. The CRA determines the amount of taxpayer’s tax credit in accordance with that legislation.</t>
  </si>
  <si>
    <t>WAGES</t>
  </si>
  <si>
    <t>(A)</t>
  </si>
  <si>
    <t>DEVELOPMENT EXPENDITURES - WAGES (Ontario Residents only)</t>
  </si>
  <si>
    <t>Total Wage Expenditures</t>
  </si>
  <si>
    <t>Eligible Wage Expenditures in Tax Year for 93.2 min threshold</t>
  </si>
  <si>
    <t>Begin Date        dd-mmm-yy</t>
  </si>
  <si>
    <t>End Date           dd-mmm-yy</t>
  </si>
  <si>
    <t>Total Eligible Wage Expenditures</t>
  </si>
  <si>
    <t>Total Qualifying Wages</t>
  </si>
  <si>
    <t>Incurred Prior to 24 Mar 2006</t>
  </si>
  <si>
    <t>Incurred from Start of Tax Year to End of Tax Year</t>
  </si>
  <si>
    <t>Total Eligible Wages in Tax Year</t>
  </si>
  <si>
    <t>TOTAL DEVELOPMENT WAGES (A)</t>
  </si>
  <si>
    <t xml:space="preserve">Product :  </t>
  </si>
  <si>
    <t>REMUNERATION</t>
  </si>
  <si>
    <t>DEVELOPMENT EXPENDITURES - REMUNERATION (Ontario Residents only)</t>
  </si>
  <si>
    <t>Total Remuneration Expenditures</t>
  </si>
  <si>
    <t>Qualifying Remuneration Expenditures</t>
  </si>
  <si>
    <t>Eligible Remuneration Expenditures in Tax Year for 93.2 min threshold</t>
  </si>
  <si>
    <t xml:space="preserve">Individual Name </t>
  </si>
  <si>
    <t>Gross           Remuneration Expenditures</t>
  </si>
  <si>
    <t>% directly attributable to labour</t>
  </si>
  <si>
    <t>Eligible Remuneration Expenditures</t>
  </si>
  <si>
    <t>Incurred from Start of  Tax Year to End of Tax Year</t>
  </si>
  <si>
    <t>(B)</t>
  </si>
  <si>
    <t>Arm's Length Individuals paid directly and/or paid via a Sole Proprietorship or a Personal Corporation or Loan-out Corporation (please name)</t>
  </si>
  <si>
    <t>SUB TOTAL (B)</t>
  </si>
  <si>
    <t>(C)</t>
  </si>
  <si>
    <t>Amounts Paid to Arm's Length, Taxable, Canadian, Ontario-based Partnerships (please name)*</t>
  </si>
  <si>
    <t>SUB TOTAL (C)</t>
  </si>
  <si>
    <t>(D)</t>
  </si>
  <si>
    <t>Amounts Paid to Arm's Length, Taxable, Canadian, Ontario-based Multi-Employee and/or Multi-Share Corporations (please name)*</t>
  </si>
  <si>
    <t>SUB TOTAL (D)</t>
  </si>
  <si>
    <t xml:space="preserve">*Remuneration paid to a taxable Canadian, Ontario-based corporation and/or a Partnership for the services of a member of the partnership, or its employees is subject to CRA's look-through approach to isolate labour, and to deduct profits and overheads. </t>
  </si>
  <si>
    <t>Min threshold 93.2</t>
  </si>
  <si>
    <t>GRAND TOTAL DEVELOPMENT REMUNERATION</t>
  </si>
  <si>
    <t>Remuneration TOTAL</t>
  </si>
  <si>
    <r>
      <t xml:space="preserve">• SR&amp;ED </t>
    </r>
    <r>
      <rPr>
        <b/>
        <sz val="11"/>
        <color rgb="FF000000"/>
        <rFont val="Calibri"/>
        <family val="2"/>
        <scheme val="minor"/>
      </rPr>
      <t>claimed</t>
    </r>
    <r>
      <rPr>
        <sz val="11"/>
        <color rgb="FF000000"/>
        <rFont val="Calibri"/>
        <family val="2"/>
        <scheme val="minor"/>
      </rPr>
      <t xml:space="preserve"> labour is </t>
    </r>
    <r>
      <rPr>
        <b/>
        <sz val="11"/>
        <color rgb="FF000000"/>
        <rFont val="Calibri"/>
        <family val="2"/>
        <scheme val="minor"/>
      </rPr>
      <t>ineligible</t>
    </r>
    <r>
      <rPr>
        <sz val="11"/>
        <color rgb="FF000000"/>
        <rFont val="Calibri"/>
        <family val="2"/>
        <scheme val="minor"/>
      </rPr>
      <t xml:space="preserve"> for OIDMTC.</t>
    </r>
  </si>
  <si>
    <t>SR&amp;ED (Scientific Research &amp; Experimental Development) Claimed Labour</t>
  </si>
  <si>
    <t>DEVELOPMENT LABOUR EXPENDITURES CLAIMED FOR SCIENTIFIC RESEARCH &amp; EXPERIMENTAL DEVELOPMENT (SR&amp;ED) TAX CREDIT - INELIGIBLE FOR OIDMTC</t>
  </si>
  <si>
    <t>SR&amp;ED Claimed Labour Expenditures</t>
  </si>
  <si>
    <t>Individual Name</t>
  </si>
  <si>
    <t>Total SR&amp;ED Development Expenditures</t>
  </si>
  <si>
    <t>Total SR&amp;ED Claimed Development Expenditures</t>
  </si>
  <si>
    <t>(E)</t>
  </si>
  <si>
    <t>Applicant Employee Wages</t>
  </si>
  <si>
    <t>SUB TOTAL (E)</t>
  </si>
  <si>
    <t>(F)</t>
  </si>
  <si>
    <t>Individuals paid directly, and/or paid via a Sole Proprietorship or a Personal Corporation or Loan-out Corporation (please name)</t>
  </si>
  <si>
    <t>.</t>
  </si>
  <si>
    <t>SUB TOTAL (F)</t>
  </si>
  <si>
    <r>
      <t>(G</t>
    </r>
    <r>
      <rPr>
        <b/>
        <vertAlign val="superscript"/>
        <sz val="14"/>
        <color rgb="FF7030A0"/>
        <rFont val="Calibri"/>
        <family val="2"/>
      </rPr>
      <t>1</t>
    </r>
    <r>
      <rPr>
        <b/>
        <sz val="16"/>
        <color rgb="FF7030A0"/>
        <rFont val="Calibri"/>
        <family val="2"/>
      </rPr>
      <t>)</t>
    </r>
  </si>
  <si>
    <t>Multi-Share or Multi-Employee Company Labour Remuneration, and/or amounts paid to a Partnership (please name)</t>
  </si>
  <si>
    <t>SUB TOTAL (G1)</t>
  </si>
  <si>
    <t>TOTAL SR&amp;ED DEVELOPMENT LABOUR</t>
  </si>
  <si>
    <t>INELIGIBLE DEVELOPMENT LABOUR</t>
  </si>
  <si>
    <t>OTHER DEVELOPMENT LABOUR EXPENDITURES INCURRED IN THE CLAIM PERIOD (UNCLAIMED AND INELIGIBLE)*</t>
  </si>
  <si>
    <t>Non-Claimed Labour Expenditures</t>
  </si>
  <si>
    <t>Total Development Expenditures</t>
  </si>
  <si>
    <t>Total          Non-Claimed Development Expenditures</t>
  </si>
  <si>
    <r>
      <t>(G</t>
    </r>
    <r>
      <rPr>
        <b/>
        <vertAlign val="superscript"/>
        <sz val="16"/>
        <color rgb="FF7030A0"/>
        <rFont val="Calibri"/>
        <family val="2"/>
      </rPr>
      <t>2</t>
    </r>
    <r>
      <rPr>
        <b/>
        <sz val="16"/>
        <color rgb="FF7030A0"/>
        <rFont val="Calibri"/>
        <family val="2"/>
      </rPr>
      <t>)</t>
    </r>
  </si>
  <si>
    <t>Ineligible Development Wage and Remuneration Labour</t>
  </si>
  <si>
    <t>Paid to Individual(s) and Companies Non-Arm's Length from the Applicant Corporation</t>
  </si>
  <si>
    <t>Ineligible Development Remuneration Labour</t>
  </si>
  <si>
    <t>Paid to Controlling Shareholder(s) who are not Employees</t>
  </si>
  <si>
    <t>Paid to Non-Taxable or Non-Canadian Corporation(s)</t>
  </si>
  <si>
    <t>SUB TOTAL (G2)</t>
  </si>
  <si>
    <t>TOTAL FROM 'G1' + 'G2' = (G)</t>
  </si>
  <si>
    <t>(H)</t>
  </si>
  <si>
    <t>Development labour incurred by another company or entity (including labour incurred before incorporation)</t>
  </si>
  <si>
    <t>Co-Development</t>
  </si>
  <si>
    <t>SUB TOTAL (H)</t>
  </si>
  <si>
    <t>(J)</t>
  </si>
  <si>
    <t>Previously Claimed under 93.2 Specialized Digital Game Corporation for this digital game **</t>
  </si>
  <si>
    <t>Digital Games</t>
  </si>
  <si>
    <t>SUB TOTAL (J)</t>
  </si>
  <si>
    <t>(K)</t>
  </si>
  <si>
    <t>Government Assistance (If unsure, list the details here)</t>
  </si>
  <si>
    <t>Government Assistance</t>
  </si>
  <si>
    <t>SUB TOTAL (K)</t>
  </si>
  <si>
    <t>(L)</t>
  </si>
  <si>
    <r>
      <t xml:space="preserve">Incurred </t>
    </r>
    <r>
      <rPr>
        <b/>
        <sz val="11"/>
        <rFont val="Calibri"/>
        <family val="2"/>
      </rPr>
      <t>outside the 37 month claim period</t>
    </r>
  </si>
  <si>
    <t>Ineligible Development</t>
  </si>
  <si>
    <t xml:space="preserve">* Applicants must declare all product development labour, claimed for OIDMTC or not. Use this section to list all product development labour not eligible and not claimed for OIDMTC. </t>
  </si>
  <si>
    <t>** Products with previous 93.2 claim cannot be claimed again, but labour is factored in 80/25 Labour Test for development labour. Please contact Ontario Creates for assistance if you have 93.2 labour.</t>
  </si>
  <si>
    <t xml:space="preserve">• Non-specified products are allowed Marketing &amp; Distribution Expenditures for 24 months </t>
  </si>
  <si>
    <t>prior to product completion date &amp; 12 months after that date.</t>
  </si>
  <si>
    <t xml:space="preserve">• Marketing &amp; Distribution Expenditures are not eligible on Specified Products, 93.1 and 93.2 </t>
  </si>
  <si>
    <t xml:space="preserve">Digital Games. </t>
  </si>
  <si>
    <t xml:space="preserve">• Only claim Marketing &amp; Distribution Expenditures up to the end of the taxation year of your </t>
  </si>
  <si>
    <t xml:space="preserve">claim. If you have additional M&amp;D costs that were incurred in a subsequent taxation year you </t>
  </si>
  <si>
    <t xml:space="preserve">will have to include those costs in a new OIDMTC application for that subsequent tax year. </t>
  </si>
  <si>
    <t>• Please report Gross Marketing &amp; Distribution Expenditures, not just M&amp;D capped at $100K.</t>
  </si>
  <si>
    <t>MARKETING &amp; DISTRIBUTION (M&amp;D)</t>
  </si>
  <si>
    <t>MARKETING &amp; DISTRIBUTION EXPENDITURES*</t>
  </si>
  <si>
    <t>Total Marketing &amp; Distribution Expenditures</t>
  </si>
  <si>
    <t>Qualifying Marketing &amp; Distribution Expenditures</t>
  </si>
  <si>
    <t>Job Title / Expenditure Type</t>
  </si>
  <si>
    <t>% Allocation to Marketing &amp; Distribution</t>
  </si>
  <si>
    <t>Gross  Marketing &amp; Distribution          Expenditures</t>
  </si>
  <si>
    <t>Marketing &amp; Distribution Percentage</t>
  </si>
  <si>
    <t>Total Marketing &amp; Distribution  Expenditures</t>
  </si>
  <si>
    <t>Labour</t>
  </si>
  <si>
    <t>Non-Labour</t>
  </si>
  <si>
    <t>Meals and Entertainment (automatically reduced by 50%)</t>
  </si>
  <si>
    <t>TOTAL MARKETING &amp; DISTRIBUTION EXPENDITURES</t>
  </si>
  <si>
    <t>* Only Non-Specified Products can claim up to $100,000 of Marketing &amp; Distribution Expenditures.</t>
  </si>
  <si>
    <t>Date Schedule Completed (dd-mmm-yy) :</t>
  </si>
  <si>
    <t>* List the resident addresses of all remuneration individuals and corporations below</t>
  </si>
  <si>
    <t xml:space="preserve">as of the end of the calendar year that precedes the calendar year in which they </t>
  </si>
  <si>
    <t>Taxation Year End (dd-mmm-yy) :</t>
  </si>
  <si>
    <t xml:space="preserve">rendered the services. </t>
  </si>
  <si>
    <t>REMUNERATION NAMES &amp; ADDRESSES</t>
  </si>
  <si>
    <t>Individual's Name</t>
  </si>
  <si>
    <t>Contractor Company Name 
(if applicable)</t>
  </si>
  <si>
    <t>Individual's Address*</t>
  </si>
  <si>
    <t>City</t>
  </si>
  <si>
    <t>Province/State</t>
  </si>
  <si>
    <t>Postal Code/Zip</t>
  </si>
  <si>
    <t>Country</t>
  </si>
  <si>
    <t>Contractor Company Name (if applicable)</t>
  </si>
  <si>
    <t>Individual's Address</t>
  </si>
  <si>
    <t>Specialized Digital Game Expenditure Breakdown (use for 93.2 Games only)</t>
  </si>
  <si>
    <r>
      <t>Specialized Digital Game Expenditure Breakdown</t>
    </r>
    <r>
      <rPr>
        <b/>
        <sz val="14"/>
        <rFont val="Calibri"/>
        <family val="2"/>
      </rPr>
      <t xml:space="preserve"> (use for 93.2 Games only)</t>
    </r>
  </si>
  <si>
    <t>Use this template when the applicant qualifies as a Specialized Digital Game Corporation under s 93.2 in the tax year of the claim, AND</t>
  </si>
  <si>
    <t xml:space="preserve">the applicant has also completed some game products in the tax year of the claim that qualify as non-specified or specified products under s.93. </t>
  </si>
  <si>
    <r>
      <t>or games claimed as non-specified or specified products -</t>
    </r>
    <r>
      <rPr>
        <b/>
        <sz val="14"/>
        <color theme="1"/>
        <rFont val="Calibri"/>
        <family val="2"/>
        <scheme val="minor"/>
      </rPr>
      <t xml:space="preserve"> and also</t>
    </r>
    <r>
      <rPr>
        <sz val="14"/>
        <color theme="1"/>
        <rFont val="Calibri"/>
        <family val="2"/>
        <scheme val="minor"/>
      </rPr>
      <t xml:space="preserve"> - </t>
    </r>
  </si>
  <si>
    <t>Instructions: (COMBO Template)</t>
  </si>
  <si>
    <t>This template is designed to provide a detailed breakdown of qualifying expenditures for each of the games whether they are 93.2 games</t>
  </si>
  <si>
    <t xml:space="preserve">This template contains five (5) tabs labelled "93 Game 1", "93 Game 2", etc.  Use these tabs to provide detailed expenditure breakdown information for any </t>
  </si>
  <si>
    <t>non-specified or specified games completed in the tax year of your OIDMTC claim.  You will notice the additional  special columns ("N" and "O")</t>
  </si>
  <si>
    <t>games being clamed under section 93.2.  For these types of game products you can only include costs incurred in the tax year of the claim.</t>
  </si>
  <si>
    <t>But please note for non-specified and specified game products you also need to report any eligible development labour incurred in the 37 month claim period</t>
  </si>
  <si>
    <t>(or if that game qualifies for the OIDMTC COVID Extension-  the claim period would be 61 months).</t>
  </si>
  <si>
    <t>If you have more than five (5) non-specified or specified games completed in the taxation year of your claim you will have to complete a separate</t>
  </si>
  <si>
    <t xml:space="preserve">Also if you have more than ten (10) games being claimed under 93.2 you will have to complete a separate "Specialized Digital Game Expenditure Breakdown (93.2)" </t>
  </si>
  <si>
    <t xml:space="preserve">This template also contains ten (10) tabs labelled "93.2 Game 1", "93.2 Game 2" etc.  Use these tabs to provide detailed expenditure breakdown information for </t>
  </si>
  <si>
    <t>which are specifically used to isolate eligible labour costs incurred in the tax year of the claim.</t>
  </si>
  <si>
    <t>of this "Specialized Digital Game Expenditure Breakdown COMBO" template.</t>
  </si>
  <si>
    <t xml:space="preserve">Please note that labour amounts included on a separate Expediture Breakdown will not be automatically included in the "Labour Threshold Summary" tab </t>
  </si>
  <si>
    <t>For non-specified or specified games:</t>
  </si>
  <si>
    <t>For games claimed under 93.2:</t>
  </si>
  <si>
    <t>Other Notes:</t>
  </si>
  <si>
    <r>
      <t>The "</t>
    </r>
    <r>
      <rPr>
        <b/>
        <sz val="14"/>
        <color theme="1"/>
        <rFont val="Calibri"/>
        <family val="2"/>
        <scheme val="minor"/>
      </rPr>
      <t>Labour Threshold Summary</t>
    </r>
    <r>
      <rPr>
        <sz val="14"/>
        <color theme="1"/>
        <rFont val="Calibri"/>
        <family val="2"/>
        <scheme val="minor"/>
      </rPr>
      <t xml:space="preserve">" tab (the last tab on the spreadsheet) sums up the total eligible game development labour incurred in the taxation year of the claim </t>
    </r>
  </si>
  <si>
    <t xml:space="preserve">which is used to meet the minimum labour threshold for a Specialized Digital Game Corporation. </t>
  </si>
  <si>
    <r>
      <t>for any additional 93.2 digital game in your claim (available on the Ontario Creates website</t>
    </r>
    <r>
      <rPr>
        <b/>
        <sz val="14"/>
        <color theme="1"/>
        <rFont val="Calibri"/>
        <family val="2"/>
        <scheme val="minor"/>
      </rPr>
      <t xml:space="preserve"> here</t>
    </r>
    <r>
      <rPr>
        <sz val="14"/>
        <color theme="1"/>
        <rFont val="Calibri"/>
        <family val="2"/>
        <scheme val="minor"/>
      </rPr>
      <t>)</t>
    </r>
  </si>
  <si>
    <r>
      <t xml:space="preserve">See "Example Specialized Digital Game Expenditure Breakdown COMBO" available on the Ontario Creates website </t>
    </r>
    <r>
      <rPr>
        <b/>
        <sz val="14"/>
        <color theme="1"/>
        <rFont val="Calibri"/>
        <family val="2"/>
        <scheme val="minor"/>
      </rPr>
      <t>here</t>
    </r>
    <r>
      <rPr>
        <sz val="14"/>
        <color theme="1"/>
        <rFont val="Calibri"/>
        <family val="2"/>
        <scheme val="minor"/>
      </rPr>
      <t>.</t>
    </r>
  </si>
  <si>
    <t xml:space="preserve">Also for non-specified games -  report any qualifying marketing and distribution costs incurred in the 24 months prior to the completion date of the game and </t>
  </si>
  <si>
    <t xml:space="preserve">any qualifying marketing and distribution costs incurred after the completion date of the game up to the end of the taxation year of the claim. </t>
  </si>
  <si>
    <r>
      <t xml:space="preserve">"Specified and Non-Specified Expenditure Breakdown" for any additional specified or non-specified game  (available on the Ontario Creates website </t>
    </r>
    <r>
      <rPr>
        <b/>
        <sz val="14"/>
        <color theme="1"/>
        <rFont val="Calibri"/>
        <family val="2"/>
        <scheme val="minor"/>
      </rPr>
      <t>here</t>
    </r>
    <r>
      <rPr>
        <sz val="14"/>
        <color theme="1"/>
        <rFont val="Calibri"/>
        <family val="2"/>
        <scheme val="minor"/>
      </rPr>
      <t>)</t>
    </r>
  </si>
  <si>
    <t xml:space="preserve">If this date is after April 11, 2019, the threshold to be an eligible 93.2 corporation is $500,000. </t>
  </si>
  <si>
    <t xml:space="preserve">If the date is before April 12, 2019, the threshold to be an eligible 93.2 corporation is $1,000,000. </t>
  </si>
  <si>
    <t>This spreadsheet is to assist you in estimating qualifying expenditures relating to the Ontario Interactive Digital Media Tax Credit. It is not a substitute for the Taxation Act, 2007 and applicable Regulations. The CRA determines the amount of the taxpayer’s tax credit in accordance with that legislation.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</si>
</sst>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164" formatCode="_-&quot;$&quot;* #,##0.00_-;\-&quot;$&quot;* #,##0.00_-;_-&quot;$&quot;* &quot;-&quot;??_-;_-@_-"/>
    <numFmt numFmtId="165" formatCode="&quot;$&quot;#,##0"/>
    <numFmt numFmtId="166" formatCode="m/d/yy;@"/>
    <numFmt numFmtId="167" formatCode="&quot;$&quot;#,##0.00"/>
    <numFmt numFmtId="168" formatCode="[$-409]d\-mmm\-yy;@"/>
    <numFmt numFmtId="169" formatCode="dd/mm/yyyy;@"/>
    <numFmt numFmtId="170" formatCode="[$-409]d\-mmm\-yyyy;@"/>
    <numFmt numFmtId="171" formatCode="dd/mm/yy"/>
    <numFmt numFmtId="172" formatCode="[$-409]dd\-mmm\-yy;@"/>
  </numFmts>
  <fonts count="64" x14ac:knownFonts="1">
    <font>
      <sz val="11"/>
      <color theme="1"/>
      <name val="Calibri"/>
      <family val="2"/>
      <scheme val="minor"/>
    </font>
    <font>
      <sz val="11"/>
      <color indexed="8"/>
      <name val="Calibri"/>
      <family val="2"/>
    </font>
    <font>
      <sz val="11"/>
      <color indexed="8"/>
      <name val="Calibri"/>
      <family val="2"/>
    </font>
    <font>
      <sz val="9"/>
      <color indexed="8"/>
      <name val="Calibri"/>
      <family val="2"/>
    </font>
    <font>
      <b/>
      <sz val="9"/>
      <color indexed="8"/>
      <name val="Calibri"/>
      <family val="2"/>
    </font>
    <font>
      <b/>
      <sz val="9"/>
      <color indexed="9"/>
      <name val="Calibri"/>
      <family val="2"/>
    </font>
    <font>
      <sz val="10"/>
      <color indexed="8"/>
      <name val="Calibri"/>
      <family val="2"/>
    </font>
    <font>
      <b/>
      <sz val="10"/>
      <color indexed="8"/>
      <name val="Calibri"/>
      <family val="2"/>
    </font>
    <font>
      <b/>
      <sz val="12"/>
      <color indexed="9"/>
      <name val="Calibri"/>
      <family val="2"/>
    </font>
    <font>
      <sz val="10"/>
      <name val="Arial"/>
      <family val="2"/>
    </font>
    <font>
      <u/>
      <sz val="10"/>
      <color indexed="12"/>
      <name val="Arial"/>
      <family val="2"/>
    </font>
    <font>
      <i/>
      <sz val="9"/>
      <color indexed="8"/>
      <name val="Calibri"/>
      <family val="2"/>
    </font>
    <font>
      <b/>
      <i/>
      <sz val="9"/>
      <color indexed="8"/>
      <name val="Calibri"/>
      <family val="2"/>
    </font>
    <font>
      <b/>
      <i/>
      <sz val="10"/>
      <color indexed="8"/>
      <name val="Calibri"/>
      <family val="2"/>
    </font>
    <font>
      <sz val="12"/>
      <color indexed="8"/>
      <name val="Calibri"/>
      <family val="2"/>
    </font>
    <font>
      <sz val="8"/>
      <name val="Calibri"/>
      <family val="2"/>
    </font>
    <font>
      <b/>
      <sz val="12"/>
      <color indexed="8"/>
      <name val="Calibri"/>
      <family val="2"/>
    </font>
    <font>
      <sz val="11"/>
      <color indexed="8"/>
      <name val="Calibri"/>
      <family val="2"/>
    </font>
    <font>
      <sz val="10"/>
      <color indexed="8"/>
      <name val="Tahoma"/>
      <family val="2"/>
    </font>
    <font>
      <sz val="10"/>
      <color indexed="8"/>
      <name val="Tahoma"/>
      <family val="2"/>
    </font>
    <font>
      <sz val="9"/>
      <color indexed="8"/>
      <name val="Calibri"/>
      <family val="2"/>
    </font>
    <font>
      <b/>
      <sz val="12"/>
      <color indexed="8"/>
      <name val="Calibri"/>
      <family val="2"/>
    </font>
    <font>
      <b/>
      <sz val="12"/>
      <color indexed="10"/>
      <name val="Calibri"/>
      <family val="2"/>
    </font>
    <font>
      <b/>
      <sz val="9"/>
      <color indexed="8"/>
      <name val="Calibri"/>
      <family val="2"/>
    </font>
    <font>
      <sz val="12"/>
      <color indexed="8"/>
      <name val="Calibri"/>
      <family val="2"/>
    </font>
    <font>
      <b/>
      <sz val="10"/>
      <color indexed="8"/>
      <name val="Calibri"/>
      <family val="2"/>
    </font>
    <font>
      <i/>
      <sz val="11"/>
      <color indexed="8"/>
      <name val="Calibri"/>
      <family val="2"/>
    </font>
    <font>
      <b/>
      <sz val="9"/>
      <color indexed="9"/>
      <name val="Calibri"/>
      <family val="2"/>
    </font>
    <font>
      <sz val="9"/>
      <color indexed="8"/>
      <name val="Calibri"/>
      <family val="2"/>
    </font>
    <font>
      <b/>
      <sz val="9"/>
      <color indexed="10"/>
      <name val="Calibri"/>
      <family val="2"/>
    </font>
    <font>
      <b/>
      <sz val="10"/>
      <color indexed="8"/>
      <name val="Calibri"/>
      <family val="2"/>
    </font>
    <font>
      <b/>
      <sz val="11"/>
      <color indexed="8"/>
      <name val="Calibri"/>
      <family val="2"/>
    </font>
    <font>
      <sz val="11"/>
      <color theme="1"/>
      <name val="Calibri"/>
      <family val="2"/>
      <scheme val="minor"/>
    </font>
    <font>
      <sz val="10"/>
      <color theme="1"/>
      <name val="Tahoma"/>
      <family val="2"/>
    </font>
    <font>
      <b/>
      <sz val="14"/>
      <color indexed="8"/>
      <name val="Calibri"/>
      <family val="2"/>
    </font>
    <font>
      <sz val="12"/>
      <color rgb="FFFF0000"/>
      <name val="Calibri"/>
      <family val="2"/>
    </font>
    <font>
      <b/>
      <sz val="9"/>
      <name val="Calibri"/>
      <family val="2"/>
    </font>
    <font>
      <b/>
      <sz val="9"/>
      <color theme="0"/>
      <name val="Calibri"/>
      <family val="2"/>
    </font>
    <font>
      <sz val="10"/>
      <name val="Calibri"/>
      <family val="2"/>
      <scheme val="minor"/>
    </font>
    <font>
      <sz val="10"/>
      <color rgb="FF000000"/>
      <name val="Calibri"/>
      <family val="2"/>
      <scheme val="minor"/>
    </font>
    <font>
      <sz val="9"/>
      <name val="Calibri"/>
      <family val="2"/>
    </font>
    <font>
      <b/>
      <sz val="11"/>
      <color theme="1"/>
      <name val="Calibri"/>
      <family val="2"/>
      <scheme val="minor"/>
    </font>
    <font>
      <sz val="9"/>
      <color theme="0"/>
      <name val="Calibri"/>
      <family val="2"/>
    </font>
    <font>
      <sz val="14"/>
      <color indexed="8"/>
      <name val="Calibri"/>
      <family val="2"/>
    </font>
    <font>
      <b/>
      <sz val="11"/>
      <color rgb="FF000000"/>
      <name val="Calibri"/>
      <family val="2"/>
      <scheme val="minor"/>
    </font>
    <font>
      <sz val="11"/>
      <color theme="1"/>
      <name val="Arial"/>
      <family val="2"/>
    </font>
    <font>
      <sz val="11"/>
      <color rgb="FF000000"/>
      <name val="Calibri"/>
      <family val="2"/>
      <scheme val="minor"/>
    </font>
    <font>
      <b/>
      <sz val="11"/>
      <color theme="1"/>
      <name val="Arial"/>
      <family val="2"/>
    </font>
    <font>
      <b/>
      <i/>
      <sz val="11"/>
      <color indexed="8"/>
      <name val="Calibri"/>
      <family val="2"/>
    </font>
    <font>
      <b/>
      <sz val="16"/>
      <color rgb="FF7030A0"/>
      <name val="Calibri"/>
      <family val="2"/>
    </font>
    <font>
      <b/>
      <sz val="10"/>
      <color indexed="9"/>
      <name val="Calibri"/>
      <family val="2"/>
    </font>
    <font>
      <b/>
      <sz val="9"/>
      <color rgb="FFFF0000"/>
      <name val="Calibri"/>
      <family val="2"/>
    </font>
    <font>
      <sz val="9"/>
      <color rgb="FF333333"/>
      <name val="Calibri"/>
      <family val="2"/>
    </font>
    <font>
      <b/>
      <sz val="16"/>
      <color rgb="FF7030A0"/>
      <name val="Calibri"/>
      <family val="2"/>
      <scheme val="minor"/>
    </font>
    <font>
      <b/>
      <vertAlign val="superscript"/>
      <sz val="14"/>
      <color rgb="FF7030A0"/>
      <name val="Calibri"/>
      <family val="2"/>
    </font>
    <font>
      <b/>
      <vertAlign val="superscript"/>
      <sz val="16"/>
      <color rgb="FF7030A0"/>
      <name val="Calibri"/>
      <family val="2"/>
    </font>
    <font>
      <sz val="9"/>
      <color rgb="FF7030A0"/>
      <name val="Calibri"/>
      <family val="2"/>
    </font>
    <font>
      <b/>
      <sz val="11"/>
      <name val="Calibri"/>
      <family val="2"/>
    </font>
    <font>
      <b/>
      <sz val="14"/>
      <name val="Calibri"/>
      <family val="2"/>
    </font>
    <font>
      <b/>
      <sz val="18"/>
      <color theme="1"/>
      <name val="Calibri"/>
      <family val="2"/>
      <scheme val="minor"/>
    </font>
    <font>
      <sz val="14"/>
      <color theme="1"/>
      <name val="Calibri"/>
      <family val="2"/>
      <scheme val="minor"/>
    </font>
    <font>
      <b/>
      <sz val="14"/>
      <color theme="1"/>
      <name val="Calibri"/>
      <family val="2"/>
      <scheme val="minor"/>
    </font>
    <font>
      <i/>
      <sz val="11"/>
      <color theme="1"/>
      <name val="Calibri"/>
      <family val="2"/>
      <scheme val="minor"/>
    </font>
    <font>
      <sz val="14"/>
      <name val="Calibri"/>
      <family val="2"/>
    </font>
  </fonts>
  <fills count="25">
    <fill>
      <patternFill patternType="none"/>
    </fill>
    <fill>
      <patternFill patternType="gray125"/>
    </fill>
    <fill>
      <patternFill patternType="solid">
        <fgColor indexed="63"/>
        <bgColor indexed="64"/>
      </patternFill>
    </fill>
    <fill>
      <patternFill patternType="solid">
        <fgColor indexed="23"/>
        <bgColor indexed="64"/>
      </patternFill>
    </fill>
    <fill>
      <patternFill patternType="solid">
        <fgColor indexed="36"/>
        <bgColor indexed="64"/>
      </patternFill>
    </fill>
    <fill>
      <patternFill patternType="solid">
        <fgColor indexed="46"/>
        <bgColor indexed="64"/>
      </patternFill>
    </fill>
    <fill>
      <patternFill patternType="solid">
        <fgColor indexed="22"/>
        <bgColor indexed="64"/>
      </patternFill>
    </fill>
    <fill>
      <patternFill patternType="solid">
        <fgColor indexed="22"/>
        <bgColor indexed="8"/>
      </patternFill>
    </fill>
    <fill>
      <patternFill patternType="solid">
        <fgColor indexed="23"/>
        <bgColor indexed="8"/>
      </patternFill>
    </fill>
    <fill>
      <patternFill patternType="solid">
        <fgColor indexed="46"/>
        <bgColor indexed="8"/>
      </patternFill>
    </fill>
    <fill>
      <patternFill patternType="solid">
        <fgColor indexed="52"/>
        <bgColor indexed="8"/>
      </patternFill>
    </fill>
    <fill>
      <patternFill patternType="solid">
        <fgColor indexed="27"/>
        <bgColor indexed="64"/>
      </patternFill>
    </fill>
    <fill>
      <patternFill patternType="solid">
        <fgColor rgb="FF7030A0"/>
        <bgColor indexed="64"/>
      </patternFill>
    </fill>
    <fill>
      <patternFill patternType="solid">
        <fgColor indexed="49"/>
        <bgColor indexed="64"/>
      </patternFill>
    </fill>
    <fill>
      <patternFill patternType="solid">
        <fgColor rgb="FF0070C0"/>
        <bgColor indexed="64"/>
      </patternFill>
    </fill>
    <fill>
      <patternFill patternType="solid">
        <fgColor rgb="FF7030A0"/>
        <bgColor indexed="8"/>
      </patternFill>
    </fill>
    <fill>
      <patternFill patternType="solid">
        <fgColor indexed="27"/>
        <bgColor indexed="8"/>
      </patternFill>
    </fill>
    <fill>
      <patternFill patternType="solid">
        <fgColor theme="1" tint="0.49998474074526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indexed="9"/>
        <bgColor indexed="64"/>
      </patternFill>
    </fill>
    <fill>
      <patternFill patternType="solid">
        <fgColor rgb="FFFFFF00"/>
        <bgColor indexed="64"/>
      </patternFill>
    </fill>
    <fill>
      <patternFill patternType="solid">
        <fgColor indexed="49"/>
        <bgColor indexed="8"/>
      </patternFill>
    </fill>
    <fill>
      <patternFill patternType="solid">
        <fgColor theme="7" tint="0.39997558519241921"/>
        <bgColor indexed="64"/>
      </patternFill>
    </fill>
  </fills>
  <borders count="53">
    <border>
      <left/>
      <right/>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double">
        <color indexed="64"/>
      </top>
      <bottom style="double">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hair">
        <color indexed="64"/>
      </right>
      <top/>
      <bottom/>
      <diagonal/>
    </border>
    <border>
      <left/>
      <right/>
      <top/>
      <bottom style="double">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hair">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thin">
        <color indexed="8"/>
      </right>
      <top style="thin">
        <color indexed="64"/>
      </top>
      <bottom/>
      <diagonal/>
    </border>
    <border>
      <left/>
      <right style="thin">
        <color indexed="8"/>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hair">
        <color indexed="64"/>
      </left>
      <right style="hair">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style="thin">
        <color indexed="64"/>
      </left>
      <right/>
      <top style="double">
        <color indexed="64"/>
      </top>
      <bottom style="double">
        <color indexed="64"/>
      </bottom>
      <diagonal/>
    </border>
    <border>
      <left style="medium">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double">
        <color indexed="64"/>
      </top>
      <bottom style="double">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hair">
        <color indexed="64"/>
      </right>
      <top/>
      <bottom style="double">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right style="hair">
        <color indexed="64"/>
      </right>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double">
        <color indexed="64"/>
      </top>
      <bottom style="double">
        <color indexed="64"/>
      </bottom>
      <diagonal/>
    </border>
  </borders>
  <cellStyleXfs count="109">
    <xf numFmtId="0" fontId="0" fillId="0" borderId="0"/>
    <xf numFmtId="164" fontId="18" fillId="0" borderId="0" applyFont="0" applyFill="0" applyBorder="0" applyAlignment="0" applyProtection="0"/>
    <xf numFmtId="164" fontId="17" fillId="0" borderId="0" applyFont="0" applyFill="0" applyBorder="0" applyAlignment="0" applyProtection="0"/>
    <xf numFmtId="164" fontId="19"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8"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64" fontId="18" fillId="0" borderId="0" applyFont="0" applyFill="0" applyBorder="0" applyAlignment="0" applyProtection="0"/>
    <xf numFmtId="164" fontId="17"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9" fillId="0" borderId="0"/>
    <xf numFmtId="0" fontId="9" fillId="0" borderId="0"/>
    <xf numFmtId="0" fontId="33" fillId="0" borderId="0"/>
    <xf numFmtId="0" fontId="19" fillId="0" borderId="0"/>
    <xf numFmtId="0" fontId="18" fillId="0" borderId="0"/>
    <xf numFmtId="0" fontId="19" fillId="0" borderId="0"/>
    <xf numFmtId="0" fontId="33" fillId="0" borderId="0"/>
    <xf numFmtId="0" fontId="18" fillId="0" borderId="0"/>
    <xf numFmtId="0" fontId="33" fillId="0" borderId="0"/>
    <xf numFmtId="0" fontId="33" fillId="0" borderId="0"/>
    <xf numFmtId="0" fontId="33" fillId="0" borderId="0"/>
    <xf numFmtId="0" fontId="32" fillId="0" borderId="0"/>
    <xf numFmtId="0" fontId="33" fillId="0" borderId="0"/>
    <xf numFmtId="0" fontId="32" fillId="0" borderId="0"/>
    <xf numFmtId="0" fontId="32" fillId="0" borderId="0"/>
    <xf numFmtId="0" fontId="19" fillId="0" borderId="0"/>
    <xf numFmtId="0" fontId="18" fillId="0" borderId="0"/>
    <xf numFmtId="0" fontId="32" fillId="0" borderId="0"/>
    <xf numFmtId="0" fontId="32" fillId="0" borderId="0"/>
    <xf numFmtId="0" fontId="32" fillId="0" borderId="0"/>
    <xf numFmtId="0" fontId="1" fillId="0" borderId="0"/>
    <xf numFmtId="0" fontId="32" fillId="0" borderId="0"/>
    <xf numFmtId="0" fontId="32" fillId="0" borderId="0"/>
    <xf numFmtId="0" fontId="1" fillId="0" borderId="0"/>
    <xf numFmtId="0" fontId="32" fillId="0" borderId="0"/>
    <xf numFmtId="0" fontId="32" fillId="0" borderId="0"/>
    <xf numFmtId="0" fontId="33" fillId="0" borderId="0"/>
    <xf numFmtId="0" fontId="1" fillId="0" borderId="0"/>
    <xf numFmtId="0" fontId="32" fillId="0" borderId="0"/>
    <xf numFmtId="0" fontId="1" fillId="0" borderId="0"/>
    <xf numFmtId="0" fontId="32" fillId="0" borderId="0"/>
    <xf numFmtId="0" fontId="32" fillId="0" borderId="0"/>
    <xf numFmtId="0" fontId="1" fillId="0" borderId="0"/>
    <xf numFmtId="0" fontId="33" fillId="0" borderId="0"/>
    <xf numFmtId="0" fontId="32" fillId="0" borderId="0"/>
    <xf numFmtId="0" fontId="32" fillId="0" borderId="0"/>
    <xf numFmtId="0" fontId="33" fillId="0" borderId="0"/>
    <xf numFmtId="0" fontId="1" fillId="0" borderId="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0" fontId="18" fillId="0" borderId="0"/>
    <xf numFmtId="164" fontId="1"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32" fillId="0" borderId="0" applyFont="0" applyFill="0" applyBorder="0" applyAlignment="0" applyProtection="0"/>
  </cellStyleXfs>
  <cellXfs count="442">
    <xf numFmtId="0" fontId="0" fillId="0" borderId="0" xfId="0"/>
    <xf numFmtId="0" fontId="3" fillId="0" borderId="0" xfId="0" applyFont="1" applyAlignment="1" applyProtection="1">
      <alignment wrapText="1"/>
    </xf>
    <xf numFmtId="0" fontId="6" fillId="0" borderId="0" xfId="0" applyFont="1" applyAlignment="1" applyProtection="1">
      <alignment wrapText="1"/>
    </xf>
    <xf numFmtId="0" fontId="5" fillId="2" borderId="0" xfId="0" applyFont="1" applyFill="1" applyBorder="1" applyAlignment="1" applyProtection="1">
      <alignment wrapText="1"/>
    </xf>
    <xf numFmtId="0" fontId="5" fillId="0" borderId="0" xfId="0" applyFont="1" applyFill="1" applyAlignment="1" applyProtection="1">
      <alignment wrapText="1"/>
    </xf>
    <xf numFmtId="0" fontId="5" fillId="0" borderId="0" xfId="0" applyFont="1" applyFill="1" applyBorder="1" applyAlignment="1" applyProtection="1">
      <alignment horizontal="right"/>
    </xf>
    <xf numFmtId="0" fontId="3" fillId="0" borderId="0" xfId="0" applyFont="1" applyFill="1" applyBorder="1" applyAlignment="1" applyProtection="1">
      <alignment wrapText="1"/>
    </xf>
    <xf numFmtId="0" fontId="6" fillId="0" borderId="0" xfId="0" applyFont="1" applyAlignment="1" applyProtection="1">
      <alignment horizontal="center" wrapText="1"/>
    </xf>
    <xf numFmtId="0" fontId="0" fillId="3" borderId="1" xfId="0" applyFill="1" applyBorder="1"/>
    <xf numFmtId="0" fontId="5" fillId="3" borderId="2" xfId="0" applyFont="1" applyFill="1" applyBorder="1" applyAlignment="1">
      <alignment horizontal="right"/>
    </xf>
    <xf numFmtId="165" fontId="6" fillId="0" borderId="0" xfId="0" applyNumberFormat="1" applyFont="1" applyAlignment="1" applyProtection="1">
      <alignment horizontal="center" wrapText="1"/>
      <protection locked="0"/>
    </xf>
    <xf numFmtId="0" fontId="4" fillId="0" borderId="0" xfId="0" applyFont="1" applyAlignment="1" applyProtection="1">
      <alignment horizontal="center" wrapText="1"/>
      <protection locked="0"/>
    </xf>
    <xf numFmtId="0" fontId="8" fillId="3" borderId="0" xfId="0" applyFont="1" applyFill="1" applyBorder="1" applyAlignment="1" applyProtection="1">
      <alignment wrapText="1"/>
    </xf>
    <xf numFmtId="0" fontId="5" fillId="4" borderId="0" xfId="0" applyFont="1" applyFill="1" applyBorder="1" applyAlignment="1" applyProtection="1">
      <alignment horizontal="center" wrapText="1"/>
    </xf>
    <xf numFmtId="0" fontId="11" fillId="0" borderId="0" xfId="0" applyFont="1" applyAlignment="1" applyProtection="1">
      <alignment vertical="center" wrapText="1"/>
    </xf>
    <xf numFmtId="0" fontId="7" fillId="0" borderId="0" xfId="0" applyFont="1" applyAlignment="1" applyProtection="1">
      <alignment horizontal="right"/>
    </xf>
    <xf numFmtId="0" fontId="5" fillId="2" borderId="0" xfId="0" applyFont="1" applyFill="1" applyBorder="1" applyAlignment="1" applyProtection="1">
      <alignment horizontal="left" wrapText="1"/>
    </xf>
    <xf numFmtId="0" fontId="6" fillId="0" borderId="0" xfId="0" applyFont="1" applyAlignment="1" applyProtection="1">
      <alignment vertical="center" wrapText="1"/>
    </xf>
    <xf numFmtId="0" fontId="3" fillId="0" borderId="0" xfId="0" applyFont="1" applyAlignment="1" applyProtection="1">
      <alignment vertical="center" wrapText="1"/>
    </xf>
    <xf numFmtId="167" fontId="3" fillId="5" borderId="3" xfId="0" applyNumberFormat="1" applyFont="1" applyFill="1" applyBorder="1" applyAlignment="1" applyProtection="1">
      <alignment vertical="center" wrapText="1"/>
    </xf>
    <xf numFmtId="0" fontId="8" fillId="3" borderId="0" xfId="0" applyFont="1" applyFill="1" applyBorder="1" applyAlignment="1" applyProtection="1"/>
    <xf numFmtId="167" fontId="3" fillId="0" borderId="4" xfId="0" applyNumberFormat="1" applyFont="1" applyFill="1" applyBorder="1" applyAlignment="1" applyProtection="1">
      <alignment vertical="center" wrapText="1"/>
    </xf>
    <xf numFmtId="0" fontId="6" fillId="0" borderId="0" xfId="0" applyFont="1" applyAlignment="1" applyProtection="1">
      <alignment horizontal="center" vertical="center" wrapText="1"/>
    </xf>
    <xf numFmtId="165" fontId="6" fillId="0" borderId="0" xfId="0" applyNumberFormat="1" applyFont="1" applyAlignment="1" applyProtection="1">
      <alignment horizontal="center" vertical="center" wrapText="1"/>
      <protection locked="0"/>
    </xf>
    <xf numFmtId="166" fontId="6" fillId="0" borderId="0" xfId="0" applyNumberFormat="1" applyFont="1" applyAlignment="1" applyProtection="1">
      <alignment horizontal="center" vertical="center" wrapText="1"/>
    </xf>
    <xf numFmtId="0" fontId="14" fillId="0" borderId="0" xfId="0" applyFont="1" applyAlignment="1" applyProtection="1">
      <alignment wrapText="1"/>
    </xf>
    <xf numFmtId="0" fontId="3" fillId="0" borderId="0" xfId="0" applyFont="1" applyAlignment="1" applyProtection="1">
      <alignment vertical="top" wrapText="1"/>
    </xf>
    <xf numFmtId="0" fontId="7" fillId="0" borderId="0" xfId="0" applyFont="1" applyAlignment="1" applyProtection="1">
      <alignment horizontal="right" vertical="center"/>
    </xf>
    <xf numFmtId="0" fontId="3" fillId="6" borderId="5" xfId="0" applyFont="1" applyFill="1" applyBorder="1" applyAlignment="1" applyProtection="1">
      <alignment vertical="center"/>
    </xf>
    <xf numFmtId="0" fontId="3" fillId="6" borderId="5" xfId="0" applyFont="1" applyFill="1" applyBorder="1" applyAlignment="1" applyProtection="1">
      <alignment vertical="center" wrapText="1"/>
    </xf>
    <xf numFmtId="0" fontId="3" fillId="6" borderId="6" xfId="0" applyFont="1" applyFill="1" applyBorder="1" applyAlignment="1" applyProtection="1">
      <alignment vertical="center" wrapText="1"/>
    </xf>
    <xf numFmtId="0" fontId="5" fillId="0" borderId="0" xfId="0" applyFont="1" applyFill="1" applyBorder="1" applyAlignment="1" applyProtection="1">
      <alignment horizontal="left"/>
    </xf>
    <xf numFmtId="0" fontId="0" fillId="0" borderId="0" xfId="0" applyFill="1" applyBorder="1"/>
    <xf numFmtId="0" fontId="5" fillId="0" borderId="0" xfId="0" applyFont="1" applyFill="1" applyBorder="1" applyAlignment="1">
      <alignment horizontal="right"/>
    </xf>
    <xf numFmtId="167" fontId="3" fillId="0" borderId="0" xfId="0" applyNumberFormat="1" applyFont="1" applyFill="1" applyBorder="1" applyAlignment="1" applyProtection="1">
      <alignment vertical="center" wrapText="1"/>
    </xf>
    <xf numFmtId="0" fontId="3" fillId="0" borderId="0" xfId="0" applyFont="1" applyFill="1" applyBorder="1" applyAlignment="1" applyProtection="1">
      <alignment vertical="center" wrapText="1"/>
    </xf>
    <xf numFmtId="0" fontId="5" fillId="3" borderId="1" xfId="0" applyFont="1" applyFill="1" applyBorder="1" applyAlignment="1" applyProtection="1"/>
    <xf numFmtId="0" fontId="3" fillId="0" borderId="7" xfId="0" applyFont="1" applyBorder="1" applyAlignment="1" applyProtection="1">
      <alignment vertical="center" wrapText="1"/>
      <protection locked="0"/>
    </xf>
    <xf numFmtId="0" fontId="16" fillId="0" borderId="7" xfId="0" applyFont="1" applyBorder="1" applyAlignment="1" applyProtection="1">
      <alignment horizontal="right" vertical="center" wrapText="1"/>
      <protection locked="0"/>
    </xf>
    <xf numFmtId="0" fontId="7" fillId="0" borderId="0" xfId="0" applyFont="1" applyAlignment="1" applyProtection="1">
      <alignment horizontal="center" vertical="center" wrapText="1"/>
      <protection locked="0"/>
    </xf>
    <xf numFmtId="0" fontId="16" fillId="0" borderId="0" xfId="0" applyFont="1" applyBorder="1" applyAlignment="1" applyProtection="1">
      <alignment horizontal="right" vertical="center" wrapText="1"/>
      <protection locked="0"/>
    </xf>
    <xf numFmtId="167" fontId="20" fillId="0" borderId="0" xfId="0" applyNumberFormat="1" applyFont="1" applyAlignment="1">
      <alignment vertical="center" wrapText="1"/>
    </xf>
    <xf numFmtId="0" fontId="20" fillId="0" borderId="0" xfId="0" applyFont="1" applyAlignment="1">
      <alignment wrapText="1"/>
    </xf>
    <xf numFmtId="0" fontId="21" fillId="0" borderId="0" xfId="0" applyFont="1" applyAlignment="1">
      <alignment horizontal="right" vertical="center" wrapText="1"/>
    </xf>
    <xf numFmtId="0" fontId="22" fillId="0" borderId="0" xfId="0" applyFont="1" applyAlignment="1">
      <alignment horizontal="center" vertical="center" wrapText="1"/>
    </xf>
    <xf numFmtId="0" fontId="20" fillId="0" borderId="0" xfId="0" applyFont="1" applyAlignment="1" applyProtection="1">
      <alignment vertical="top" wrapText="1"/>
      <protection locked="0"/>
    </xf>
    <xf numFmtId="4" fontId="20" fillId="0" borderId="0" xfId="0" applyNumberFormat="1" applyFont="1" applyAlignment="1">
      <alignment wrapText="1"/>
    </xf>
    <xf numFmtId="0" fontId="21" fillId="0" borderId="0" xfId="0" applyFont="1" applyAlignment="1" applyProtection="1">
      <alignment horizontal="right" vertical="center"/>
      <protection locked="0"/>
    </xf>
    <xf numFmtId="9" fontId="3" fillId="0" borderId="7" xfId="0" applyNumberFormat="1"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9" fontId="3" fillId="0" borderId="4" xfId="0" applyNumberFormat="1" applyFont="1" applyBorder="1" applyAlignment="1" applyProtection="1">
      <alignment vertical="center" wrapText="1"/>
      <protection locked="0"/>
    </xf>
    <xf numFmtId="0" fontId="3" fillId="0" borderId="7" xfId="0" applyNumberFormat="1" applyFont="1" applyBorder="1" applyAlignment="1" applyProtection="1">
      <alignment vertical="center" wrapText="1"/>
      <protection locked="0"/>
    </xf>
    <xf numFmtId="0" fontId="6" fillId="0" borderId="0" xfId="0" applyFont="1" applyFill="1" applyAlignment="1" applyProtection="1">
      <alignment horizontal="right" vertical="center" wrapText="1"/>
    </xf>
    <xf numFmtId="0" fontId="7" fillId="0" borderId="0" xfId="0" applyFont="1" applyFill="1" applyAlignment="1" applyProtection="1">
      <alignment horizontal="right" vertical="center"/>
    </xf>
    <xf numFmtId="14" fontId="6" fillId="0" borderId="0" xfId="0" applyNumberFormat="1" applyFont="1" applyAlignment="1" applyProtection="1">
      <alignment horizontal="left" vertical="center"/>
      <protection locked="0"/>
    </xf>
    <xf numFmtId="167" fontId="20" fillId="0" borderId="0" xfId="0" applyNumberFormat="1" applyFont="1" applyAlignment="1" applyProtection="1">
      <alignment horizontal="center" vertical="top" wrapText="1"/>
      <protection locked="0"/>
    </xf>
    <xf numFmtId="4" fontId="20" fillId="7" borderId="8" xfId="0" applyNumberFormat="1" applyFont="1" applyFill="1" applyBorder="1"/>
    <xf numFmtId="0" fontId="25" fillId="0" borderId="0" xfId="0" applyFont="1" applyAlignment="1" applyProtection="1">
      <alignment vertical="center" wrapText="1"/>
      <protection locked="0"/>
    </xf>
    <xf numFmtId="0" fontId="6" fillId="0" borderId="0" xfId="0" applyFont="1" applyAlignment="1">
      <alignment vertical="center"/>
    </xf>
    <xf numFmtId="0" fontId="3" fillId="6" borderId="6" xfId="0" applyFont="1" applyFill="1" applyBorder="1" applyAlignment="1" applyProtection="1">
      <alignment horizontal="left" vertical="center" wrapText="1"/>
    </xf>
    <xf numFmtId="0" fontId="3" fillId="6" borderId="9" xfId="0" applyFont="1" applyFill="1" applyBorder="1" applyAlignment="1" applyProtection="1">
      <alignment horizontal="left" vertical="center"/>
    </xf>
    <xf numFmtId="0" fontId="3" fillId="6" borderId="6" xfId="0" applyFont="1" applyFill="1" applyBorder="1" applyAlignment="1" applyProtection="1">
      <alignment horizontal="left" vertical="center"/>
    </xf>
    <xf numFmtId="0" fontId="23" fillId="7" borderId="8" xfId="0" applyFont="1" applyFill="1" applyBorder="1"/>
    <xf numFmtId="0" fontId="4" fillId="7" borderId="10" xfId="0" applyFont="1" applyFill="1" applyBorder="1"/>
    <xf numFmtId="0" fontId="23" fillId="0" borderId="1" xfId="0" applyFont="1" applyFill="1" applyBorder="1"/>
    <xf numFmtId="4" fontId="20" fillId="0" borderId="1" xfId="0" applyNumberFormat="1" applyFont="1" applyFill="1" applyBorder="1"/>
    <xf numFmtId="0" fontId="27" fillId="8" borderId="0" xfId="0" applyFont="1" applyFill="1" applyAlignment="1">
      <alignment horizontal="left" vertical="center"/>
    </xf>
    <xf numFmtId="0" fontId="27" fillId="8" borderId="11" xfId="0" applyFont="1" applyFill="1" applyBorder="1" applyAlignment="1">
      <alignment horizontal="right" vertical="center"/>
    </xf>
    <xf numFmtId="0" fontId="29" fillId="0" borderId="0" xfId="0" applyFont="1" applyAlignment="1">
      <alignment vertical="center"/>
    </xf>
    <xf numFmtId="0" fontId="28" fillId="0" borderId="0" xfId="0" applyFont="1" applyAlignment="1">
      <alignment vertical="center" wrapText="1"/>
    </xf>
    <xf numFmtId="0" fontId="28" fillId="0" borderId="0" xfId="0" applyFont="1" applyAlignment="1">
      <alignment wrapText="1"/>
    </xf>
    <xf numFmtId="0" fontId="27" fillId="0" borderId="0" xfId="0" applyFont="1" applyFill="1" applyAlignment="1">
      <alignment horizontal="left" vertical="center"/>
    </xf>
    <xf numFmtId="167" fontId="28" fillId="0" borderId="12" xfId="0" applyNumberFormat="1" applyFont="1" applyFill="1" applyBorder="1" applyAlignment="1">
      <alignment horizontal="right" vertical="center" wrapText="1"/>
    </xf>
    <xf numFmtId="0" fontId="24" fillId="0" borderId="13" xfId="0" applyFont="1" applyBorder="1" applyAlignment="1" applyProtection="1">
      <alignment horizontal="center" vertical="center" wrapText="1"/>
      <protection locked="0"/>
    </xf>
    <xf numFmtId="0" fontId="20" fillId="0" borderId="0" xfId="0" applyFont="1" applyBorder="1" applyAlignment="1" applyProtection="1">
      <alignment horizontal="left" vertical="center" wrapText="1"/>
      <protection locked="0"/>
    </xf>
    <xf numFmtId="0" fontId="4" fillId="7" borderId="14" xfId="0" applyFont="1" applyFill="1" applyBorder="1" applyAlignment="1">
      <alignment horizontal="left"/>
    </xf>
    <xf numFmtId="0" fontId="23" fillId="7" borderId="5" xfId="0" applyFont="1" applyFill="1" applyBorder="1" applyAlignment="1">
      <alignment horizontal="left"/>
    </xf>
    <xf numFmtId="4" fontId="20" fillId="7" borderId="15" xfId="0" applyNumberFormat="1" applyFont="1" applyFill="1" applyBorder="1"/>
    <xf numFmtId="0" fontId="7" fillId="0" borderId="0" xfId="0" applyFont="1" applyFill="1" applyAlignment="1" applyProtection="1">
      <alignment horizontal="right" vertical="center" wrapText="1"/>
    </xf>
    <xf numFmtId="0" fontId="5" fillId="3" borderId="1" xfId="0" applyFont="1" applyFill="1" applyBorder="1" applyAlignment="1" applyProtection="1">
      <alignment horizontal="right"/>
    </xf>
    <xf numFmtId="0" fontId="16" fillId="0" borderId="0" xfId="0" applyFont="1" applyAlignment="1" applyProtection="1">
      <alignment horizontal="right" vertical="center"/>
      <protection locked="0"/>
    </xf>
    <xf numFmtId="168" fontId="6" fillId="0" borderId="0" xfId="0" applyNumberFormat="1" applyFont="1" applyAlignment="1" applyProtection="1">
      <alignment horizontal="center" vertical="center" wrapText="1"/>
      <protection locked="0"/>
    </xf>
    <xf numFmtId="0" fontId="2" fillId="0" borderId="16" xfId="0" applyFont="1" applyFill="1" applyBorder="1" applyAlignment="1" applyProtection="1">
      <alignment wrapText="1"/>
    </xf>
    <xf numFmtId="0" fontId="31" fillId="0" borderId="17" xfId="0" applyFont="1" applyFill="1" applyBorder="1" applyAlignment="1" applyProtection="1">
      <alignment horizontal="right" vertical="center"/>
    </xf>
    <xf numFmtId="14" fontId="6" fillId="0" borderId="0" xfId="0" applyNumberFormat="1" applyFont="1" applyBorder="1" applyAlignment="1" applyProtection="1">
      <alignment horizontal="center" vertical="center" wrapText="1"/>
      <protection locked="0"/>
    </xf>
    <xf numFmtId="0" fontId="3" fillId="6" borderId="4" xfId="0" applyFont="1" applyFill="1" applyBorder="1" applyAlignment="1" applyProtection="1">
      <alignment vertical="center" wrapText="1"/>
      <protection locked="0"/>
    </xf>
    <xf numFmtId="0" fontId="3" fillId="6" borderId="7" xfId="0" applyFont="1" applyFill="1" applyBorder="1" applyAlignment="1" applyProtection="1">
      <alignment vertical="center" wrapText="1"/>
      <protection locked="0"/>
    </xf>
    <xf numFmtId="0" fontId="4" fillId="6" borderId="7"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2" fillId="0" borderId="0" xfId="0" applyFont="1" applyAlignment="1" applyProtection="1">
      <alignment vertical="center"/>
    </xf>
    <xf numFmtId="0" fontId="30" fillId="0" borderId="0" xfId="0" applyFont="1" applyAlignment="1">
      <alignment horizontal="left" vertical="center" wrapText="1"/>
    </xf>
    <xf numFmtId="0" fontId="26" fillId="0" borderId="0" xfId="0" applyFont="1" applyAlignment="1" applyProtection="1">
      <alignment vertical="center" wrapText="1"/>
    </xf>
    <xf numFmtId="0" fontId="11" fillId="0" borderId="0" xfId="0" applyFont="1" applyAlignment="1" applyProtection="1">
      <alignment wrapText="1"/>
    </xf>
    <xf numFmtId="0" fontId="27" fillId="0" borderId="6" xfId="0" applyFont="1" applyFill="1" applyBorder="1" applyAlignment="1">
      <alignment horizontal="right" vertical="center"/>
    </xf>
    <xf numFmtId="0" fontId="6" fillId="0" borderId="0" xfId="0" applyFont="1" applyAlignment="1">
      <alignment horizontal="left" vertical="center"/>
    </xf>
    <xf numFmtId="0" fontId="0" fillId="0" borderId="0" xfId="0" applyAlignment="1">
      <alignment wrapText="1"/>
    </xf>
    <xf numFmtId="0" fontId="12" fillId="5" borderId="0" xfId="0" applyFont="1" applyFill="1" applyAlignment="1" applyProtection="1"/>
    <xf numFmtId="0" fontId="12" fillId="0" borderId="0" xfId="0" applyFont="1" applyFill="1" applyAlignment="1" applyProtection="1">
      <alignment wrapText="1"/>
    </xf>
    <xf numFmtId="0" fontId="5" fillId="10" borderId="7" xfId="0" applyFont="1" applyFill="1" applyBorder="1" applyAlignment="1">
      <alignment horizontal="right" vertical="center"/>
    </xf>
    <xf numFmtId="167" fontId="3" fillId="5" borderId="4" xfId="0" applyNumberFormat="1" applyFont="1" applyFill="1" applyBorder="1" applyAlignment="1" applyProtection="1">
      <alignment horizontal="right" vertical="center" wrapText="1"/>
    </xf>
    <xf numFmtId="167" fontId="3" fillId="5" borderId="7" xfId="0" applyNumberFormat="1" applyFont="1" applyFill="1" applyBorder="1" applyAlignment="1" applyProtection="1">
      <alignment horizontal="right" vertical="center" wrapText="1"/>
    </xf>
    <xf numFmtId="167" fontId="3" fillId="5" borderId="20" xfId="0" applyNumberFormat="1" applyFont="1" applyFill="1" applyBorder="1" applyAlignment="1" applyProtection="1">
      <alignment horizontal="right" vertical="center" wrapText="1"/>
    </xf>
    <xf numFmtId="168" fontId="6" fillId="0" borderId="0" xfId="0" applyNumberFormat="1" applyFont="1" applyAlignment="1" applyProtection="1">
      <alignment wrapText="1"/>
    </xf>
    <xf numFmtId="168" fontId="3" fillId="0" borderId="7" xfId="0" applyNumberFormat="1" applyFont="1" applyBorder="1" applyAlignment="1" applyProtection="1">
      <alignment vertical="center" wrapText="1"/>
      <protection locked="0"/>
    </xf>
    <xf numFmtId="0" fontId="1" fillId="0" borderId="0" xfId="0" applyFont="1" applyAlignment="1" applyProtection="1">
      <alignment vertical="center"/>
    </xf>
    <xf numFmtId="0" fontId="1" fillId="0" borderId="0" xfId="0" applyFont="1" applyAlignment="1" applyProtection="1">
      <alignment vertical="center" wrapText="1"/>
    </xf>
    <xf numFmtId="9" fontId="20" fillId="0" borderId="2" xfId="0" applyNumberFormat="1" applyFont="1" applyBorder="1" applyAlignment="1" applyProtection="1">
      <alignment vertical="center" wrapText="1"/>
      <protection locked="0"/>
    </xf>
    <xf numFmtId="0" fontId="6" fillId="0" borderId="0" xfId="0" applyFont="1" applyFill="1" applyAlignment="1" applyProtection="1">
      <alignment wrapText="1"/>
    </xf>
    <xf numFmtId="0" fontId="34" fillId="0" borderId="0" xfId="0" applyFont="1" applyAlignment="1" applyProtection="1"/>
    <xf numFmtId="0" fontId="35" fillId="0" borderId="0" xfId="0" applyFont="1" applyAlignment="1" applyProtection="1">
      <alignment horizontal="left" vertical="center"/>
    </xf>
    <xf numFmtId="0" fontId="31" fillId="0" borderId="0" xfId="0" applyFont="1" applyAlignment="1" applyProtection="1">
      <alignment horizontal="right" vertical="center"/>
    </xf>
    <xf numFmtId="0" fontId="2" fillId="0" borderId="0" xfId="0" applyFont="1" applyAlignment="1" applyProtection="1">
      <alignment horizontal="right" vertical="center" wrapText="1"/>
    </xf>
    <xf numFmtId="0" fontId="31" fillId="0" borderId="0" xfId="0" applyFont="1" applyAlignment="1" applyProtection="1">
      <alignment horizontal="left" vertical="center"/>
    </xf>
    <xf numFmtId="167" fontId="28" fillId="0" borderId="5" xfId="0" applyNumberFormat="1" applyFont="1" applyFill="1" applyBorder="1" applyAlignment="1">
      <alignment horizontal="right" vertical="center" wrapText="1"/>
    </xf>
    <xf numFmtId="0" fontId="38" fillId="0" borderId="0" xfId="0" applyFont="1" applyAlignment="1">
      <alignment horizontal="left" vertical="center"/>
    </xf>
    <xf numFmtId="0" fontId="38" fillId="0" borderId="0" xfId="0" applyFont="1" applyAlignment="1">
      <alignment vertical="center"/>
    </xf>
    <xf numFmtId="14" fontId="39" fillId="0" borderId="0" xfId="0" applyNumberFormat="1" applyFont="1" applyAlignment="1" applyProtection="1">
      <alignment horizontal="left" vertical="center"/>
      <protection locked="0"/>
    </xf>
    <xf numFmtId="0" fontId="39" fillId="0" borderId="0" xfId="0" applyFont="1" applyAlignment="1">
      <alignment vertical="center"/>
    </xf>
    <xf numFmtId="0" fontId="40" fillId="0" borderId="0" xfId="0" applyFont="1" applyAlignment="1">
      <alignment horizontal="left" vertical="center"/>
    </xf>
    <xf numFmtId="0" fontId="4" fillId="0" borderId="0" xfId="0" applyFont="1" applyAlignment="1" applyProtection="1">
      <alignment horizontal="left" vertical="center"/>
      <protection locked="0"/>
    </xf>
    <xf numFmtId="0" fontId="7" fillId="0" borderId="0" xfId="0" applyFont="1" applyAlignment="1" applyProtection="1">
      <alignment horizontal="right" vertical="center"/>
    </xf>
    <xf numFmtId="0" fontId="34" fillId="0" borderId="0" xfId="0" applyFont="1" applyFill="1" applyBorder="1" applyAlignment="1" applyProtection="1">
      <alignment horizontal="left"/>
    </xf>
    <xf numFmtId="0" fontId="3" fillId="0" borderId="0" xfId="0" applyFont="1" applyFill="1" applyBorder="1" applyAlignment="1" applyProtection="1">
      <alignment horizontal="left" wrapText="1"/>
    </xf>
    <xf numFmtId="0" fontId="42" fillId="0" borderId="0" xfId="0" applyFont="1" applyAlignment="1" applyProtection="1">
      <alignment wrapText="1"/>
    </xf>
    <xf numFmtId="0" fontId="3" fillId="0" borderId="0" xfId="0" applyFont="1" applyBorder="1" applyAlignment="1" applyProtection="1">
      <alignment wrapText="1"/>
    </xf>
    <xf numFmtId="0" fontId="3" fillId="0" borderId="16" xfId="0" applyFont="1" applyBorder="1" applyAlignment="1" applyProtection="1">
      <alignment wrapText="1"/>
    </xf>
    <xf numFmtId="0" fontId="3" fillId="0" borderId="17" xfId="0" applyFont="1" applyBorder="1" applyAlignment="1" applyProtection="1">
      <alignment wrapText="1"/>
    </xf>
    <xf numFmtId="0" fontId="43" fillId="0" borderId="17" xfId="0" applyFont="1" applyFill="1" applyBorder="1" applyAlignment="1" applyProtection="1">
      <alignment wrapText="1"/>
    </xf>
    <xf numFmtId="0" fontId="34" fillId="0" borderId="17" xfId="0" applyFont="1" applyFill="1" applyBorder="1" applyAlignment="1" applyProtection="1">
      <alignment horizontal="right" vertical="center"/>
    </xf>
    <xf numFmtId="170" fontId="34" fillId="0" borderId="21" xfId="0" applyNumberFormat="1" applyFont="1" applyFill="1" applyBorder="1" applyAlignment="1" applyProtection="1">
      <alignment horizontal="left" vertical="center"/>
    </xf>
    <xf numFmtId="0" fontId="34" fillId="0" borderId="0" xfId="0" applyFont="1" applyAlignment="1" applyProtection="1">
      <alignment horizontal="right" vertical="center"/>
    </xf>
    <xf numFmtId="0" fontId="34" fillId="0" borderId="0" xfId="0" applyFont="1" applyAlignment="1" applyProtection="1">
      <alignment horizontal="left" vertical="center" wrapText="1"/>
      <protection locked="0"/>
    </xf>
    <xf numFmtId="0" fontId="44" fillId="0" borderId="0" xfId="0" applyFont="1"/>
    <xf numFmtId="0" fontId="34" fillId="5" borderId="0" xfId="0" applyFont="1" applyFill="1" applyAlignment="1" applyProtection="1">
      <alignment horizontal="left" vertical="center" wrapText="1"/>
      <protection locked="0"/>
    </xf>
    <xf numFmtId="14" fontId="6" fillId="0" borderId="0" xfId="0" applyNumberFormat="1" applyFont="1" applyAlignment="1" applyProtection="1">
      <alignment horizontal="center" wrapText="1"/>
      <protection locked="0"/>
    </xf>
    <xf numFmtId="0" fontId="45" fillId="0" borderId="0" xfId="0" applyFont="1"/>
    <xf numFmtId="0" fontId="34" fillId="0" borderId="0" xfId="0" applyFont="1" applyFill="1" applyAlignment="1" applyProtection="1">
      <alignment horizontal="right"/>
    </xf>
    <xf numFmtId="15" fontId="43" fillId="0" borderId="0" xfId="0" applyNumberFormat="1" applyFont="1" applyAlignment="1" applyProtection="1">
      <alignment horizontal="left" wrapText="1"/>
    </xf>
    <xf numFmtId="0" fontId="34" fillId="0" borderId="0" xfId="0" applyFont="1" applyFill="1" applyAlignment="1" applyProtection="1">
      <alignment horizontal="right" vertical="center"/>
    </xf>
    <xf numFmtId="170" fontId="43" fillId="0" borderId="0" xfId="0" applyNumberFormat="1" applyFont="1" applyFill="1" applyBorder="1" applyAlignment="1" applyProtection="1">
      <alignment horizontal="left" vertical="center"/>
    </xf>
    <xf numFmtId="0" fontId="1" fillId="0" borderId="0" xfId="0" applyFont="1" applyAlignment="1" applyProtection="1">
      <alignment horizontal="left"/>
    </xf>
    <xf numFmtId="0" fontId="47" fillId="0" borderId="0" xfId="0" applyFont="1" applyFill="1"/>
    <xf numFmtId="0" fontId="7" fillId="0" borderId="0" xfId="0" applyFont="1" applyFill="1" applyAlignment="1" applyProtection="1">
      <alignment horizontal="center" wrapText="1"/>
    </xf>
    <xf numFmtId="0" fontId="7" fillId="0" borderId="0" xfId="0" applyFont="1" applyFill="1" applyAlignment="1" applyProtection="1">
      <alignment wrapText="1"/>
    </xf>
    <xf numFmtId="0" fontId="7" fillId="0" borderId="0" xfId="0" applyFont="1" applyAlignment="1" applyProtection="1">
      <alignment wrapText="1"/>
    </xf>
    <xf numFmtId="165" fontId="43" fillId="0" borderId="0" xfId="0" applyNumberFormat="1" applyFont="1" applyAlignment="1" applyProtection="1">
      <alignment horizontal="left" vertical="center" wrapText="1"/>
      <protection locked="0"/>
    </xf>
    <xf numFmtId="0" fontId="31" fillId="0" borderId="0" xfId="0" applyFont="1" applyFill="1" applyAlignment="1" applyProtection="1">
      <alignment horizontal="left"/>
    </xf>
    <xf numFmtId="0" fontId="41" fillId="0" borderId="0" xfId="0" applyFont="1" applyFill="1"/>
    <xf numFmtId="0" fontId="6" fillId="0" borderId="0" xfId="0" applyFont="1" applyFill="1" applyAlignment="1" applyProtection="1">
      <alignment horizontal="center" wrapText="1"/>
    </xf>
    <xf numFmtId="0" fontId="43" fillId="0" borderId="0" xfId="0" applyFont="1" applyAlignment="1" applyProtection="1">
      <alignment horizontal="left" vertical="center" wrapText="1"/>
      <protection locked="0"/>
    </xf>
    <xf numFmtId="165" fontId="6" fillId="0" borderId="0" xfId="0" applyNumberFormat="1" applyFont="1" applyAlignment="1" applyProtection="1">
      <alignment horizontal="center" vertical="top" wrapText="1"/>
      <protection locked="0"/>
    </xf>
    <xf numFmtId="0" fontId="0" fillId="0" borderId="0" xfId="0" applyFont="1" applyFill="1" applyAlignment="1"/>
    <xf numFmtId="0" fontId="41" fillId="0" borderId="0" xfId="0" applyFont="1" applyFill="1" applyAlignment="1"/>
    <xf numFmtId="0" fontId="7" fillId="0" borderId="0" xfId="0" applyFont="1" applyAlignment="1" applyProtection="1"/>
    <xf numFmtId="0" fontId="6" fillId="0" borderId="0" xfId="0" applyFont="1" applyAlignment="1" applyProtection="1">
      <alignment horizontal="center" wrapText="1"/>
      <protection locked="0"/>
    </xf>
    <xf numFmtId="0" fontId="49" fillId="0" borderId="0" xfId="0" applyFont="1" applyAlignment="1" applyProtection="1">
      <alignment horizontal="left" vertical="center"/>
    </xf>
    <xf numFmtId="0" fontId="49" fillId="0" borderId="0" xfId="0" applyFont="1" applyFill="1" applyAlignment="1" applyProtection="1">
      <alignment horizontal="center" wrapText="1"/>
    </xf>
    <xf numFmtId="0" fontId="50" fillId="3" borderId="0" xfId="0" applyFont="1" applyFill="1" applyBorder="1" applyAlignment="1" applyProtection="1">
      <alignment vertical="center"/>
    </xf>
    <xf numFmtId="0" fontId="50" fillId="2" borderId="0" xfId="0" applyFont="1" applyFill="1" applyBorder="1" applyAlignment="1" applyProtection="1">
      <alignment wrapText="1"/>
    </xf>
    <xf numFmtId="0" fontId="50" fillId="2" borderId="0" xfId="0" applyFont="1" applyFill="1" applyBorder="1" applyAlignment="1" applyProtection="1">
      <alignment horizontal="center" wrapText="1"/>
    </xf>
    <xf numFmtId="0" fontId="50" fillId="14" borderId="31" xfId="0" applyFont="1" applyFill="1" applyBorder="1" applyAlignment="1" applyProtection="1">
      <alignment horizontal="center" vertical="top" wrapText="1"/>
    </xf>
    <xf numFmtId="0" fontId="50" fillId="15" borderId="32" xfId="0" applyFont="1" applyFill="1" applyBorder="1" applyAlignment="1">
      <alignment horizontal="center" vertical="top" wrapText="1"/>
    </xf>
    <xf numFmtId="0" fontId="50" fillId="14" borderId="33" xfId="0" applyFont="1" applyFill="1" applyBorder="1" applyAlignment="1" applyProtection="1">
      <alignment horizontal="center"/>
    </xf>
    <xf numFmtId="0" fontId="3" fillId="15" borderId="32" xfId="0" applyFont="1" applyFill="1" applyBorder="1" applyAlignment="1">
      <alignment vertical="top" wrapText="1"/>
    </xf>
    <xf numFmtId="0" fontId="3" fillId="0" borderId="4" xfId="0" applyFont="1" applyBorder="1" applyAlignment="1" applyProtection="1">
      <alignment vertical="top" wrapText="1" readingOrder="1"/>
      <protection locked="0"/>
    </xf>
    <xf numFmtId="0" fontId="3" fillId="6" borderId="34" xfId="0" applyFont="1" applyFill="1" applyBorder="1" applyAlignment="1" applyProtection="1">
      <alignment vertical="center" wrapText="1"/>
      <protection locked="0"/>
    </xf>
    <xf numFmtId="170" fontId="3" fillId="0" borderId="7" xfId="0" applyNumberFormat="1" applyFont="1" applyBorder="1" applyAlignment="1" applyProtection="1">
      <alignment vertical="top" wrapText="1"/>
      <protection locked="0"/>
    </xf>
    <xf numFmtId="167" fontId="3" fillId="0" borderId="4" xfId="0" applyNumberFormat="1" applyFont="1" applyBorder="1" applyAlignment="1" applyProtection="1">
      <alignment vertical="top" wrapText="1"/>
      <protection locked="0"/>
    </xf>
    <xf numFmtId="9" fontId="3" fillId="0" borderId="4" xfId="0" applyNumberFormat="1" applyFont="1" applyBorder="1" applyAlignment="1" applyProtection="1">
      <alignment vertical="top" wrapText="1"/>
      <protection locked="0"/>
    </xf>
    <xf numFmtId="167" fontId="3" fillId="11" borderId="4" xfId="0" applyNumberFormat="1" applyFont="1" applyFill="1" applyBorder="1" applyAlignment="1" applyProtection="1">
      <alignment vertical="top" wrapText="1"/>
    </xf>
    <xf numFmtId="167" fontId="3" fillId="0" borderId="9" xfId="0" applyNumberFormat="1" applyFont="1" applyBorder="1" applyAlignment="1" applyProtection="1">
      <alignment horizontal="right" vertical="top" wrapText="1"/>
      <protection locked="0"/>
    </xf>
    <xf numFmtId="167" fontId="3" fillId="0" borderId="35" xfId="0" applyNumberFormat="1" applyFont="1" applyBorder="1" applyAlignment="1" applyProtection="1">
      <alignment horizontal="right" vertical="top" wrapText="1"/>
      <protection locked="0"/>
    </xf>
    <xf numFmtId="0" fontId="3" fillId="0" borderId="7" xfId="0" applyFont="1" applyBorder="1" applyAlignment="1" applyProtection="1">
      <alignment vertical="top" wrapText="1"/>
      <protection locked="0"/>
    </xf>
    <xf numFmtId="167" fontId="3" fillId="0" borderId="7" xfId="0" applyNumberFormat="1" applyFont="1" applyBorder="1" applyAlignment="1" applyProtection="1">
      <alignment vertical="top" wrapText="1"/>
      <protection locked="0"/>
    </xf>
    <xf numFmtId="9" fontId="3" fillId="0" borderId="7" xfId="0" applyNumberFormat="1" applyFont="1" applyBorder="1" applyAlignment="1" applyProtection="1">
      <alignment vertical="top" wrapText="1"/>
      <protection locked="0"/>
    </xf>
    <xf numFmtId="167" fontId="3" fillId="0" borderId="36" xfId="0" applyNumberFormat="1" applyFont="1" applyBorder="1" applyAlignment="1" applyProtection="1">
      <alignment horizontal="right" vertical="top" wrapText="1"/>
      <protection locked="0"/>
    </xf>
    <xf numFmtId="0" fontId="4" fillId="0" borderId="7" xfId="0" applyFont="1" applyBorder="1" applyAlignment="1" applyProtection="1">
      <alignment vertical="top" wrapText="1"/>
      <protection locked="0"/>
    </xf>
    <xf numFmtId="0" fontId="3" fillId="0" borderId="7" xfId="0" applyNumberFormat="1" applyFont="1" applyBorder="1" applyAlignment="1" applyProtection="1">
      <alignment vertical="top" wrapText="1"/>
      <protection locked="0"/>
    </xf>
    <xf numFmtId="167" fontId="3" fillId="0" borderId="13" xfId="0" applyNumberFormat="1" applyFont="1" applyBorder="1" applyAlignment="1" applyProtection="1">
      <alignment horizontal="right" vertical="top" wrapText="1"/>
      <protection locked="0"/>
    </xf>
    <xf numFmtId="167" fontId="3" fillId="0" borderId="37" xfId="0" applyNumberFormat="1" applyFont="1" applyBorder="1" applyAlignment="1" applyProtection="1">
      <alignment horizontal="right" vertical="top" wrapText="1"/>
      <protection locked="0"/>
    </xf>
    <xf numFmtId="0" fontId="50" fillId="15" borderId="38" xfId="0" applyFont="1" applyFill="1" applyBorder="1" applyAlignment="1">
      <alignment horizontal="center" vertical="top" wrapText="1"/>
    </xf>
    <xf numFmtId="167" fontId="3" fillId="11" borderId="3" xfId="0" applyNumberFormat="1" applyFont="1" applyFill="1" applyBorder="1" applyAlignment="1" applyProtection="1">
      <alignment vertical="center" wrapText="1"/>
    </xf>
    <xf numFmtId="0" fontId="3" fillId="3" borderId="7" xfId="0" applyFont="1" applyFill="1" applyBorder="1" applyAlignment="1" applyProtection="1">
      <alignment vertical="center" wrapText="1"/>
    </xf>
    <xf numFmtId="167" fontId="3" fillId="11" borderId="39" xfId="0" applyNumberFormat="1" applyFont="1" applyFill="1" applyBorder="1" applyAlignment="1" applyProtection="1">
      <alignment horizontal="right" vertical="center" wrapText="1"/>
    </xf>
    <xf numFmtId="167" fontId="3" fillId="11" borderId="40" xfId="0" applyNumberFormat="1" applyFont="1" applyFill="1" applyBorder="1" applyAlignment="1" applyProtection="1">
      <alignment horizontal="right" vertical="center" wrapText="1"/>
    </xf>
    <xf numFmtId="167" fontId="3" fillId="16" borderId="41" xfId="0" applyNumberFormat="1" applyFont="1" applyFill="1" applyBorder="1" applyAlignment="1">
      <alignment vertical="center" wrapText="1"/>
    </xf>
    <xf numFmtId="0" fontId="51" fillId="0" borderId="0" xfId="0" applyFont="1" applyAlignment="1" applyProtection="1">
      <alignment horizontal="right" vertical="center" wrapText="1"/>
    </xf>
    <xf numFmtId="0" fontId="16" fillId="0" borderId="0" xfId="0" applyFont="1" applyAlignment="1" applyProtection="1">
      <alignment horizontal="right" vertical="center" wrapText="1"/>
      <protection locked="0"/>
    </xf>
    <xf numFmtId="0" fontId="13" fillId="0" borderId="0" xfId="0" applyFont="1" applyAlignment="1" applyProtection="1">
      <alignment vertical="center" wrapText="1"/>
    </xf>
    <xf numFmtId="0" fontId="34" fillId="0" borderId="0" xfId="0" applyFont="1" applyAlignment="1" applyProtection="1">
      <alignment horizontal="right" vertical="center" wrapText="1"/>
      <protection locked="0"/>
    </xf>
    <xf numFmtId="0" fontId="34" fillId="9" borderId="0" xfId="0" applyFont="1" applyFill="1"/>
    <xf numFmtId="0" fontId="1" fillId="0" borderId="0" xfId="0" applyFont="1" applyAlignment="1" applyProtection="1"/>
    <xf numFmtId="0" fontId="50" fillId="13" borderId="0" xfId="0" applyFont="1" applyFill="1" applyBorder="1" applyAlignment="1" applyProtection="1">
      <alignment horizontal="center" wrapText="1"/>
    </xf>
    <xf numFmtId="0" fontId="50" fillId="3" borderId="0" xfId="0" applyFont="1" applyFill="1" applyBorder="1" applyAlignment="1" applyProtection="1">
      <alignment horizontal="center" wrapText="1"/>
    </xf>
    <xf numFmtId="0" fontId="49" fillId="0" borderId="0" xfId="0" applyFont="1" applyFill="1" applyAlignment="1" applyProtection="1">
      <alignment horizontal="center" vertical="center" wrapText="1"/>
    </xf>
    <xf numFmtId="0" fontId="31" fillId="6" borderId="9" xfId="0" applyFont="1" applyFill="1" applyBorder="1" applyAlignment="1" applyProtection="1">
      <alignment vertical="center"/>
    </xf>
    <xf numFmtId="0" fontId="3" fillId="6" borderId="6" xfId="0" applyFont="1" applyFill="1" applyBorder="1" applyAlignment="1" applyProtection="1">
      <alignment vertical="center"/>
    </xf>
    <xf numFmtId="171" fontId="3" fillId="6" borderId="6" xfId="0" applyNumberFormat="1" applyFont="1" applyFill="1" applyBorder="1" applyAlignment="1" applyProtection="1">
      <alignment vertical="center"/>
    </xf>
    <xf numFmtId="4" fontId="3" fillId="6" borderId="6" xfId="0" applyNumberFormat="1" applyFont="1" applyFill="1" applyBorder="1" applyAlignment="1" applyProtection="1">
      <alignment vertical="center"/>
    </xf>
    <xf numFmtId="9" fontId="3" fillId="6" borderId="6" xfId="0" applyNumberFormat="1" applyFont="1" applyFill="1" applyBorder="1" applyAlignment="1" applyProtection="1">
      <alignment vertical="center"/>
    </xf>
    <xf numFmtId="4" fontId="3" fillId="6" borderId="6" xfId="0" applyNumberFormat="1" applyFont="1" applyFill="1" applyBorder="1" applyAlignment="1" applyProtection="1">
      <alignment horizontal="right" vertical="center"/>
    </xf>
    <xf numFmtId="0" fontId="50" fillId="14" borderId="33" xfId="0" applyFont="1" applyFill="1" applyBorder="1" applyAlignment="1" applyProtection="1">
      <alignment horizontal="center" vertical="top" wrapText="1"/>
    </xf>
    <xf numFmtId="165" fontId="3" fillId="0" borderId="7" xfId="0" applyNumberFormat="1" applyFont="1" applyBorder="1" applyAlignment="1" applyProtection="1">
      <alignment vertical="top" wrapText="1"/>
      <protection locked="0"/>
    </xf>
    <xf numFmtId="9" fontId="36" fillId="11" borderId="7" xfId="0" applyNumberFormat="1" applyFont="1" applyFill="1" applyBorder="1" applyAlignment="1" applyProtection="1">
      <alignment vertical="top" wrapText="1"/>
      <protection locked="0"/>
    </xf>
    <xf numFmtId="0" fontId="3" fillId="12" borderId="32" xfId="0" applyFont="1" applyFill="1" applyBorder="1" applyAlignment="1" applyProtection="1">
      <alignment vertical="top" wrapText="1"/>
    </xf>
    <xf numFmtId="167" fontId="3" fillId="11" borderId="34" xfId="0" applyNumberFormat="1" applyFont="1" applyFill="1" applyBorder="1" applyAlignment="1" applyProtection="1">
      <alignment vertical="top" wrapText="1"/>
    </xf>
    <xf numFmtId="9" fontId="36" fillId="11" borderId="20" xfId="0" applyNumberFormat="1" applyFont="1" applyFill="1" applyBorder="1" applyAlignment="1" applyProtection="1">
      <alignment vertical="top" wrapText="1"/>
      <protection locked="0"/>
    </xf>
    <xf numFmtId="0" fontId="3" fillId="12" borderId="38" xfId="0" applyFont="1" applyFill="1" applyBorder="1" applyAlignment="1" applyProtection="1">
      <alignment vertical="top" wrapText="1"/>
    </xf>
    <xf numFmtId="0" fontId="3" fillId="17" borderId="0" xfId="0" applyFont="1" applyFill="1" applyAlignment="1" applyProtection="1">
      <alignment vertical="center" wrapText="1"/>
    </xf>
    <xf numFmtId="0" fontId="3" fillId="17" borderId="0" xfId="0" applyFont="1" applyFill="1" applyBorder="1" applyAlignment="1" applyProtection="1">
      <alignment vertical="center"/>
    </xf>
    <xf numFmtId="171" fontId="3" fillId="17" borderId="0" xfId="0" applyNumberFormat="1" applyFont="1" applyFill="1" applyBorder="1" applyAlignment="1" applyProtection="1">
      <alignment vertical="center"/>
    </xf>
    <xf numFmtId="0" fontId="5" fillId="3" borderId="2" xfId="0" applyFont="1" applyFill="1" applyBorder="1" applyAlignment="1">
      <alignment horizontal="right" vertical="center"/>
    </xf>
    <xf numFmtId="167" fontId="3" fillId="11" borderId="42" xfId="0" applyNumberFormat="1" applyFont="1" applyFill="1" applyBorder="1" applyAlignment="1" applyProtection="1">
      <alignment vertical="center" wrapText="1"/>
    </xf>
    <xf numFmtId="167" fontId="3" fillId="11" borderId="16" xfId="0" applyNumberFormat="1" applyFont="1" applyFill="1" applyBorder="1" applyAlignment="1" applyProtection="1">
      <alignment horizontal="right" vertical="center" wrapText="1"/>
    </xf>
    <xf numFmtId="167" fontId="3" fillId="11" borderId="41" xfId="0" applyNumberFormat="1" applyFont="1" applyFill="1" applyBorder="1" applyAlignment="1" applyProtection="1">
      <alignment vertical="center" wrapText="1"/>
    </xf>
    <xf numFmtId="0" fontId="5"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167" fontId="4" fillId="0" borderId="0" xfId="0" applyNumberFormat="1" applyFont="1" applyFill="1" applyBorder="1" applyAlignment="1" applyProtection="1">
      <alignment horizontal="right" vertical="center"/>
    </xf>
    <xf numFmtId="9" fontId="36" fillId="11" borderId="4" xfId="0" applyNumberFormat="1" applyFont="1" applyFill="1" applyBorder="1" applyAlignment="1" applyProtection="1">
      <alignment vertical="top" wrapText="1"/>
    </xf>
    <xf numFmtId="167" fontId="3" fillId="0" borderId="43" xfId="0" applyNumberFormat="1" applyFont="1" applyBorder="1" applyAlignment="1" applyProtection="1">
      <alignment horizontal="right" vertical="top" wrapText="1"/>
      <protection locked="0"/>
    </xf>
    <xf numFmtId="168" fontId="3" fillId="0" borderId="7" xfId="0" applyNumberFormat="1" applyFont="1" applyBorder="1" applyAlignment="1" applyProtection="1">
      <alignment vertical="top" wrapText="1"/>
      <protection locked="0"/>
    </xf>
    <xf numFmtId="167" fontId="3" fillId="11" borderId="44" xfId="0" applyNumberFormat="1" applyFont="1" applyFill="1" applyBorder="1" applyAlignment="1" applyProtection="1">
      <alignment vertical="top" wrapText="1"/>
    </xf>
    <xf numFmtId="167" fontId="3" fillId="0" borderId="45" xfId="0" applyNumberFormat="1" applyFont="1" applyBorder="1" applyAlignment="1" applyProtection="1">
      <alignment horizontal="right" vertical="top" wrapText="1"/>
      <protection locked="0"/>
    </xf>
    <xf numFmtId="0" fontId="0" fillId="17" borderId="1" xfId="0" applyFill="1" applyBorder="1" applyAlignment="1">
      <alignment vertical="center"/>
    </xf>
    <xf numFmtId="167" fontId="3" fillId="11" borderId="46" xfId="0" applyNumberFormat="1" applyFont="1" applyFill="1" applyBorder="1" applyAlignment="1" applyProtection="1">
      <alignment vertical="center" wrapText="1"/>
    </xf>
    <xf numFmtId="0" fontId="3" fillId="3" borderId="20" xfId="0" applyFont="1" applyFill="1" applyBorder="1" applyAlignment="1" applyProtection="1">
      <alignment vertical="center" wrapText="1"/>
    </xf>
    <xf numFmtId="167" fontId="3" fillId="11" borderId="47" xfId="0" applyNumberFormat="1" applyFont="1" applyFill="1" applyBorder="1" applyAlignment="1" applyProtection="1">
      <alignment vertical="center" wrapText="1"/>
    </xf>
    <xf numFmtId="167" fontId="3" fillId="11" borderId="40" xfId="0" applyNumberFormat="1" applyFont="1" applyFill="1" applyBorder="1" applyAlignment="1" applyProtection="1">
      <alignment vertical="center" wrapText="1"/>
    </xf>
    <xf numFmtId="167" fontId="3" fillId="11" borderId="0" xfId="0" applyNumberFormat="1" applyFont="1" applyFill="1" applyBorder="1" applyAlignment="1" applyProtection="1">
      <alignment horizontal="right" vertical="center" wrapText="1"/>
    </xf>
    <xf numFmtId="167" fontId="3" fillId="0" borderId="0" xfId="0" applyNumberFormat="1" applyFont="1" applyFill="1" applyBorder="1" applyAlignment="1" applyProtection="1">
      <alignment horizontal="right" vertical="center" wrapText="1"/>
    </xf>
    <xf numFmtId="167" fontId="3" fillId="0" borderId="4" xfId="0" applyNumberFormat="1" applyFont="1" applyBorder="1" applyAlignment="1" applyProtection="1">
      <alignment horizontal="right" vertical="top" wrapText="1"/>
      <protection locked="0"/>
    </xf>
    <xf numFmtId="167" fontId="52" fillId="2" borderId="0" xfId="0" applyNumberFormat="1" applyFont="1" applyFill="1" applyAlignment="1" applyProtection="1">
      <alignment vertical="top" wrapText="1"/>
    </xf>
    <xf numFmtId="0" fontId="3" fillId="2" borderId="0" xfId="0" applyFont="1" applyFill="1" applyAlignment="1" applyProtection="1">
      <alignment vertical="top" wrapText="1"/>
    </xf>
    <xf numFmtId="0" fontId="3" fillId="0" borderId="0" xfId="0" applyFont="1" applyFill="1" applyAlignment="1" applyProtection="1">
      <alignment vertical="top" wrapText="1"/>
    </xf>
    <xf numFmtId="167" fontId="3" fillId="0" borderId="44" xfId="0" applyNumberFormat="1" applyFont="1" applyBorder="1" applyAlignment="1" applyProtection="1">
      <alignment horizontal="right" vertical="top" wrapText="1"/>
      <protection locked="0"/>
    </xf>
    <xf numFmtId="0" fontId="0" fillId="3" borderId="1" xfId="0" applyFill="1" applyBorder="1" applyAlignment="1">
      <alignment vertical="center"/>
    </xf>
    <xf numFmtId="167" fontId="3" fillId="11" borderId="48" xfId="0" applyNumberFormat="1" applyFont="1" applyFill="1" applyBorder="1" applyAlignment="1" applyProtection="1">
      <alignment vertical="center" wrapText="1"/>
    </xf>
    <xf numFmtId="0" fontId="5" fillId="0" borderId="0" xfId="0" applyFont="1" applyFill="1" applyBorder="1" applyAlignment="1" applyProtection="1">
      <alignment horizontal="right" vertical="center"/>
    </xf>
    <xf numFmtId="9" fontId="3" fillId="0" borderId="0" xfId="0" applyNumberFormat="1"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0" fontId="16" fillId="0" borderId="0" xfId="0" applyFont="1" applyFill="1" applyBorder="1" applyAlignment="1" applyProtection="1">
      <alignment horizontal="right" vertical="center" wrapText="1"/>
    </xf>
    <xf numFmtId="0" fontId="14" fillId="0" borderId="0" xfId="0" applyFont="1" applyAlignment="1" applyProtection="1">
      <alignment vertical="center" wrapText="1"/>
    </xf>
    <xf numFmtId="167" fontId="14" fillId="0" borderId="0" xfId="0" applyNumberFormat="1" applyFont="1" applyFill="1" applyBorder="1" applyAlignment="1" applyProtection="1">
      <alignment vertical="center" wrapText="1"/>
    </xf>
    <xf numFmtId="167" fontId="16" fillId="0" borderId="0" xfId="0" applyNumberFormat="1" applyFont="1" applyFill="1" applyBorder="1" applyAlignment="1" applyProtection="1">
      <alignment horizontal="right" vertical="center"/>
    </xf>
    <xf numFmtId="167" fontId="3" fillId="11" borderId="49" xfId="0" applyNumberFormat="1" applyFont="1" applyFill="1" applyBorder="1" applyAlignment="1" applyProtection="1">
      <alignment horizontal="right" vertical="center" wrapText="1"/>
    </xf>
    <xf numFmtId="167" fontId="31" fillId="0" borderId="0" xfId="0" quotePrefix="1" applyNumberFormat="1" applyFont="1" applyFill="1" applyBorder="1" applyAlignment="1" applyProtection="1">
      <alignment horizontal="right" vertical="center" wrapText="1"/>
    </xf>
    <xf numFmtId="0" fontId="44" fillId="0" borderId="0" xfId="0" applyFont="1" applyAlignment="1">
      <alignment vertical="center"/>
    </xf>
    <xf numFmtId="0" fontId="46" fillId="0" borderId="0" xfId="0" applyFont="1" applyAlignment="1">
      <alignment vertical="center"/>
    </xf>
    <xf numFmtId="0" fontId="53" fillId="0" borderId="0" xfId="0" applyFont="1" applyAlignment="1">
      <alignment horizontal="left" vertical="center"/>
    </xf>
    <xf numFmtId="4" fontId="3" fillId="6" borderId="50" xfId="0" applyNumberFormat="1" applyFont="1" applyFill="1" applyBorder="1" applyAlignment="1" applyProtection="1">
      <alignment vertical="center"/>
    </xf>
    <xf numFmtId="0" fontId="3" fillId="18" borderId="6" xfId="0" applyFont="1" applyFill="1" applyBorder="1" applyAlignment="1" applyProtection="1">
      <alignment vertical="center"/>
    </xf>
    <xf numFmtId="171" fontId="3" fillId="18" borderId="6" xfId="0" applyNumberFormat="1" applyFont="1" applyFill="1" applyBorder="1" applyAlignment="1" applyProtection="1">
      <alignment vertical="center"/>
    </xf>
    <xf numFmtId="0" fontId="3" fillId="19" borderId="6" xfId="0" applyFont="1" applyFill="1" applyBorder="1" applyAlignment="1" applyProtection="1">
      <alignment vertical="center"/>
    </xf>
    <xf numFmtId="0" fontId="5" fillId="19" borderId="2" xfId="0" applyFont="1" applyFill="1" applyBorder="1" applyAlignment="1">
      <alignment horizontal="right" vertical="center"/>
    </xf>
    <xf numFmtId="0" fontId="31" fillId="6" borderId="14" xfId="0" applyFont="1" applyFill="1" applyBorder="1" applyAlignment="1" applyProtection="1">
      <alignment vertical="center"/>
    </xf>
    <xf numFmtId="4" fontId="3" fillId="6" borderId="5" xfId="0" applyNumberFormat="1" applyFont="1" applyFill="1" applyBorder="1" applyAlignment="1" applyProtection="1">
      <alignment vertical="center"/>
    </xf>
    <xf numFmtId="0" fontId="3" fillId="18" borderId="0" xfId="0" applyFont="1" applyFill="1" applyBorder="1" applyAlignment="1" applyProtection="1">
      <alignment vertical="center"/>
    </xf>
    <xf numFmtId="171" fontId="3" fillId="18" borderId="0" xfId="0" applyNumberFormat="1" applyFont="1" applyFill="1" applyBorder="1" applyAlignment="1" applyProtection="1">
      <alignment vertical="center"/>
    </xf>
    <xf numFmtId="0" fontId="3" fillId="19" borderId="0" xfId="0" applyFont="1" applyFill="1" applyBorder="1" applyAlignment="1" applyProtection="1">
      <alignment vertical="center"/>
    </xf>
    <xf numFmtId="0" fontId="3" fillId="0" borderId="0" xfId="0" applyFont="1" applyFill="1" applyBorder="1" applyAlignment="1" applyProtection="1">
      <alignment vertical="center"/>
    </xf>
    <xf numFmtId="0" fontId="5" fillId="0" borderId="2" xfId="0" applyFont="1" applyFill="1" applyBorder="1" applyAlignment="1">
      <alignment horizontal="right" vertical="center"/>
    </xf>
    <xf numFmtId="167" fontId="3" fillId="0" borderId="3" xfId="0" applyNumberFormat="1" applyFont="1" applyFill="1" applyBorder="1" applyAlignment="1" applyProtection="1">
      <alignment vertical="center" wrapText="1"/>
    </xf>
    <xf numFmtId="0" fontId="5" fillId="3" borderId="1" xfId="0" applyFont="1" applyFill="1" applyBorder="1" applyAlignment="1">
      <alignment horizontal="right"/>
    </xf>
    <xf numFmtId="0" fontId="3" fillId="3" borderId="1" xfId="0" applyFont="1" applyFill="1" applyBorder="1" applyAlignment="1" applyProtection="1">
      <alignment wrapText="1"/>
    </xf>
    <xf numFmtId="0" fontId="3" fillId="0" borderId="0" xfId="0" applyFont="1" applyAlignment="1" applyProtection="1">
      <alignment horizontal="left" wrapText="1"/>
    </xf>
    <xf numFmtId="0" fontId="13" fillId="0" borderId="0" xfId="0" applyFont="1" applyAlignment="1" applyProtection="1">
      <alignment horizontal="left" wrapText="1"/>
    </xf>
    <xf numFmtId="0" fontId="31" fillId="6" borderId="6" xfId="0" applyFont="1" applyFill="1" applyBorder="1" applyAlignment="1" applyProtection="1">
      <alignment vertical="center"/>
    </xf>
    <xf numFmtId="0" fontId="31" fillId="19" borderId="5" xfId="0" applyFont="1" applyFill="1" applyBorder="1" applyAlignment="1" applyProtection="1">
      <alignment vertical="center"/>
    </xf>
    <xf numFmtId="171" fontId="3" fillId="19" borderId="6" xfId="0" applyNumberFormat="1" applyFont="1" applyFill="1" applyBorder="1" applyAlignment="1" applyProtection="1">
      <alignment vertical="center"/>
    </xf>
    <xf numFmtId="4" fontId="3" fillId="19" borderId="6" xfId="0" applyNumberFormat="1" applyFont="1" applyFill="1" applyBorder="1" applyAlignment="1" applyProtection="1">
      <alignment vertical="center"/>
    </xf>
    <xf numFmtId="4" fontId="3" fillId="19" borderId="5" xfId="0" applyNumberFormat="1" applyFont="1" applyFill="1" applyBorder="1" applyAlignment="1" applyProtection="1">
      <alignment vertical="center"/>
    </xf>
    <xf numFmtId="4" fontId="3" fillId="19" borderId="50" xfId="0" applyNumberFormat="1" applyFont="1" applyFill="1" applyBorder="1" applyAlignment="1" applyProtection="1">
      <alignment vertical="center"/>
    </xf>
    <xf numFmtId="0" fontId="4" fillId="19" borderId="5" xfId="0" applyFont="1" applyFill="1" applyBorder="1" applyAlignment="1" applyProtection="1">
      <alignment vertical="center"/>
    </xf>
    <xf numFmtId="170" fontId="3" fillId="0" borderId="7" xfId="0" applyNumberFormat="1" applyFont="1" applyBorder="1" applyAlignment="1" applyProtection="1">
      <alignment vertical="center" wrapText="1"/>
      <protection locked="0"/>
    </xf>
    <xf numFmtId="0" fontId="3" fillId="18" borderId="1" xfId="0" applyFont="1" applyFill="1" applyBorder="1" applyAlignment="1" applyProtection="1">
      <alignment vertical="center"/>
    </xf>
    <xf numFmtId="171" fontId="3" fillId="18" borderId="1" xfId="0" applyNumberFormat="1" applyFont="1" applyFill="1" applyBorder="1" applyAlignment="1" applyProtection="1">
      <alignment vertical="center"/>
    </xf>
    <xf numFmtId="0" fontId="3" fillId="0" borderId="0" xfId="0" applyFont="1" applyFill="1" applyAlignment="1" applyProtection="1">
      <alignment vertical="center" wrapText="1"/>
    </xf>
    <xf numFmtId="0" fontId="3" fillId="0" borderId="6" xfId="0" applyFont="1" applyFill="1" applyBorder="1" applyAlignment="1" applyProtection="1">
      <alignment vertical="center"/>
    </xf>
    <xf numFmtId="171" fontId="3" fillId="0" borderId="6" xfId="0" applyNumberFormat="1" applyFont="1" applyFill="1" applyBorder="1" applyAlignment="1" applyProtection="1">
      <alignment vertical="center"/>
    </xf>
    <xf numFmtId="167" fontId="3" fillId="0" borderId="46" xfId="0" applyNumberFormat="1" applyFont="1" applyFill="1" applyBorder="1" applyAlignment="1" applyProtection="1">
      <alignment vertical="center" wrapText="1"/>
    </xf>
    <xf numFmtId="0" fontId="3" fillId="0" borderId="0" xfId="0" applyFont="1" applyFill="1" applyAlignment="1" applyProtection="1">
      <alignment wrapText="1"/>
    </xf>
    <xf numFmtId="0" fontId="5" fillId="12" borderId="1" xfId="0" applyFont="1" applyFill="1" applyBorder="1" applyAlignment="1" applyProtection="1"/>
    <xf numFmtId="0" fontId="0" fillId="12" borderId="1" xfId="0" applyFill="1" applyBorder="1"/>
    <xf numFmtId="0" fontId="5" fillId="12" borderId="1" xfId="0" applyFont="1" applyFill="1" applyBorder="1" applyAlignment="1">
      <alignment horizontal="right"/>
    </xf>
    <xf numFmtId="0" fontId="3" fillId="12" borderId="1" xfId="0" applyFont="1" applyFill="1" applyBorder="1" applyAlignment="1" applyProtection="1">
      <alignment wrapText="1"/>
    </xf>
    <xf numFmtId="0" fontId="5" fillId="12" borderId="2" xfId="0" applyFont="1" applyFill="1" applyBorder="1" applyAlignment="1">
      <alignment horizontal="right"/>
    </xf>
    <xf numFmtId="167" fontId="3" fillId="0" borderId="51" xfId="0" applyNumberFormat="1" applyFont="1" applyFill="1" applyBorder="1" applyAlignment="1" applyProtection="1">
      <alignment vertical="center" wrapText="1"/>
    </xf>
    <xf numFmtId="0" fontId="31" fillId="20" borderId="6" xfId="0" applyFont="1" applyFill="1" applyBorder="1" applyAlignment="1" applyProtection="1">
      <alignment vertical="center"/>
    </xf>
    <xf numFmtId="0" fontId="3" fillId="20" borderId="6" xfId="0" applyFont="1" applyFill="1" applyBorder="1" applyAlignment="1" applyProtection="1">
      <alignment vertical="center"/>
    </xf>
    <xf numFmtId="171" fontId="3" fillId="20" borderId="6" xfId="0" applyNumberFormat="1" applyFont="1" applyFill="1" applyBorder="1" applyAlignment="1" applyProtection="1">
      <alignment vertical="center"/>
    </xf>
    <xf numFmtId="0" fontId="3" fillId="20" borderId="6" xfId="0" applyFont="1" applyFill="1" applyBorder="1" applyAlignment="1" applyProtection="1"/>
    <xf numFmtId="4" fontId="3" fillId="20" borderId="6" xfId="0" applyNumberFormat="1" applyFont="1" applyFill="1" applyBorder="1" applyAlignment="1" applyProtection="1"/>
    <xf numFmtId="4" fontId="3" fillId="20" borderId="5" xfId="0" applyNumberFormat="1" applyFont="1" applyFill="1" applyBorder="1" applyAlignment="1" applyProtection="1"/>
    <xf numFmtId="4" fontId="3" fillId="20" borderId="50" xfId="0" applyNumberFormat="1" applyFont="1" applyFill="1" applyBorder="1" applyAlignment="1" applyProtection="1"/>
    <xf numFmtId="0" fontId="31" fillId="20" borderId="5" xfId="0" applyFont="1" applyFill="1" applyBorder="1" applyAlignment="1" applyProtection="1">
      <alignment vertical="center"/>
    </xf>
    <xf numFmtId="0" fontId="4" fillId="20" borderId="5" xfId="0" applyFont="1" applyFill="1" applyBorder="1" applyAlignment="1" applyProtection="1">
      <alignment vertical="center"/>
    </xf>
    <xf numFmtId="166" fontId="3" fillId="0" borderId="7" xfId="0" applyNumberFormat="1" applyFont="1" applyBorder="1" applyAlignment="1" applyProtection="1">
      <alignment vertical="top" wrapText="1"/>
      <protection locked="0"/>
    </xf>
    <xf numFmtId="0" fontId="6" fillId="0" borderId="0" xfId="0" applyFont="1" applyFill="1" applyBorder="1" applyAlignment="1" applyProtection="1">
      <alignment wrapText="1"/>
    </xf>
    <xf numFmtId="0" fontId="31" fillId="21" borderId="0" xfId="0" applyFont="1" applyFill="1" applyBorder="1" applyAlignment="1" applyProtection="1">
      <alignment horizontal="left" vertical="center"/>
    </xf>
    <xf numFmtId="0" fontId="50" fillId="0" borderId="0" xfId="0" applyFont="1" applyFill="1" applyBorder="1" applyAlignment="1" applyProtection="1">
      <alignment horizontal="right"/>
    </xf>
    <xf numFmtId="0" fontId="39" fillId="0" borderId="0" xfId="0" applyFont="1" applyAlignment="1">
      <alignment horizontal="left" vertical="center" readingOrder="1"/>
    </xf>
    <xf numFmtId="0" fontId="46" fillId="0" borderId="0" xfId="0" applyFont="1" applyAlignment="1">
      <alignment horizontal="left" vertical="center" readingOrder="1"/>
    </xf>
    <xf numFmtId="0" fontId="34" fillId="0" borderId="0" xfId="0" applyFont="1" applyFill="1" applyAlignment="1">
      <alignment horizontal="left"/>
    </xf>
    <xf numFmtId="0" fontId="46" fillId="0" borderId="0" xfId="0" applyFont="1" applyFill="1" applyAlignment="1">
      <alignment horizontal="left" vertical="center" readingOrder="1"/>
    </xf>
    <xf numFmtId="0" fontId="3" fillId="22" borderId="0" xfId="0" applyFont="1" applyFill="1" applyAlignment="1" applyProtection="1">
      <alignment wrapText="1"/>
    </xf>
    <xf numFmtId="0" fontId="13" fillId="11" borderId="0" xfId="0" applyFont="1" applyFill="1" applyAlignment="1" applyProtection="1">
      <alignment vertical="center"/>
    </xf>
    <xf numFmtId="0" fontId="13" fillId="0" borderId="0" xfId="0" applyFont="1" applyFill="1" applyAlignment="1" applyProtection="1">
      <alignment vertical="center"/>
    </xf>
    <xf numFmtId="0" fontId="50" fillId="23" borderId="0" xfId="0" applyFont="1" applyFill="1" applyAlignment="1">
      <alignment horizontal="center" wrapText="1"/>
    </xf>
    <xf numFmtId="0" fontId="50" fillId="8" borderId="0" xfId="0" applyFont="1" applyFill="1" applyAlignment="1">
      <alignment horizontal="center" wrapText="1"/>
    </xf>
    <xf numFmtId="167" fontId="3" fillId="0" borderId="7" xfId="0" applyNumberFormat="1" applyFont="1" applyFill="1" applyBorder="1" applyAlignment="1" applyProtection="1">
      <alignment horizontal="right" vertical="top" wrapText="1"/>
    </xf>
    <xf numFmtId="167" fontId="3" fillId="11" borderId="4" xfId="0" applyNumberFormat="1" applyFont="1" applyFill="1" applyBorder="1" applyAlignment="1" applyProtection="1">
      <alignment horizontal="right" vertical="top" wrapText="1"/>
    </xf>
    <xf numFmtId="167" fontId="3" fillId="0" borderId="7" xfId="0" applyNumberFormat="1" applyFont="1" applyBorder="1" applyAlignment="1" applyProtection="1">
      <alignment horizontal="right" vertical="top" wrapText="1"/>
      <protection locked="0"/>
    </xf>
    <xf numFmtId="9" fontId="4" fillId="11" borderId="7" xfId="0" applyNumberFormat="1" applyFont="1" applyFill="1" applyBorder="1" applyAlignment="1" applyProtection="1">
      <alignment vertical="top" wrapText="1"/>
      <protection locked="0"/>
    </xf>
    <xf numFmtId="167" fontId="3" fillId="0" borderId="20" xfId="0" applyNumberFormat="1" applyFont="1" applyBorder="1" applyAlignment="1" applyProtection="1">
      <alignment horizontal="right" vertical="top" wrapText="1"/>
      <protection locked="0"/>
    </xf>
    <xf numFmtId="0" fontId="5" fillId="3" borderId="1" xfId="0" applyFont="1" applyFill="1" applyBorder="1" applyAlignment="1" applyProtection="1">
      <alignment horizontal="left" vertical="center"/>
    </xf>
    <xf numFmtId="0" fontId="5" fillId="3" borderId="2" xfId="0" applyFont="1" applyFill="1" applyBorder="1" applyAlignment="1" applyProtection="1">
      <alignment horizontal="right" vertical="center"/>
    </xf>
    <xf numFmtId="167" fontId="3" fillId="11" borderId="52" xfId="0" applyNumberFormat="1" applyFont="1" applyFill="1" applyBorder="1" applyAlignment="1" applyProtection="1">
      <alignment horizontal="right" vertical="center" wrapText="1"/>
    </xf>
    <xf numFmtId="4" fontId="6" fillId="0" borderId="0" xfId="0" applyNumberFormat="1" applyFont="1" applyFill="1" applyBorder="1" applyAlignment="1" applyProtection="1">
      <alignment wrapText="1"/>
    </xf>
    <xf numFmtId="0" fontId="16" fillId="0" borderId="0" xfId="0" applyFont="1" applyAlignment="1">
      <alignment horizontal="right" vertical="center"/>
    </xf>
    <xf numFmtId="170" fontId="6" fillId="24" borderId="0" xfId="0" applyNumberFormat="1" applyFont="1" applyFill="1" applyAlignment="1" applyProtection="1">
      <alignment horizontal="center" vertical="center" wrapText="1"/>
    </xf>
    <xf numFmtId="0" fontId="7" fillId="0" borderId="0" xfId="0" applyFont="1" applyAlignment="1" applyProtection="1">
      <alignment vertical="center"/>
    </xf>
    <xf numFmtId="0" fontId="0" fillId="0" borderId="0" xfId="0" applyAlignment="1">
      <alignment vertical="center" wrapText="1"/>
    </xf>
    <xf numFmtId="0" fontId="7" fillId="24" borderId="0" xfId="0" applyFont="1" applyFill="1" applyAlignment="1" applyProtection="1">
      <alignment horizontal="center" vertical="center" wrapText="1"/>
    </xf>
    <xf numFmtId="172" fontId="7" fillId="24" borderId="0" xfId="0" applyNumberFormat="1" applyFont="1" applyFill="1" applyAlignment="1" applyProtection="1">
      <alignment horizontal="center" vertical="center" wrapText="1"/>
    </xf>
    <xf numFmtId="0" fontId="13" fillId="0" borderId="0" xfId="0" applyFont="1" applyAlignment="1" applyProtection="1">
      <alignment horizontal="left" vertical="center" wrapText="1"/>
    </xf>
    <xf numFmtId="0" fontId="7" fillId="0" borderId="0" xfId="0" applyFont="1" applyAlignment="1" applyProtection="1">
      <alignment horizontal="left" vertical="center"/>
    </xf>
    <xf numFmtId="0" fontId="18" fillId="0" borderId="7" xfId="76" applyFont="1" applyFill="1" applyBorder="1" applyAlignment="1">
      <alignment vertical="center"/>
    </xf>
    <xf numFmtId="0" fontId="33" fillId="0" borderId="7" xfId="25" applyFill="1" applyBorder="1"/>
    <xf numFmtId="0" fontId="33" fillId="0" borderId="7" xfId="25" applyFill="1" applyBorder="1" applyAlignment="1">
      <alignment horizontal="center"/>
    </xf>
    <xf numFmtId="0" fontId="18" fillId="0" borderId="7" xfId="58" applyFont="1" applyBorder="1" applyAlignment="1">
      <alignment horizontal="left"/>
    </xf>
    <xf numFmtId="0" fontId="18" fillId="0" borderId="7" xfId="58" applyFont="1" applyBorder="1"/>
    <xf numFmtId="0" fontId="33" fillId="0" borderId="7" xfId="35" applyFill="1" applyBorder="1"/>
    <xf numFmtId="0" fontId="33" fillId="0" borderId="7" xfId="35" applyFill="1" applyBorder="1" applyAlignment="1">
      <alignment horizontal="center"/>
    </xf>
    <xf numFmtId="0" fontId="18" fillId="0" borderId="7" xfId="25" applyFont="1" applyFill="1" applyBorder="1"/>
    <xf numFmtId="0" fontId="18" fillId="0" borderId="7" xfId="53" applyFont="1" applyBorder="1"/>
    <xf numFmtId="0" fontId="18" fillId="0" borderId="7" xfId="53" applyFont="1" applyBorder="1" applyAlignment="1">
      <alignment horizontal="center"/>
    </xf>
    <xf numFmtId="0" fontId="18" fillId="0" borderId="7" xfId="41" applyFont="1" applyBorder="1" applyAlignment="1">
      <alignment horizontal="center"/>
    </xf>
    <xf numFmtId="0" fontId="0" fillId="0" borderId="7" xfId="0" applyBorder="1"/>
    <xf numFmtId="0" fontId="18" fillId="0" borderId="0" xfId="53" applyFont="1" applyBorder="1"/>
    <xf numFmtId="0" fontId="18" fillId="0" borderId="0" xfId="53" applyFont="1" applyBorder="1" applyAlignment="1">
      <alignment horizontal="center"/>
    </xf>
    <xf numFmtId="0" fontId="18" fillId="0" borderId="0" xfId="41" applyFont="1" applyBorder="1" applyAlignment="1">
      <alignment horizontal="center"/>
    </xf>
    <xf numFmtId="0" fontId="0" fillId="0" borderId="0" xfId="0" applyBorder="1"/>
    <xf numFmtId="0" fontId="18" fillId="0" borderId="0" xfId="53" applyFont="1"/>
    <xf numFmtId="0" fontId="18" fillId="0" borderId="0" xfId="53" applyFont="1" applyAlignment="1">
      <alignment horizontal="center"/>
    </xf>
    <xf numFmtId="9" fontId="20" fillId="0" borderId="5" xfId="0" applyNumberFormat="1" applyFont="1" applyBorder="1" applyAlignment="1" applyProtection="1">
      <alignment vertical="center" wrapText="1"/>
      <protection locked="0"/>
    </xf>
    <xf numFmtId="9" fontId="3" fillId="0" borderId="1" xfId="0" applyNumberFormat="1" applyFont="1" applyBorder="1" applyAlignment="1" applyProtection="1">
      <alignment vertical="center" wrapText="1"/>
      <protection locked="0"/>
    </xf>
    <xf numFmtId="0" fontId="59" fillId="0" borderId="0" xfId="0" applyFont="1"/>
    <xf numFmtId="0" fontId="60" fillId="0" borderId="0" xfId="0" applyFont="1"/>
    <xf numFmtId="0" fontId="0" fillId="0" borderId="0" xfId="0"/>
    <xf numFmtId="0" fontId="60" fillId="0" borderId="0" xfId="0" applyFont="1"/>
    <xf numFmtId="0" fontId="61" fillId="0" borderId="0" xfId="0" applyFont="1"/>
    <xf numFmtId="0" fontId="41" fillId="0" borderId="0" xfId="0" applyFont="1"/>
    <xf numFmtId="0" fontId="0" fillId="0" borderId="0" xfId="0" applyFont="1"/>
    <xf numFmtId="0" fontId="62" fillId="0" borderId="0" xfId="0" applyFont="1"/>
    <xf numFmtId="0" fontId="31" fillId="0" borderId="0" xfId="0" applyFont="1" applyFill="1" applyAlignment="1" applyProtection="1">
      <alignment horizontal="right" vertical="center"/>
    </xf>
    <xf numFmtId="0" fontId="7" fillId="0" borderId="0" xfId="0" applyFont="1" applyAlignment="1" applyProtection="1">
      <alignment horizontal="right" vertical="center"/>
    </xf>
    <xf numFmtId="0" fontId="63" fillId="0" borderId="0" xfId="0" applyFont="1" applyAlignment="1" applyProtection="1">
      <alignment horizontal="left" vertical="center" wrapText="1"/>
      <protection locked="0"/>
    </xf>
    <xf numFmtId="0" fontId="34" fillId="0" borderId="0" xfId="0" applyFont="1" applyAlignment="1" applyProtection="1">
      <alignment horizontal="center" vertical="center"/>
    </xf>
    <xf numFmtId="168" fontId="43" fillId="0" borderId="0" xfId="0" applyNumberFormat="1" applyFont="1" applyAlignment="1" applyProtection="1">
      <alignment horizontal="center" vertical="center"/>
    </xf>
    <xf numFmtId="0" fontId="34" fillId="0" borderId="0" xfId="0" applyFont="1" applyAlignment="1" applyProtection="1">
      <alignment horizontal="center"/>
    </xf>
    <xf numFmtId="165" fontId="43" fillId="0" borderId="0" xfId="108" applyNumberFormat="1" applyFont="1" applyAlignment="1" applyProtection="1">
      <alignment horizontal="center" vertical="center"/>
    </xf>
    <xf numFmtId="168" fontId="43" fillId="0" borderId="0" xfId="0" applyNumberFormat="1" applyFont="1" applyFill="1" applyAlignment="1" applyProtection="1">
      <alignment horizontal="center" vertical="center" wrapText="1"/>
    </xf>
    <xf numFmtId="168" fontId="43" fillId="0" borderId="0" xfId="0" applyNumberFormat="1" applyFont="1" applyAlignment="1" applyProtection="1">
      <alignment horizontal="center" wrapText="1"/>
    </xf>
    <xf numFmtId="168" fontId="43" fillId="0" borderId="21" xfId="0" applyNumberFormat="1" applyFont="1" applyBorder="1" applyAlignment="1" applyProtection="1">
      <alignment horizontal="left" vertical="center" wrapText="1"/>
    </xf>
    <xf numFmtId="168" fontId="43" fillId="0" borderId="21" xfId="0" applyNumberFormat="1" applyFont="1" applyBorder="1" applyAlignment="1" applyProtection="1">
      <alignment horizontal="center" vertical="center" wrapText="1"/>
    </xf>
    <xf numFmtId="0" fontId="40" fillId="0" borderId="0" xfId="0" applyFont="1" applyAlignment="1">
      <alignment vertical="center"/>
    </xf>
    <xf numFmtId="0" fontId="8" fillId="3" borderId="0" xfId="0" applyFont="1" applyFill="1" applyBorder="1" applyAlignment="1" applyProtection="1">
      <alignment vertical="center" wrapText="1"/>
    </xf>
    <xf numFmtId="0" fontId="50" fillId="3" borderId="0" xfId="0" applyFont="1" applyFill="1" applyBorder="1" applyAlignment="1" applyProtection="1">
      <alignment horizontal="center" vertical="center" wrapText="1"/>
    </xf>
    <xf numFmtId="0" fontId="31" fillId="6" borderId="13" xfId="0" applyFont="1" applyFill="1" applyBorder="1" applyAlignment="1" applyProtection="1">
      <alignment horizontal="center" vertical="center" wrapText="1"/>
    </xf>
    <xf numFmtId="0" fontId="31" fillId="6" borderId="0" xfId="0" applyFont="1" applyFill="1" applyBorder="1" applyAlignment="1" applyProtection="1">
      <alignment horizontal="center" vertical="center" wrapText="1"/>
    </xf>
    <xf numFmtId="0" fontId="31" fillId="20" borderId="13" xfId="0" applyFont="1" applyFill="1" applyBorder="1" applyAlignment="1" applyProtection="1">
      <alignment horizontal="center" vertical="center" wrapText="1"/>
    </xf>
    <xf numFmtId="0" fontId="31" fillId="20" borderId="0" xfId="0" applyFont="1" applyFill="1" applyBorder="1" applyAlignment="1" applyProtection="1">
      <alignment horizontal="center" vertical="center" wrapText="1"/>
    </xf>
    <xf numFmtId="0" fontId="57" fillId="20" borderId="13" xfId="0" applyFont="1" applyFill="1" applyBorder="1" applyAlignment="1" applyProtection="1">
      <alignment horizontal="center" vertical="center" wrapText="1"/>
    </xf>
    <xf numFmtId="0" fontId="57" fillId="20" borderId="0" xfId="0" applyFont="1" applyFill="1" applyBorder="1" applyAlignment="1" applyProtection="1">
      <alignment horizontal="center" vertical="center" wrapText="1"/>
    </xf>
    <xf numFmtId="0" fontId="34" fillId="9" borderId="0" xfId="0" applyFont="1" applyFill="1" applyAlignment="1">
      <alignment horizontal="left"/>
    </xf>
    <xf numFmtId="0" fontId="13" fillId="11" borderId="0" xfId="0" applyFont="1" applyFill="1" applyAlignment="1" applyProtection="1">
      <alignment horizontal="center" vertical="center"/>
    </xf>
    <xf numFmtId="0" fontId="56" fillId="0" borderId="0" xfId="0" applyFont="1" applyFill="1" applyBorder="1" applyAlignment="1" applyProtection="1">
      <alignment horizontal="center" vertical="top" textRotation="180" wrapText="1"/>
    </xf>
    <xf numFmtId="0" fontId="31" fillId="19" borderId="13" xfId="0" applyFont="1" applyFill="1" applyBorder="1" applyAlignment="1" applyProtection="1">
      <alignment horizontal="center" vertical="center" wrapText="1"/>
    </xf>
    <xf numFmtId="0" fontId="31" fillId="19" borderId="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top" wrapText="1"/>
    </xf>
    <xf numFmtId="0" fontId="49" fillId="0" borderId="0" xfId="0" applyFont="1" applyAlignment="1" applyProtection="1">
      <alignment horizontal="left"/>
    </xf>
    <xf numFmtId="0" fontId="13" fillId="11" borderId="0" xfId="0" applyFont="1" applyFill="1" applyAlignment="1" applyProtection="1">
      <alignment horizontal="center" vertical="center" wrapText="1"/>
    </xf>
    <xf numFmtId="0" fontId="50" fillId="12" borderId="32" xfId="0" applyFont="1" applyFill="1" applyBorder="1" applyAlignment="1" applyProtection="1">
      <alignment horizontal="center" vertical="top" wrapText="1"/>
    </xf>
    <xf numFmtId="0" fontId="3" fillId="0" borderId="0" xfId="0" applyFont="1" applyFill="1" applyAlignment="1" applyProtection="1">
      <alignment horizontal="center" vertical="top" wrapText="1"/>
    </xf>
    <xf numFmtId="0" fontId="31" fillId="6" borderId="9" xfId="0" applyFont="1" applyFill="1" applyBorder="1" applyAlignment="1" applyProtection="1">
      <alignment horizontal="left" vertical="center"/>
    </xf>
    <xf numFmtId="0" fontId="31" fillId="6" borderId="6" xfId="0" applyFont="1" applyFill="1" applyBorder="1" applyAlignment="1" applyProtection="1">
      <alignment horizontal="left" vertical="center"/>
    </xf>
    <xf numFmtId="0" fontId="50" fillId="12" borderId="29" xfId="0" applyFont="1" applyFill="1" applyBorder="1" applyAlignment="1" applyProtection="1">
      <alignment horizontal="center" vertical="center"/>
    </xf>
    <xf numFmtId="0" fontId="50" fillId="12" borderId="30" xfId="0" applyFont="1" applyFill="1" applyBorder="1" applyAlignment="1" applyProtection="1">
      <alignment horizontal="center" vertical="center"/>
    </xf>
    <xf numFmtId="0" fontId="5" fillId="17" borderId="1" xfId="0" applyFont="1" applyFill="1" applyBorder="1" applyAlignment="1" applyProtection="1">
      <alignment horizontal="left" vertical="center"/>
    </xf>
    <xf numFmtId="0" fontId="42" fillId="2" borderId="0" xfId="0" applyFont="1" applyFill="1" applyAlignment="1" applyProtection="1">
      <alignment horizontal="center" vertical="center" wrapText="1"/>
    </xf>
    <xf numFmtId="0" fontId="5" fillId="3" borderId="1" xfId="0" applyFont="1" applyFill="1" applyBorder="1" applyAlignment="1" applyProtection="1">
      <alignment horizontal="left" vertical="center"/>
    </xf>
    <xf numFmtId="0" fontId="31" fillId="0" borderId="0" xfId="0" applyFont="1" applyFill="1" applyBorder="1" applyAlignment="1" applyProtection="1">
      <alignment horizontal="left" vertical="center" wrapText="1"/>
    </xf>
    <xf numFmtId="0" fontId="50" fillId="3" borderId="0" xfId="0" applyFont="1" applyFill="1" applyBorder="1" applyAlignment="1" applyProtection="1">
      <alignment horizontal="center" wrapText="1"/>
    </xf>
    <xf numFmtId="0" fontId="48" fillId="0" borderId="0" xfId="0" applyFont="1" applyAlignment="1" applyProtection="1">
      <alignment horizontal="left" vertical="center"/>
    </xf>
    <xf numFmtId="0" fontId="0" fillId="0" borderId="0" xfId="0" applyFont="1" applyAlignment="1"/>
    <xf numFmtId="0" fontId="50" fillId="3" borderId="0" xfId="0" applyFont="1" applyFill="1" applyBorder="1" applyAlignment="1" applyProtection="1">
      <alignment horizontal="center" vertical="center"/>
    </xf>
    <xf numFmtId="0" fontId="50" fillId="2" borderId="0" xfId="0" applyFont="1" applyFill="1" applyBorder="1" applyAlignment="1" applyProtection="1">
      <alignment horizontal="left" wrapText="1"/>
    </xf>
    <xf numFmtId="0" fontId="50" fillId="2" borderId="6" xfId="0" applyFont="1" applyFill="1" applyBorder="1" applyAlignment="1" applyProtection="1">
      <alignment horizontal="left" wrapText="1"/>
    </xf>
    <xf numFmtId="0" fontId="50" fillId="13" borderId="0" xfId="0" applyFont="1" applyFill="1" applyBorder="1" applyAlignment="1" applyProtection="1">
      <alignment horizontal="center" wrapText="1"/>
    </xf>
    <xf numFmtId="0" fontId="50" fillId="2" borderId="0" xfId="0" applyFont="1" applyFill="1" applyBorder="1" applyAlignment="1" applyProtection="1">
      <alignment horizontal="center" wrapText="1"/>
    </xf>
    <xf numFmtId="0" fontId="5" fillId="0" borderId="0" xfId="0" applyFont="1" applyFill="1" applyAlignment="1" applyProtection="1">
      <alignment horizontal="center" wrapText="1"/>
    </xf>
    <xf numFmtId="0" fontId="5" fillId="3" borderId="1" xfId="0" applyFont="1" applyFill="1" applyBorder="1" applyAlignment="1" applyProtection="1">
      <alignment horizontal="right" vertical="center"/>
    </xf>
    <xf numFmtId="0" fontId="5" fillId="3" borderId="2" xfId="0" applyFont="1" applyFill="1" applyBorder="1" applyAlignment="1" applyProtection="1">
      <alignment horizontal="right" vertical="center"/>
    </xf>
    <xf numFmtId="0" fontId="7" fillId="0" borderId="0" xfId="0" applyNumberFormat="1" applyFont="1" applyFill="1" applyBorder="1" applyAlignment="1" applyProtection="1">
      <alignment horizontal="left" vertical="center" wrapText="1"/>
    </xf>
    <xf numFmtId="0" fontId="5" fillId="2" borderId="0" xfId="0" applyFont="1" applyFill="1" applyBorder="1" applyAlignment="1" applyProtection="1">
      <alignment horizontal="center" wrapText="1"/>
    </xf>
    <xf numFmtId="0" fontId="3" fillId="6" borderId="14" xfId="0" applyFont="1" applyFill="1" applyBorder="1" applyAlignment="1" applyProtection="1">
      <alignment horizontal="left" vertical="center" wrapText="1"/>
    </xf>
    <xf numFmtId="0" fontId="3" fillId="6" borderId="5"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5" fillId="3" borderId="1" xfId="0" applyFont="1" applyFill="1" applyBorder="1" applyAlignment="1" applyProtection="1">
      <alignment horizontal="left"/>
    </xf>
    <xf numFmtId="0" fontId="7" fillId="0" borderId="0" xfId="0" applyFont="1" applyAlignment="1" applyProtection="1">
      <alignment horizontal="right" vertical="center"/>
    </xf>
    <xf numFmtId="0" fontId="8" fillId="3" borderId="0" xfId="0" applyFont="1" applyFill="1" applyBorder="1" applyAlignment="1" applyProtection="1">
      <alignment horizontal="left" wrapText="1"/>
    </xf>
    <xf numFmtId="0" fontId="12" fillId="0" borderId="0" xfId="0" applyFont="1" applyFill="1" applyAlignment="1" applyProtection="1">
      <alignment horizontal="center" vertical="center" wrapText="1"/>
    </xf>
    <xf numFmtId="0" fontId="13" fillId="0" borderId="0" xfId="0" applyNumberFormat="1" applyFont="1" applyAlignment="1" applyProtection="1">
      <alignment horizontal="left" vertical="center" wrapText="1"/>
    </xf>
    <xf numFmtId="0" fontId="12" fillId="5" borderId="0" xfId="0" applyFont="1" applyFill="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center" wrapText="1"/>
    </xf>
    <xf numFmtId="0" fontId="0" fillId="0" borderId="0" xfId="0" applyAlignment="1">
      <alignment horizontal="center" vertical="center" wrapText="1"/>
    </xf>
    <xf numFmtId="0" fontId="13" fillId="0" borderId="0" xfId="0" applyFont="1" applyAlignment="1">
      <alignment horizontal="left" vertical="center" wrapText="1"/>
    </xf>
    <xf numFmtId="0" fontId="7" fillId="0" borderId="0" xfId="0" applyFont="1" applyAlignment="1">
      <alignment horizontal="left" vertical="center" wrapText="1"/>
    </xf>
    <xf numFmtId="0" fontId="16" fillId="0" borderId="0" xfId="0" applyFont="1" applyAlignment="1" applyProtection="1">
      <alignment horizontal="right" vertical="center"/>
      <protection locked="0"/>
    </xf>
    <xf numFmtId="0" fontId="11" fillId="5" borderId="0" xfId="0" applyFont="1" applyFill="1" applyAlignment="1">
      <alignment horizontal="center" vertical="center" wrapText="1"/>
    </xf>
    <xf numFmtId="0" fontId="11" fillId="5" borderId="23" xfId="0" applyFont="1" applyFill="1" applyBorder="1" applyAlignment="1">
      <alignment horizontal="center" vertical="center" wrapText="1"/>
    </xf>
    <xf numFmtId="167" fontId="20" fillId="9" borderId="24" xfId="0" applyNumberFormat="1" applyFont="1" applyFill="1" applyBorder="1" applyAlignment="1">
      <alignment horizontal="right" vertical="center" wrapText="1"/>
    </xf>
    <xf numFmtId="167" fontId="20" fillId="9" borderId="25" xfId="0" applyNumberFormat="1" applyFont="1" applyFill="1" applyBorder="1" applyAlignment="1">
      <alignment horizontal="right" vertical="center" wrapText="1"/>
    </xf>
    <xf numFmtId="0" fontId="30" fillId="0" borderId="0" xfId="0" applyFont="1" applyAlignment="1">
      <alignment horizontal="left" vertical="center" wrapText="1"/>
    </xf>
    <xf numFmtId="167" fontId="28" fillId="9" borderId="14" xfId="0" applyNumberFormat="1" applyFont="1" applyFill="1" applyBorder="1" applyAlignment="1">
      <alignment horizontal="right" vertical="center" wrapText="1"/>
    </xf>
    <xf numFmtId="167" fontId="28" fillId="9" borderId="15" xfId="0" applyNumberFormat="1" applyFont="1" applyFill="1" applyBorder="1" applyAlignment="1">
      <alignment horizontal="right" vertical="center" wrapText="1"/>
    </xf>
    <xf numFmtId="0" fontId="8" fillId="8" borderId="22" xfId="0" applyFont="1" applyFill="1" applyBorder="1" applyAlignment="1">
      <alignment horizontal="left" vertical="center" wrapText="1"/>
    </xf>
    <xf numFmtId="0" fontId="0" fillId="0" borderId="18" xfId="0" applyBorder="1" applyAlignment="1">
      <alignment horizontal="left" vertical="center" wrapText="1"/>
    </xf>
    <xf numFmtId="167" fontId="20" fillId="9" borderId="10" xfId="0" applyNumberFormat="1" applyFont="1" applyFill="1" applyBorder="1" applyAlignment="1">
      <alignment horizontal="right" vertical="top" wrapText="1"/>
    </xf>
    <xf numFmtId="167" fontId="20" fillId="9" borderId="19" xfId="0" applyNumberFormat="1" applyFont="1" applyFill="1" applyBorder="1" applyAlignment="1">
      <alignment horizontal="right" vertical="top" wrapText="1"/>
    </xf>
    <xf numFmtId="167" fontId="20" fillId="9" borderId="14" xfId="0" applyNumberFormat="1" applyFont="1" applyFill="1" applyBorder="1" applyAlignment="1">
      <alignment horizontal="right" vertical="top" wrapText="1"/>
    </xf>
    <xf numFmtId="167" fontId="20" fillId="9" borderId="15" xfId="0" applyNumberFormat="1" applyFont="1" applyFill="1" applyBorder="1" applyAlignment="1">
      <alignment horizontal="right" vertical="top" wrapText="1"/>
    </xf>
    <xf numFmtId="0" fontId="8" fillId="8" borderId="26" xfId="0" applyFont="1" applyFill="1" applyBorder="1" applyAlignment="1">
      <alignment horizontal="left" vertical="center" wrapText="1"/>
    </xf>
    <xf numFmtId="0" fontId="0" fillId="0" borderId="23" xfId="0" applyBorder="1" applyAlignment="1">
      <alignment horizontal="left" vertical="center" wrapText="1"/>
    </xf>
    <xf numFmtId="0" fontId="27" fillId="8" borderId="18" xfId="0" applyFont="1" applyFill="1" applyBorder="1" applyAlignment="1">
      <alignment horizontal="center" vertical="center" wrapText="1"/>
    </xf>
    <xf numFmtId="0" fontId="27" fillId="8" borderId="27" xfId="0" applyFont="1" applyFill="1" applyBorder="1" applyAlignment="1">
      <alignment horizontal="center" vertical="center" wrapText="1"/>
    </xf>
    <xf numFmtId="0" fontId="27" fillId="8" borderId="23" xfId="0" applyFont="1" applyFill="1" applyBorder="1" applyAlignment="1">
      <alignment horizontal="center" vertical="center" wrapText="1"/>
    </xf>
    <xf numFmtId="0" fontId="27" fillId="8" borderId="28" xfId="0" applyFont="1" applyFill="1" applyBorder="1" applyAlignment="1">
      <alignment horizontal="center" vertical="center" wrapText="1"/>
    </xf>
    <xf numFmtId="169" fontId="36" fillId="0" borderId="0" xfId="0" applyNumberFormat="1" applyFont="1" applyAlignment="1">
      <alignment horizontal="center"/>
    </xf>
  </cellXfs>
  <cellStyles count="109">
    <cellStyle name="Currency" xfId="108" builtinId="4"/>
    <cellStyle name="Currency 2" xfId="1"/>
    <cellStyle name="Currency 2 2" xfId="2"/>
    <cellStyle name="Currency 2 2 2" xfId="77"/>
    <cellStyle name="Currency 2 3" xfId="3"/>
    <cellStyle name="Currency 2 3 2" xfId="78"/>
    <cellStyle name="Currency 3" xfId="4"/>
    <cellStyle name="Currency 3 2" xfId="5"/>
    <cellStyle name="Currency 3 2 2" xfId="80"/>
    <cellStyle name="Currency 3 3" xfId="6"/>
    <cellStyle name="Currency 3 3 2" xfId="81"/>
    <cellStyle name="Currency 3 4" xfId="79"/>
    <cellStyle name="Currency 4" xfId="7"/>
    <cellStyle name="Currency 5" xfId="8"/>
    <cellStyle name="Currency 5 2" xfId="9"/>
    <cellStyle name="Currency 5 2 2" xfId="10"/>
    <cellStyle name="Currency 5 2 2 2" xfId="84"/>
    <cellStyle name="Currency 5 2 3" xfId="11"/>
    <cellStyle name="Currency 5 2 3 2" xfId="85"/>
    <cellStyle name="Currency 5 2 4" xfId="12"/>
    <cellStyle name="Currency 5 2 4 2" xfId="86"/>
    <cellStyle name="Currency 5 2 5" xfId="83"/>
    <cellStyle name="Currency 5 3" xfId="13"/>
    <cellStyle name="Currency 5 3 2" xfId="14"/>
    <cellStyle name="Currency 5 3 2 2" xfId="88"/>
    <cellStyle name="Currency 5 3 3" xfId="15"/>
    <cellStyle name="Currency 5 3 3 2" xfId="89"/>
    <cellStyle name="Currency 5 3 4" xfId="87"/>
    <cellStyle name="Currency 5 4" xfId="16"/>
    <cellStyle name="Currency 5 4 2" xfId="90"/>
    <cellStyle name="Currency 5 5" xfId="17"/>
    <cellStyle name="Currency 5 5 2" xfId="91"/>
    <cellStyle name="Currency 5 6" xfId="18"/>
    <cellStyle name="Currency 5 6 2" xfId="92"/>
    <cellStyle name="Currency 5 7" xfId="82"/>
    <cellStyle name="Currency 6" xfId="19"/>
    <cellStyle name="Currency 7" xfId="20"/>
    <cellStyle name="Currency 7 2" xfId="93"/>
    <cellStyle name="Hyperlink 2" xfId="21"/>
    <cellStyle name="Hyperlink 3" xfId="22"/>
    <cellStyle name="Normal" xfId="0" builtinId="0"/>
    <cellStyle name="Normal 2" xfId="23"/>
    <cellStyle name="Normal 2 2" xfId="24"/>
    <cellStyle name="Normal 2 2 2" xfId="25"/>
    <cellStyle name="Normal 2 2 2 2" xfId="26"/>
    <cellStyle name="Normal 2 2 2 2 2" xfId="94"/>
    <cellStyle name="Normal 2 2 2_Specialized Digital Game Expenditure Breakdown (93.2) July 2013" xfId="27"/>
    <cellStyle name="Normal 2 3" xfId="28"/>
    <cellStyle name="Normal 2 3 2" xfId="29"/>
    <cellStyle name="Normal 2 3 3" xfId="76"/>
    <cellStyle name="Normal 2 3_Specialized Digital Game Expenditure Breakdown (93.2) July 2013" xfId="30"/>
    <cellStyle name="Normal 2 4" xfId="31"/>
    <cellStyle name="Normal 2 5" xfId="32"/>
    <cellStyle name="Normal 2 6" xfId="33"/>
    <cellStyle name="Normal 3" xfId="34"/>
    <cellStyle name="Normal 3 2" xfId="35"/>
    <cellStyle name="Normal 3 2 2" xfId="36"/>
    <cellStyle name="Normal 3 2 3" xfId="37"/>
    <cellStyle name="Normal 3 2 4" xfId="38"/>
    <cellStyle name="Normal 3 2 4 2" xfId="95"/>
    <cellStyle name="Normal 3 2_Specialized Digital Game Expenditure Breakdown (93.2) July 2013" xfId="39"/>
    <cellStyle name="Normal 3 3" xfId="40"/>
    <cellStyle name="Normal 3 3 2" xfId="41"/>
    <cellStyle name="Normal 3 3 3" xfId="42"/>
    <cellStyle name="Normal 3 3_Specialized Digital Game Expenditure Breakdown (93.2) July 2013" xfId="43"/>
    <cellStyle name="Normal 3 4" xfId="44"/>
    <cellStyle name="Normal 3 5" xfId="45"/>
    <cellStyle name="Normal 3_Specialized Digital Game Expenditure Breakdown (93.2) July 2013" xfId="46"/>
    <cellStyle name="Normal 4" xfId="47"/>
    <cellStyle name="Normal 4 2" xfId="48"/>
    <cellStyle name="Normal 4 2 2" xfId="49"/>
    <cellStyle name="Normal 4 2_Specialized Digital Game Expenditure Breakdown (93.2) July 2013" xfId="50"/>
    <cellStyle name="Normal 4 3" xfId="51"/>
    <cellStyle name="Normal 4_Specialized Digital Game Expenditure Breakdown (93.2) July 2013" xfId="52"/>
    <cellStyle name="Normal 5" xfId="53"/>
    <cellStyle name="Normal 5 2" xfId="54"/>
    <cellStyle name="Normal 5_Specialized Digital Game Expenditure Breakdown (93.2) July 2013" xfId="55"/>
    <cellStyle name="Normal 6" xfId="56"/>
    <cellStyle name="Normal 7" xfId="57"/>
    <cellStyle name="Normal 8" xfId="58"/>
    <cellStyle name="Normal 8 2" xfId="59"/>
    <cellStyle name="Normal 8_Specialized Digital Game Expenditure Breakdown (93.2) July 2013" xfId="60"/>
    <cellStyle name="Percent 2" xfId="61"/>
    <cellStyle name="Percent 2 2" xfId="96"/>
    <cellStyle name="Percent 3" xfId="62"/>
    <cellStyle name="Percent 3 2" xfId="63"/>
    <cellStyle name="Percent 3 2 2" xfId="64"/>
    <cellStyle name="Percent 3 2 2 2" xfId="99"/>
    <cellStyle name="Percent 3 2 3" xfId="65"/>
    <cellStyle name="Percent 3 2 3 2" xfId="100"/>
    <cellStyle name="Percent 3 2 4" xfId="98"/>
    <cellStyle name="Percent 3 3" xfId="66"/>
    <cellStyle name="Percent 3 3 2" xfId="67"/>
    <cellStyle name="Percent 3 3 3" xfId="101"/>
    <cellStyle name="Percent 3 4" xfId="68"/>
    <cellStyle name="Percent 3 4 2" xfId="102"/>
    <cellStyle name="Percent 3 5" xfId="97"/>
    <cellStyle name="Percent 4" xfId="69"/>
    <cellStyle name="Percent 4 2" xfId="70"/>
    <cellStyle name="Percent 4 2 2" xfId="104"/>
    <cellStyle name="Percent 4 3" xfId="71"/>
    <cellStyle name="Percent 4 3 2" xfId="105"/>
    <cellStyle name="Percent 4 4" xfId="103"/>
    <cellStyle name="Percent 5" xfId="72"/>
    <cellStyle name="Percent 5 2" xfId="73"/>
    <cellStyle name="Percent 5 3" xfId="106"/>
    <cellStyle name="Percent 6" xfId="74"/>
    <cellStyle name="Percent 7" xfId="75"/>
    <cellStyle name="Percent 7 2" xfId="10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259976</xdr:colOff>
      <xdr:row>201</xdr:row>
      <xdr:rowOff>80681</xdr:rowOff>
    </xdr:from>
    <xdr:to>
      <xdr:col>0</xdr:col>
      <xdr:colOff>510988</xdr:colOff>
      <xdr:row>221</xdr:row>
      <xdr:rowOff>98612</xdr:rowOff>
    </xdr:to>
    <xdr:cxnSp macro="">
      <xdr:nvCxnSpPr>
        <xdr:cNvPr id="2" name="Elbow Connector 1"/>
        <xdr:cNvCxnSpPr/>
      </xdr:nvCxnSpPr>
      <xdr:spPr>
        <a:xfrm rot="16200000" flipH="1">
          <a:off x="-1528484" y="36568716"/>
          <a:ext cx="3827931"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259976</xdr:colOff>
      <xdr:row>201</xdr:row>
      <xdr:rowOff>80681</xdr:rowOff>
    </xdr:from>
    <xdr:to>
      <xdr:col>0</xdr:col>
      <xdr:colOff>510988</xdr:colOff>
      <xdr:row>221</xdr:row>
      <xdr:rowOff>98612</xdr:rowOff>
    </xdr:to>
    <xdr:cxnSp macro="">
      <xdr:nvCxnSpPr>
        <xdr:cNvPr id="2" name="Elbow Connector 1"/>
        <xdr:cNvCxnSpPr/>
      </xdr:nvCxnSpPr>
      <xdr:spPr>
        <a:xfrm rot="16200000" flipH="1">
          <a:off x="-1528484" y="36568716"/>
          <a:ext cx="3827931"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259976</xdr:colOff>
      <xdr:row>201</xdr:row>
      <xdr:rowOff>80681</xdr:rowOff>
    </xdr:from>
    <xdr:to>
      <xdr:col>0</xdr:col>
      <xdr:colOff>510988</xdr:colOff>
      <xdr:row>221</xdr:row>
      <xdr:rowOff>98612</xdr:rowOff>
    </xdr:to>
    <xdr:cxnSp macro="">
      <xdr:nvCxnSpPr>
        <xdr:cNvPr id="2" name="Elbow Connector 1"/>
        <xdr:cNvCxnSpPr/>
      </xdr:nvCxnSpPr>
      <xdr:spPr>
        <a:xfrm rot="16200000" flipH="1">
          <a:off x="-1528484" y="36568716"/>
          <a:ext cx="3827931"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259976</xdr:colOff>
      <xdr:row>201</xdr:row>
      <xdr:rowOff>80681</xdr:rowOff>
    </xdr:from>
    <xdr:to>
      <xdr:col>0</xdr:col>
      <xdr:colOff>510988</xdr:colOff>
      <xdr:row>221</xdr:row>
      <xdr:rowOff>98612</xdr:rowOff>
    </xdr:to>
    <xdr:cxnSp macro="">
      <xdr:nvCxnSpPr>
        <xdr:cNvPr id="2" name="Elbow Connector 1"/>
        <xdr:cNvCxnSpPr/>
      </xdr:nvCxnSpPr>
      <xdr:spPr>
        <a:xfrm rot="16200000" flipH="1">
          <a:off x="-1528484" y="36568716"/>
          <a:ext cx="3827931"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259976</xdr:colOff>
      <xdr:row>201</xdr:row>
      <xdr:rowOff>80681</xdr:rowOff>
    </xdr:from>
    <xdr:to>
      <xdr:col>0</xdr:col>
      <xdr:colOff>510988</xdr:colOff>
      <xdr:row>221</xdr:row>
      <xdr:rowOff>98612</xdr:rowOff>
    </xdr:to>
    <xdr:cxnSp macro="">
      <xdr:nvCxnSpPr>
        <xdr:cNvPr id="2" name="Elbow Connector 1"/>
        <xdr:cNvCxnSpPr/>
      </xdr:nvCxnSpPr>
      <xdr:spPr>
        <a:xfrm rot="16200000" flipH="1">
          <a:off x="-1528484" y="36568716"/>
          <a:ext cx="3827931"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4"/>
  <sheetViews>
    <sheetView view="pageBreakPreview" zoomScaleNormal="100" zoomScaleSheetLayoutView="100" workbookViewId="0"/>
  </sheetViews>
  <sheetFormatPr defaultRowHeight="15" x14ac:dyDescent="0.25"/>
  <cols>
    <col min="2" max="2" width="181.140625" customWidth="1"/>
  </cols>
  <sheetData>
    <row r="2" spans="2:22" ht="23.25" x14ac:dyDescent="0.35">
      <c r="B2" s="348" t="s">
        <v>214</v>
      </c>
    </row>
    <row r="4" spans="2:22" ht="18.75" x14ac:dyDescent="0.3">
      <c r="B4" s="352" t="s">
        <v>211</v>
      </c>
      <c r="C4" s="352"/>
      <c r="D4" s="352"/>
      <c r="E4" s="352"/>
      <c r="F4" s="352"/>
      <c r="G4" s="352"/>
      <c r="H4" s="352"/>
      <c r="I4" s="352"/>
      <c r="J4" s="352"/>
      <c r="K4" s="352"/>
      <c r="L4" s="352"/>
      <c r="M4" s="352"/>
      <c r="N4" s="352"/>
      <c r="O4" s="352"/>
      <c r="P4" s="352"/>
      <c r="Q4" s="353"/>
      <c r="R4" s="353"/>
    </row>
    <row r="5" spans="2:22" ht="18.75" x14ac:dyDescent="0.3">
      <c r="B5" s="352" t="s">
        <v>212</v>
      </c>
      <c r="C5" s="352"/>
      <c r="D5" s="352"/>
      <c r="E5" s="352"/>
      <c r="F5" s="352"/>
      <c r="G5" s="352"/>
      <c r="H5" s="352"/>
      <c r="I5" s="352"/>
      <c r="J5" s="352"/>
      <c r="K5" s="352"/>
      <c r="L5" s="352"/>
      <c r="M5" s="352"/>
      <c r="N5" s="352"/>
      <c r="O5" s="352"/>
      <c r="P5" s="352"/>
      <c r="Q5" s="353"/>
      <c r="R5" s="353"/>
    </row>
    <row r="7" spans="2:22" ht="18.75" x14ac:dyDescent="0.3">
      <c r="B7" s="349" t="s">
        <v>215</v>
      </c>
      <c r="C7" s="349"/>
      <c r="D7" s="349"/>
      <c r="E7" s="349"/>
      <c r="F7" s="349"/>
      <c r="G7" s="349"/>
      <c r="H7" s="349"/>
      <c r="I7" s="349"/>
      <c r="J7" s="349"/>
      <c r="K7" s="349"/>
      <c r="L7" s="349"/>
      <c r="M7" s="349"/>
      <c r="N7" s="349"/>
      <c r="O7" s="349"/>
      <c r="P7" s="349"/>
      <c r="Q7" s="349"/>
      <c r="R7" s="349"/>
      <c r="S7" s="349"/>
      <c r="T7" s="349"/>
      <c r="U7" s="349"/>
      <c r="V7" s="349"/>
    </row>
    <row r="8" spans="2:22" ht="18.75" x14ac:dyDescent="0.3">
      <c r="B8" s="349" t="s">
        <v>213</v>
      </c>
      <c r="C8" s="349"/>
      <c r="D8" s="349"/>
      <c r="E8" s="349"/>
      <c r="F8" s="349"/>
      <c r="G8" s="349"/>
      <c r="H8" s="349"/>
      <c r="I8" s="349"/>
      <c r="J8" s="349"/>
      <c r="K8" s="349"/>
      <c r="L8" s="349"/>
      <c r="M8" s="349"/>
      <c r="N8" s="349"/>
      <c r="O8" s="349"/>
      <c r="P8" s="349"/>
      <c r="Q8" s="349"/>
      <c r="R8" s="349"/>
      <c r="S8" s="349"/>
      <c r="T8" s="349"/>
      <c r="U8" s="349"/>
      <c r="V8" s="349"/>
    </row>
    <row r="9" spans="2:22" ht="18.75" x14ac:dyDescent="0.3">
      <c r="B9" s="351" t="s">
        <v>230</v>
      </c>
      <c r="C9" s="350"/>
      <c r="D9" s="350"/>
      <c r="E9" s="350"/>
      <c r="F9" s="350"/>
      <c r="G9" s="350"/>
      <c r="H9" s="350"/>
      <c r="I9" s="350"/>
      <c r="J9" s="350"/>
      <c r="K9" s="350"/>
      <c r="L9" s="350"/>
      <c r="M9" s="350"/>
      <c r="N9" s="350"/>
      <c r="O9" s="350"/>
      <c r="P9" s="350"/>
      <c r="Q9" s="350"/>
      <c r="R9" s="350"/>
      <c r="S9" s="350"/>
      <c r="T9" s="350"/>
      <c r="U9" s="350"/>
    </row>
    <row r="10" spans="2:22" ht="18.75" x14ac:dyDescent="0.3">
      <c r="B10" s="351" t="s">
        <v>231</v>
      </c>
      <c r="C10" s="350"/>
      <c r="D10" s="350"/>
      <c r="E10" s="350"/>
      <c r="F10" s="350"/>
      <c r="G10" s="350"/>
      <c r="H10" s="350"/>
      <c r="I10" s="350"/>
      <c r="J10" s="350"/>
      <c r="K10" s="350"/>
      <c r="L10" s="350"/>
      <c r="M10" s="350"/>
      <c r="N10" s="350"/>
      <c r="O10" s="350"/>
      <c r="P10" s="350"/>
      <c r="Q10" s="350"/>
      <c r="R10" s="350"/>
      <c r="S10" s="350"/>
      <c r="T10" s="350"/>
      <c r="U10" s="350"/>
    </row>
    <row r="12" spans="2:22" s="350" customFormat="1" ht="18.75" x14ac:dyDescent="0.3">
      <c r="B12" s="352" t="s">
        <v>227</v>
      </c>
      <c r="C12" s="353"/>
      <c r="D12" s="353"/>
      <c r="E12" s="353"/>
      <c r="F12" s="353"/>
    </row>
    <row r="13" spans="2:22" ht="18.75" x14ac:dyDescent="0.3">
      <c r="B13" s="349" t="s">
        <v>216</v>
      </c>
    </row>
    <row r="14" spans="2:22" ht="18.75" x14ac:dyDescent="0.3">
      <c r="B14" s="349" t="s">
        <v>217</v>
      </c>
    </row>
    <row r="15" spans="2:22" ht="18.75" x14ac:dyDescent="0.3">
      <c r="B15" s="349" t="s">
        <v>224</v>
      </c>
    </row>
    <row r="16" spans="2:22" ht="18.75" x14ac:dyDescent="0.3">
      <c r="B16" s="349" t="s">
        <v>219</v>
      </c>
    </row>
    <row r="17" spans="2:20" ht="18.75" x14ac:dyDescent="0.3">
      <c r="B17" s="349" t="s">
        <v>220</v>
      </c>
    </row>
    <row r="18" spans="2:20" ht="18.75" x14ac:dyDescent="0.3">
      <c r="B18" s="349" t="s">
        <v>234</v>
      </c>
    </row>
    <row r="19" spans="2:20" ht="18.75" x14ac:dyDescent="0.3">
      <c r="B19" s="349" t="s">
        <v>235</v>
      </c>
    </row>
    <row r="21" spans="2:20" s="350" customFormat="1" ht="18.75" x14ac:dyDescent="0.3">
      <c r="B21" s="352" t="s">
        <v>228</v>
      </c>
    </row>
    <row r="22" spans="2:20" ht="18.75" x14ac:dyDescent="0.3">
      <c r="B22" s="349" t="s">
        <v>223</v>
      </c>
    </row>
    <row r="23" spans="2:20" ht="18.75" x14ac:dyDescent="0.3">
      <c r="B23" s="349" t="s">
        <v>218</v>
      </c>
    </row>
    <row r="26" spans="2:20" s="350" customFormat="1" ht="18.75" x14ac:dyDescent="0.3">
      <c r="B26" s="352" t="s">
        <v>229</v>
      </c>
    </row>
    <row r="27" spans="2:20" ht="18.75" x14ac:dyDescent="0.3">
      <c r="B27" s="349" t="s">
        <v>221</v>
      </c>
    </row>
    <row r="28" spans="2:20" ht="18.75" x14ac:dyDescent="0.3">
      <c r="B28" s="349" t="s">
        <v>236</v>
      </c>
    </row>
    <row r="29" spans="2:20" ht="18.75" x14ac:dyDescent="0.3">
      <c r="B29" s="349" t="s">
        <v>222</v>
      </c>
    </row>
    <row r="30" spans="2:20" ht="18.75" x14ac:dyDescent="0.3">
      <c r="B30" s="349" t="s">
        <v>232</v>
      </c>
    </row>
    <row r="31" spans="2:20" s="350" customFormat="1" ht="18.75" x14ac:dyDescent="0.3">
      <c r="B31" s="351" t="s">
        <v>226</v>
      </c>
      <c r="C31" s="354"/>
      <c r="D31" s="354"/>
      <c r="E31" s="354"/>
      <c r="F31" s="354"/>
      <c r="G31" s="354"/>
      <c r="H31" s="354"/>
      <c r="I31" s="354"/>
      <c r="J31" s="354"/>
      <c r="K31" s="354"/>
      <c r="L31" s="354"/>
      <c r="M31" s="354"/>
      <c r="N31" s="354"/>
      <c r="O31" s="354"/>
      <c r="P31" s="354"/>
      <c r="Q31" s="354"/>
      <c r="R31" s="354"/>
      <c r="S31" s="354"/>
      <c r="T31" s="355"/>
    </row>
    <row r="32" spans="2:20" ht="18.75" x14ac:dyDescent="0.3">
      <c r="B32" s="351" t="s">
        <v>225</v>
      </c>
      <c r="C32" s="354"/>
      <c r="D32" s="354"/>
      <c r="E32" s="354"/>
      <c r="F32" s="354"/>
      <c r="G32" s="354"/>
      <c r="H32" s="354"/>
      <c r="I32" s="354"/>
      <c r="J32" s="354"/>
      <c r="K32" s="354"/>
      <c r="L32" s="354"/>
      <c r="M32" s="354"/>
      <c r="N32" s="354"/>
      <c r="O32" s="354"/>
      <c r="P32" s="354"/>
      <c r="Q32" s="354"/>
      <c r="R32" s="354"/>
      <c r="S32" s="354"/>
      <c r="T32" s="355"/>
    </row>
    <row r="33" spans="2:2" s="350" customFormat="1" x14ac:dyDescent="0.25"/>
    <row r="34" spans="2:2" ht="18.75" x14ac:dyDescent="0.3">
      <c r="B34" s="349" t="s">
        <v>233</v>
      </c>
    </row>
  </sheetData>
  <sheetProtection sheet="1" objects="1" scenarios="1"/>
  <pageMargins left="0.7" right="0.7" top="0.75" bottom="0.75" header="0.3" footer="0.3"/>
  <pageSetup scale="4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15"/>
  <sheetViews>
    <sheetView view="pageBreakPreview" zoomScaleNormal="100" zoomScaleSheetLayoutView="100" workbookViewId="0">
      <selection activeCell="A98" sqref="A98:I98"/>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25.5" customHeight="1" x14ac:dyDescent="0.3">
      <c r="A1" s="110" t="s">
        <v>209</v>
      </c>
    </row>
    <row r="2" spans="1:9" ht="15" customHeight="1" x14ac:dyDescent="0.25">
      <c r="A2" s="83"/>
      <c r="B2" s="84" t="s">
        <v>43</v>
      </c>
      <c r="C2" s="366"/>
      <c r="D2" s="85"/>
      <c r="E2" s="121" t="s">
        <v>19</v>
      </c>
      <c r="F2" s="11"/>
    </row>
    <row r="3" spans="1:9" ht="15" customHeight="1" x14ac:dyDescent="0.2">
      <c r="A3" s="411"/>
      <c r="B3" s="411"/>
      <c r="C3" s="411"/>
      <c r="D3" s="39"/>
      <c r="E3" s="96" t="s">
        <v>63</v>
      </c>
      <c r="F3" s="11"/>
    </row>
    <row r="4" spans="1:9" s="2" customFormat="1" ht="15" customHeight="1" x14ac:dyDescent="0.2">
      <c r="B4" s="112" t="s">
        <v>26</v>
      </c>
      <c r="C4" s="359"/>
      <c r="D4" s="82"/>
      <c r="E4" s="118" t="s">
        <v>59</v>
      </c>
      <c r="F4" s="7"/>
    </row>
    <row r="5" spans="1:9" s="2" customFormat="1" ht="15" customHeight="1" x14ac:dyDescent="0.2">
      <c r="B5" s="112" t="s">
        <v>27</v>
      </c>
      <c r="C5" s="360"/>
      <c r="D5" s="22"/>
      <c r="E5" s="119" t="s">
        <v>60</v>
      </c>
      <c r="F5" s="7"/>
    </row>
    <row r="6" spans="1:9" s="2" customFormat="1" ht="15" customHeight="1" x14ac:dyDescent="0.3">
      <c r="A6" s="357"/>
      <c r="B6" s="112" t="s">
        <v>15</v>
      </c>
      <c r="C6" s="361"/>
      <c r="E6" s="119" t="s">
        <v>58</v>
      </c>
      <c r="F6" s="7"/>
    </row>
    <row r="7" spans="1:9" s="2" customFormat="1" ht="15" customHeight="1" x14ac:dyDescent="0.2">
      <c r="A7" s="357"/>
      <c r="B7" s="112" t="s">
        <v>28</v>
      </c>
      <c r="C7" s="362"/>
      <c r="D7" s="23"/>
      <c r="E7" s="119" t="s">
        <v>20</v>
      </c>
      <c r="F7" s="7"/>
    </row>
    <row r="8" spans="1:9" s="2" customFormat="1" ht="15" customHeight="1" x14ac:dyDescent="0.2">
      <c r="A8" s="79"/>
      <c r="B8" s="356" t="s">
        <v>29</v>
      </c>
      <c r="C8" s="363"/>
      <c r="D8" s="24"/>
      <c r="E8" s="116" t="s">
        <v>61</v>
      </c>
      <c r="F8" s="7"/>
    </row>
    <row r="9" spans="1:9" s="2" customFormat="1" ht="15" customHeight="1" x14ac:dyDescent="0.3">
      <c r="A9" s="53"/>
      <c r="B9" s="356" t="s">
        <v>30</v>
      </c>
      <c r="C9" s="364"/>
      <c r="D9" s="24"/>
      <c r="E9" s="117" t="s">
        <v>64</v>
      </c>
      <c r="F9" s="22"/>
    </row>
    <row r="10" spans="1:9" s="2" customFormat="1" ht="12.75" x14ac:dyDescent="0.2">
      <c r="A10" s="27"/>
      <c r="B10" s="27"/>
      <c r="C10" s="27"/>
      <c r="D10" s="23"/>
      <c r="E10" s="117" t="s">
        <v>62</v>
      </c>
      <c r="F10" s="7"/>
    </row>
    <row r="11" spans="1:9" s="2" customFormat="1" ht="12.75" x14ac:dyDescent="0.2">
      <c r="A11" s="15"/>
      <c r="B11" s="15"/>
      <c r="C11" s="15"/>
      <c r="D11" s="10"/>
      <c r="E11" s="7"/>
      <c r="F11" s="7"/>
    </row>
    <row r="12" spans="1:9" s="17" customFormat="1" ht="26.25" customHeight="1" x14ac:dyDescent="0.25">
      <c r="A12" s="414" t="s">
        <v>38</v>
      </c>
      <c r="B12" s="414"/>
      <c r="C12" s="414"/>
      <c r="D12" s="414"/>
      <c r="E12" s="414"/>
      <c r="F12" s="414"/>
      <c r="G12" s="414"/>
      <c r="H12" s="414"/>
      <c r="I12" s="414"/>
    </row>
    <row r="13" spans="1:9" ht="22.5" customHeight="1" x14ac:dyDescent="0.2">
      <c r="A13" s="413"/>
      <c r="B13" s="413"/>
      <c r="C13" s="413"/>
      <c r="D13" s="14"/>
      <c r="G13" s="415" t="s">
        <v>7</v>
      </c>
      <c r="H13" s="415"/>
      <c r="I13" s="415"/>
    </row>
    <row r="14" spans="1:9" ht="16.5" customHeight="1" x14ac:dyDescent="0.25">
      <c r="A14" s="20" t="s">
        <v>39</v>
      </c>
      <c r="B14" s="20"/>
      <c r="C14" s="12"/>
      <c r="D14" s="12"/>
      <c r="E14" s="12"/>
      <c r="F14" s="12"/>
      <c r="G14" s="416" t="s">
        <v>3</v>
      </c>
      <c r="H14" s="416"/>
      <c r="I14" s="417" t="s">
        <v>13</v>
      </c>
    </row>
    <row r="15" spans="1:9" s="4" customFormat="1" ht="48.75" customHeight="1" x14ac:dyDescent="0.2">
      <c r="A15" s="3" t="s">
        <v>14</v>
      </c>
      <c r="B15" s="3"/>
      <c r="C15" s="3" t="s">
        <v>6</v>
      </c>
      <c r="D15" s="3" t="s">
        <v>5</v>
      </c>
      <c r="E15" s="16" t="s">
        <v>24</v>
      </c>
      <c r="F15" s="16" t="s">
        <v>25</v>
      </c>
      <c r="G15" s="13" t="s">
        <v>0</v>
      </c>
      <c r="H15" s="13" t="s">
        <v>4</v>
      </c>
      <c r="I15" s="417"/>
    </row>
    <row r="16" spans="1:9" s="18" customFormat="1" ht="12.75" customHeight="1" x14ac:dyDescent="0.25">
      <c r="A16" s="50"/>
      <c r="B16" s="86"/>
      <c r="C16" s="50"/>
      <c r="D16" s="50"/>
      <c r="E16" s="105"/>
      <c r="F16" s="105"/>
      <c r="G16" s="21"/>
      <c r="H16" s="51"/>
      <c r="I16" s="101">
        <f>G16*H16</f>
        <v>0</v>
      </c>
    </row>
    <row r="17" spans="1:9" s="18" customFormat="1" x14ac:dyDescent="0.25">
      <c r="A17" s="37"/>
      <c r="B17" s="87"/>
      <c r="C17" s="37"/>
      <c r="D17" s="37"/>
      <c r="E17" s="105"/>
      <c r="F17" s="105"/>
      <c r="G17" s="21"/>
      <c r="H17" s="48"/>
      <c r="I17" s="101">
        <f t="shared" ref="I17:I35" si="0">G17*H17</f>
        <v>0</v>
      </c>
    </row>
    <row r="18" spans="1:9" s="18" customFormat="1" x14ac:dyDescent="0.25">
      <c r="A18" s="37"/>
      <c r="B18" s="87"/>
      <c r="C18" s="37"/>
      <c r="D18" s="37"/>
      <c r="E18" s="105"/>
      <c r="F18" s="105"/>
      <c r="G18" s="21"/>
      <c r="H18" s="48"/>
      <c r="I18" s="101">
        <f t="shared" si="0"/>
        <v>0</v>
      </c>
    </row>
    <row r="19" spans="1:9" s="18" customFormat="1" x14ac:dyDescent="0.25">
      <c r="A19" s="37"/>
      <c r="B19" s="87"/>
      <c r="C19" s="37"/>
      <c r="D19" s="37"/>
      <c r="E19" s="105"/>
      <c r="F19" s="105"/>
      <c r="G19" s="21"/>
      <c r="H19" s="48"/>
      <c r="I19" s="101">
        <f t="shared" si="0"/>
        <v>0</v>
      </c>
    </row>
    <row r="20" spans="1:9" s="18" customFormat="1" x14ac:dyDescent="0.25">
      <c r="A20" s="37"/>
      <c r="B20" s="87"/>
      <c r="C20" s="37"/>
      <c r="D20" s="37"/>
      <c r="E20" s="105"/>
      <c r="F20" s="105"/>
      <c r="G20" s="21"/>
      <c r="H20" s="48"/>
      <c r="I20" s="101">
        <f t="shared" si="0"/>
        <v>0</v>
      </c>
    </row>
    <row r="21" spans="1:9" s="18" customFormat="1" x14ac:dyDescent="0.25">
      <c r="A21" s="37"/>
      <c r="B21" s="87"/>
      <c r="C21" s="37" t="s">
        <v>9</v>
      </c>
      <c r="D21" s="37"/>
      <c r="E21" s="105"/>
      <c r="F21" s="105"/>
      <c r="G21" s="21"/>
      <c r="H21" s="48"/>
      <c r="I21" s="101">
        <f t="shared" si="0"/>
        <v>0</v>
      </c>
    </row>
    <row r="22" spans="1:9" s="18" customFormat="1" x14ac:dyDescent="0.25">
      <c r="A22" s="37"/>
      <c r="B22" s="87"/>
      <c r="C22" s="37"/>
      <c r="D22" s="37"/>
      <c r="E22" s="105"/>
      <c r="F22" s="105"/>
      <c r="G22" s="21"/>
      <c r="H22" s="48"/>
      <c r="I22" s="101">
        <f t="shared" si="0"/>
        <v>0</v>
      </c>
    </row>
    <row r="23" spans="1:9" s="18" customFormat="1" x14ac:dyDescent="0.25">
      <c r="A23" s="37"/>
      <c r="B23" s="87"/>
      <c r="C23" s="37"/>
      <c r="D23" s="37"/>
      <c r="E23" s="105"/>
      <c r="F23" s="105"/>
      <c r="G23" s="21"/>
      <c r="H23" s="48"/>
      <c r="I23" s="101">
        <f t="shared" si="0"/>
        <v>0</v>
      </c>
    </row>
    <row r="24" spans="1:9" s="18" customFormat="1" x14ac:dyDescent="0.25">
      <c r="A24" s="49"/>
      <c r="B24" s="88"/>
      <c r="C24" s="49"/>
      <c r="D24" s="52"/>
      <c r="E24" s="105"/>
      <c r="F24" s="105"/>
      <c r="G24" s="21"/>
      <c r="H24" s="48"/>
      <c r="I24" s="101">
        <f t="shared" si="0"/>
        <v>0</v>
      </c>
    </row>
    <row r="25" spans="1:9" s="18" customFormat="1" x14ac:dyDescent="0.25">
      <c r="A25" s="49"/>
      <c r="B25" s="88"/>
      <c r="C25" s="49"/>
      <c r="D25" s="37"/>
      <c r="E25" s="105"/>
      <c r="F25" s="105"/>
      <c r="G25" s="21"/>
      <c r="H25" s="48"/>
      <c r="I25" s="101">
        <f t="shared" si="0"/>
        <v>0</v>
      </c>
    </row>
    <row r="26" spans="1:9" s="18" customFormat="1" x14ac:dyDescent="0.25">
      <c r="A26" s="49"/>
      <c r="B26" s="88"/>
      <c r="C26" s="49"/>
      <c r="D26" s="37"/>
      <c r="E26" s="105"/>
      <c r="F26" s="105"/>
      <c r="G26" s="21"/>
      <c r="H26" s="48"/>
      <c r="I26" s="101">
        <f t="shared" si="0"/>
        <v>0</v>
      </c>
    </row>
    <row r="27" spans="1:9" s="18" customFormat="1" x14ac:dyDescent="0.25">
      <c r="A27" s="49"/>
      <c r="B27" s="88"/>
      <c r="C27" s="49"/>
      <c r="D27" s="37"/>
      <c r="E27" s="105"/>
      <c r="F27" s="105"/>
      <c r="G27" s="21"/>
      <c r="H27" s="48"/>
      <c r="I27" s="101">
        <f t="shared" si="0"/>
        <v>0</v>
      </c>
    </row>
    <row r="28" spans="1:9" s="18" customFormat="1" x14ac:dyDescent="0.25">
      <c r="A28" s="49"/>
      <c r="B28" s="88"/>
      <c r="C28" s="49"/>
      <c r="D28" s="37"/>
      <c r="E28" s="105"/>
      <c r="F28" s="105"/>
      <c r="G28" s="21"/>
      <c r="H28" s="48"/>
      <c r="I28" s="101">
        <f t="shared" si="0"/>
        <v>0</v>
      </c>
    </row>
    <row r="29" spans="1:9" s="18" customFormat="1" x14ac:dyDescent="0.25">
      <c r="A29" s="49"/>
      <c r="B29" s="88"/>
      <c r="C29" s="49"/>
      <c r="D29" s="37"/>
      <c r="E29" s="105"/>
      <c r="F29" s="105"/>
      <c r="G29" s="21"/>
      <c r="H29" s="48"/>
      <c r="I29" s="101">
        <f t="shared" si="0"/>
        <v>0</v>
      </c>
    </row>
    <row r="30" spans="1:9" s="18" customFormat="1" x14ac:dyDescent="0.25">
      <c r="A30" s="49"/>
      <c r="B30" s="88"/>
      <c r="C30" s="49"/>
      <c r="D30" s="37"/>
      <c r="E30" s="105"/>
      <c r="F30" s="105"/>
      <c r="G30" s="21"/>
      <c r="H30" s="48"/>
      <c r="I30" s="101">
        <f t="shared" si="0"/>
        <v>0</v>
      </c>
    </row>
    <row r="31" spans="1:9" s="18" customFormat="1" x14ac:dyDescent="0.25">
      <c r="A31" s="49"/>
      <c r="B31" s="88"/>
      <c r="C31" s="49"/>
      <c r="D31" s="37"/>
      <c r="E31" s="105"/>
      <c r="F31" s="105"/>
      <c r="G31" s="21"/>
      <c r="H31" s="48"/>
      <c r="I31" s="101">
        <f t="shared" si="0"/>
        <v>0</v>
      </c>
    </row>
    <row r="32" spans="1:9" s="18" customFormat="1" x14ac:dyDescent="0.25">
      <c r="A32" s="49"/>
      <c r="B32" s="88"/>
      <c r="C32" s="49"/>
      <c r="D32" s="37"/>
      <c r="E32" s="105"/>
      <c r="F32" s="105"/>
      <c r="G32" s="21"/>
      <c r="H32" s="48"/>
      <c r="I32" s="101">
        <f t="shared" si="0"/>
        <v>0</v>
      </c>
    </row>
    <row r="33" spans="1:15" s="18" customFormat="1" x14ac:dyDescent="0.25">
      <c r="A33" s="49"/>
      <c r="B33" s="88"/>
      <c r="C33" s="49"/>
      <c r="D33" s="37"/>
      <c r="E33" s="105"/>
      <c r="F33" s="105"/>
      <c r="G33" s="21"/>
      <c r="H33" s="48"/>
      <c r="I33" s="101">
        <f t="shared" si="0"/>
        <v>0</v>
      </c>
    </row>
    <row r="34" spans="1:15" s="18" customFormat="1" x14ac:dyDescent="0.25">
      <c r="A34" s="49"/>
      <c r="B34" s="88"/>
      <c r="C34" s="49"/>
      <c r="D34" s="37"/>
      <c r="E34" s="105"/>
      <c r="F34" s="105"/>
      <c r="G34" s="21"/>
      <c r="H34" s="48"/>
      <c r="I34" s="101">
        <f t="shared" si="0"/>
        <v>0</v>
      </c>
    </row>
    <row r="35" spans="1:15" s="18" customFormat="1" ht="12.75" thickBot="1" x14ac:dyDescent="0.3">
      <c r="A35" s="49"/>
      <c r="B35" s="88"/>
      <c r="C35" s="49"/>
      <c r="D35" s="37"/>
      <c r="E35" s="105"/>
      <c r="F35" s="105"/>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0" t="s">
        <v>35</v>
      </c>
      <c r="E38" s="111"/>
      <c r="J38" s="1"/>
      <c r="L38" s="1"/>
      <c r="M38" s="1"/>
      <c r="N38" s="1"/>
      <c r="O38" s="1"/>
    </row>
    <row r="39" spans="1:15" s="4" customFormat="1" ht="12" customHeight="1" x14ac:dyDescent="0.2"/>
    <row r="40" spans="1:15" s="18" customFormat="1" ht="12.75" customHeight="1" x14ac:dyDescent="0.25">
      <c r="A40" s="112" t="s">
        <v>36</v>
      </c>
      <c r="B40" s="90" t="s">
        <v>17</v>
      </c>
    </row>
    <row r="41" spans="1:15" s="18" customFormat="1" ht="12.75" customHeight="1" x14ac:dyDescent="0.25">
      <c r="A41" s="113"/>
      <c r="B41" s="91" t="s">
        <v>50</v>
      </c>
    </row>
    <row r="42" spans="1:15" s="18" customFormat="1" ht="12.75" customHeight="1" x14ac:dyDescent="0.25">
      <c r="A42" s="113"/>
      <c r="B42" s="91" t="s">
        <v>51</v>
      </c>
    </row>
    <row r="43" spans="1:15" ht="12.75" customHeight="1" x14ac:dyDescent="0.2">
      <c r="A43" s="113"/>
      <c r="B43" s="91" t="s">
        <v>37</v>
      </c>
    </row>
    <row r="44" spans="1:15" s="26" customFormat="1" ht="15" x14ac:dyDescent="0.25">
      <c r="A44" s="113"/>
      <c r="B44" s="90"/>
    </row>
    <row r="45" spans="1:15" s="18" customFormat="1" ht="12.75" customHeight="1" x14ac:dyDescent="0.25">
      <c r="A45" s="114"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3'!$C$6),"",'93.2 Game 3'!$C$6)</f>
        <v/>
      </c>
      <c r="C51" s="99"/>
      <c r="D51" s="99"/>
      <c r="E51" s="5"/>
      <c r="F51" s="5"/>
      <c r="G51" s="415" t="s">
        <v>7</v>
      </c>
      <c r="H51" s="415"/>
      <c r="I51" s="415"/>
    </row>
    <row r="52" spans="1:9" ht="7.5" customHeight="1" x14ac:dyDescent="0.25">
      <c r="A52" s="40"/>
      <c r="B52" s="97"/>
      <c r="C52" s="97"/>
      <c r="D52" s="97"/>
      <c r="E52" s="5"/>
      <c r="F52" s="5"/>
      <c r="G52" s="418"/>
      <c r="H52" s="418"/>
      <c r="I52" s="418"/>
    </row>
    <row r="53" spans="1:9" ht="16.5" customHeight="1" x14ac:dyDescent="0.25">
      <c r="A53" s="412" t="s">
        <v>22</v>
      </c>
      <c r="B53" s="412"/>
      <c r="C53" s="412"/>
      <c r="D53" s="412"/>
      <c r="E53" s="412"/>
      <c r="F53" s="412"/>
      <c r="G53" s="416" t="s">
        <v>3</v>
      </c>
      <c r="H53" s="416"/>
      <c r="I53" s="406" t="s">
        <v>12</v>
      </c>
    </row>
    <row r="54" spans="1:9" ht="36" x14ac:dyDescent="0.2">
      <c r="A54" s="3" t="s">
        <v>33</v>
      </c>
      <c r="B54" s="3" t="s">
        <v>34</v>
      </c>
      <c r="C54" s="3" t="s">
        <v>6</v>
      </c>
      <c r="D54" s="3" t="s">
        <v>10</v>
      </c>
      <c r="E54" s="16" t="s">
        <v>24</v>
      </c>
      <c r="F54" s="16" t="s">
        <v>25</v>
      </c>
      <c r="G54" s="13" t="s">
        <v>3</v>
      </c>
      <c r="H54" s="13" t="s">
        <v>4</v>
      </c>
      <c r="I54" s="406"/>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5"/>
      <c r="F56" s="105"/>
      <c r="G56" s="21"/>
      <c r="H56" s="48"/>
      <c r="I56" s="102">
        <f>G56*H56</f>
        <v>0</v>
      </c>
    </row>
    <row r="57" spans="1:9" s="18" customFormat="1" x14ac:dyDescent="0.25">
      <c r="A57" s="37"/>
      <c r="B57" s="37"/>
      <c r="C57" s="37"/>
      <c r="D57" s="37"/>
      <c r="E57" s="105"/>
      <c r="F57" s="105"/>
      <c r="G57" s="21"/>
      <c r="H57" s="48"/>
      <c r="I57" s="102">
        <f t="shared" ref="I57:I73" si="1">G57*H57</f>
        <v>0</v>
      </c>
    </row>
    <row r="58" spans="1:9" s="18" customFormat="1" x14ac:dyDescent="0.25">
      <c r="A58" s="37"/>
      <c r="B58" s="37"/>
      <c r="C58" s="37"/>
      <c r="D58" s="37"/>
      <c r="E58" s="105"/>
      <c r="F58" s="105"/>
      <c r="G58" s="21"/>
      <c r="H58" s="48"/>
      <c r="I58" s="102">
        <f t="shared" si="1"/>
        <v>0</v>
      </c>
    </row>
    <row r="59" spans="1:9" s="18" customFormat="1" x14ac:dyDescent="0.25">
      <c r="A59" s="37"/>
      <c r="B59" s="37"/>
      <c r="C59" s="37"/>
      <c r="D59" s="37"/>
      <c r="E59" s="105"/>
      <c r="F59" s="105"/>
      <c r="G59" s="21"/>
      <c r="H59" s="48"/>
      <c r="I59" s="102">
        <f t="shared" si="1"/>
        <v>0</v>
      </c>
    </row>
    <row r="60" spans="1:9" s="18" customFormat="1" x14ac:dyDescent="0.25">
      <c r="A60" s="37"/>
      <c r="B60" s="37"/>
      <c r="C60" s="37"/>
      <c r="D60" s="37"/>
      <c r="E60" s="105"/>
      <c r="F60" s="105"/>
      <c r="G60" s="21"/>
      <c r="H60" s="48"/>
      <c r="I60" s="102">
        <f t="shared" si="1"/>
        <v>0</v>
      </c>
    </row>
    <row r="61" spans="1:9" s="18" customFormat="1" x14ac:dyDescent="0.25">
      <c r="A61" s="37"/>
      <c r="B61" s="37"/>
      <c r="C61" s="37"/>
      <c r="D61" s="37"/>
      <c r="E61" s="105"/>
      <c r="F61" s="105"/>
      <c r="G61" s="21"/>
      <c r="H61" s="48"/>
      <c r="I61" s="102">
        <f t="shared" si="1"/>
        <v>0</v>
      </c>
    </row>
    <row r="62" spans="1:9" s="18" customFormat="1" x14ac:dyDescent="0.25">
      <c r="A62" s="37"/>
      <c r="B62" s="37"/>
      <c r="C62" s="37"/>
      <c r="D62" s="37"/>
      <c r="E62" s="105"/>
      <c r="F62" s="105"/>
      <c r="G62" s="21"/>
      <c r="H62" s="48"/>
      <c r="I62" s="102">
        <f t="shared" si="1"/>
        <v>0</v>
      </c>
    </row>
    <row r="63" spans="1:9" s="18" customFormat="1" x14ac:dyDescent="0.25">
      <c r="A63" s="37"/>
      <c r="B63" s="37"/>
      <c r="C63" s="37"/>
      <c r="D63" s="37"/>
      <c r="E63" s="105"/>
      <c r="F63" s="105"/>
      <c r="G63" s="21"/>
      <c r="H63" s="48"/>
      <c r="I63" s="102">
        <f>G63*H63</f>
        <v>0</v>
      </c>
    </row>
    <row r="64" spans="1:9" s="18" customFormat="1" x14ac:dyDescent="0.25">
      <c r="A64" s="37"/>
      <c r="B64" s="37"/>
      <c r="C64" s="37"/>
      <c r="D64" s="37"/>
      <c r="E64" s="105"/>
      <c r="F64" s="105"/>
      <c r="G64" s="21"/>
      <c r="H64" s="48"/>
      <c r="I64" s="102">
        <f>G64*H64</f>
        <v>0</v>
      </c>
    </row>
    <row r="65" spans="1:9" s="18" customFormat="1" x14ac:dyDescent="0.25">
      <c r="A65" s="37"/>
      <c r="B65" s="37"/>
      <c r="C65" s="37"/>
      <c r="D65" s="37"/>
      <c r="E65" s="105"/>
      <c r="F65" s="105"/>
      <c r="G65" s="21"/>
      <c r="H65" s="48"/>
      <c r="I65" s="102">
        <f>G65*H65</f>
        <v>0</v>
      </c>
    </row>
    <row r="66" spans="1:9" s="18" customFormat="1" x14ac:dyDescent="0.25">
      <c r="A66" s="49"/>
      <c r="B66" s="49"/>
      <c r="C66" s="49"/>
      <c r="D66" s="37"/>
      <c r="E66" s="105"/>
      <c r="F66" s="105"/>
      <c r="G66" s="21"/>
      <c r="H66" s="48"/>
      <c r="I66" s="102">
        <f>G66*H66</f>
        <v>0</v>
      </c>
    </row>
    <row r="67" spans="1:9" s="18" customFormat="1" x14ac:dyDescent="0.25">
      <c r="A67" s="37"/>
      <c r="B67" s="37"/>
      <c r="C67" s="37"/>
      <c r="D67" s="37"/>
      <c r="E67" s="105"/>
      <c r="F67" s="105"/>
      <c r="G67" s="21"/>
      <c r="H67" s="48"/>
      <c r="I67" s="102">
        <f t="shared" si="1"/>
        <v>0</v>
      </c>
    </row>
    <row r="68" spans="1:9" s="18" customFormat="1" x14ac:dyDescent="0.25">
      <c r="A68" s="37"/>
      <c r="B68" s="37"/>
      <c r="C68" s="37"/>
      <c r="D68" s="37"/>
      <c r="E68" s="105"/>
      <c r="F68" s="105"/>
      <c r="G68" s="21"/>
      <c r="H68" s="48"/>
      <c r="I68" s="102">
        <f t="shared" si="1"/>
        <v>0</v>
      </c>
    </row>
    <row r="69" spans="1:9" s="18" customFormat="1" x14ac:dyDescent="0.25">
      <c r="A69" s="37"/>
      <c r="B69" s="37"/>
      <c r="C69" s="37"/>
      <c r="D69" s="37"/>
      <c r="E69" s="105"/>
      <c r="F69" s="105"/>
      <c r="G69" s="21"/>
      <c r="H69" s="48"/>
      <c r="I69" s="102">
        <f t="shared" si="1"/>
        <v>0</v>
      </c>
    </row>
    <row r="70" spans="1:9" s="18" customFormat="1" x14ac:dyDescent="0.25">
      <c r="A70" s="49"/>
      <c r="B70" s="49"/>
      <c r="C70" s="49"/>
      <c r="D70" s="37"/>
      <c r="E70" s="105"/>
      <c r="F70" s="105"/>
      <c r="G70" s="21"/>
      <c r="H70" s="48"/>
      <c r="I70" s="102">
        <f t="shared" si="1"/>
        <v>0</v>
      </c>
    </row>
    <row r="71" spans="1:9" s="18" customFormat="1" x14ac:dyDescent="0.25">
      <c r="A71" s="49"/>
      <c r="B71" s="49"/>
      <c r="C71" s="49"/>
      <c r="D71" s="37"/>
      <c r="E71" s="105"/>
      <c r="F71" s="105"/>
      <c r="G71" s="21"/>
      <c r="H71" s="48"/>
      <c r="I71" s="102">
        <f t="shared" si="1"/>
        <v>0</v>
      </c>
    </row>
    <row r="72" spans="1:9" s="18" customFormat="1" x14ac:dyDescent="0.25">
      <c r="A72" s="49"/>
      <c r="B72" s="49"/>
      <c r="C72" s="49"/>
      <c r="D72" s="37"/>
      <c r="E72" s="105"/>
      <c r="F72" s="105"/>
      <c r="G72" s="21"/>
      <c r="H72" s="48"/>
      <c r="I72" s="102">
        <f t="shared" si="1"/>
        <v>0</v>
      </c>
    </row>
    <row r="73" spans="1:9" s="18" customFormat="1" x14ac:dyDescent="0.25">
      <c r="A73" s="49"/>
      <c r="B73" s="49"/>
      <c r="C73" s="49"/>
      <c r="D73" s="37"/>
      <c r="E73" s="105"/>
      <c r="F73" s="105"/>
      <c r="G73" s="21"/>
      <c r="H73" s="48"/>
      <c r="I73" s="102">
        <f t="shared" si="1"/>
        <v>0</v>
      </c>
    </row>
    <row r="74" spans="1:9" s="18" customFormat="1" ht="33.75" customHeight="1" x14ac:dyDescent="0.25">
      <c r="A74" s="407" t="s">
        <v>45</v>
      </c>
      <c r="B74" s="408"/>
      <c r="C74" s="408"/>
      <c r="D74" s="408"/>
      <c r="E74" s="408"/>
      <c r="F74" s="408"/>
      <c r="G74" s="29"/>
      <c r="H74" s="29"/>
      <c r="I74" s="29"/>
    </row>
    <row r="75" spans="1:9" s="18" customFormat="1" x14ac:dyDescent="0.25">
      <c r="A75" s="37"/>
      <c r="B75" s="37"/>
      <c r="C75" s="37"/>
      <c r="D75" s="37"/>
      <c r="E75" s="105"/>
      <c r="F75" s="105"/>
      <c r="G75" s="21"/>
      <c r="H75" s="48"/>
      <c r="I75" s="102">
        <f>G75*H75</f>
        <v>0</v>
      </c>
    </row>
    <row r="76" spans="1:9" s="18" customFormat="1" x14ac:dyDescent="0.25">
      <c r="A76" s="49"/>
      <c r="B76" s="49"/>
      <c r="C76" s="49"/>
      <c r="D76" s="37"/>
      <c r="E76" s="105"/>
      <c r="F76" s="105"/>
      <c r="G76" s="21"/>
      <c r="H76" s="48"/>
      <c r="I76" s="102">
        <f t="shared" ref="I76:I92" si="2">G76*H76</f>
        <v>0</v>
      </c>
    </row>
    <row r="77" spans="1:9" s="18" customFormat="1" x14ac:dyDescent="0.25">
      <c r="A77" s="49"/>
      <c r="B77" s="49"/>
      <c r="C77" s="49"/>
      <c r="D77" s="37"/>
      <c r="E77" s="105"/>
      <c r="F77" s="105"/>
      <c r="G77" s="21"/>
      <c r="H77" s="48"/>
      <c r="I77" s="102">
        <f t="shared" si="2"/>
        <v>0</v>
      </c>
    </row>
    <row r="78" spans="1:9" s="18" customFormat="1" x14ac:dyDescent="0.25">
      <c r="A78" s="49"/>
      <c r="B78" s="49"/>
      <c r="C78" s="49"/>
      <c r="D78" s="37"/>
      <c r="E78" s="105"/>
      <c r="F78" s="105"/>
      <c r="G78" s="21"/>
      <c r="H78" s="48"/>
      <c r="I78" s="102">
        <f t="shared" si="2"/>
        <v>0</v>
      </c>
    </row>
    <row r="79" spans="1:9" s="18" customFormat="1" x14ac:dyDescent="0.25">
      <c r="A79" s="37"/>
      <c r="B79" s="37"/>
      <c r="C79" s="37"/>
      <c r="D79" s="37"/>
      <c r="E79" s="105"/>
      <c r="F79" s="105"/>
      <c r="G79" s="21"/>
      <c r="H79" s="48"/>
      <c r="I79" s="102">
        <f>G79*H79</f>
        <v>0</v>
      </c>
    </row>
    <row r="80" spans="1:9" s="18" customFormat="1" x14ac:dyDescent="0.25">
      <c r="A80" s="37"/>
      <c r="B80" s="37"/>
      <c r="C80" s="37"/>
      <c r="D80" s="37"/>
      <c r="E80" s="105"/>
      <c r="F80" s="105"/>
      <c r="G80" s="21"/>
      <c r="H80" s="48"/>
      <c r="I80" s="102">
        <f>G80*H80</f>
        <v>0</v>
      </c>
    </row>
    <row r="81" spans="1:9" s="18" customFormat="1" x14ac:dyDescent="0.25">
      <c r="A81" s="37"/>
      <c r="B81" s="37"/>
      <c r="C81" s="37"/>
      <c r="D81" s="37"/>
      <c r="E81" s="105"/>
      <c r="F81" s="105"/>
      <c r="G81" s="21"/>
      <c r="H81" s="48"/>
      <c r="I81" s="102">
        <f>G81*H81</f>
        <v>0</v>
      </c>
    </row>
    <row r="82" spans="1:9" s="18" customFormat="1" x14ac:dyDescent="0.25">
      <c r="A82" s="49"/>
      <c r="B82" s="49"/>
      <c r="C82" s="49"/>
      <c r="D82" s="37"/>
      <c r="E82" s="105"/>
      <c r="F82" s="105"/>
      <c r="G82" s="21"/>
      <c r="H82" s="48"/>
      <c r="I82" s="102">
        <f>G82*H82</f>
        <v>0</v>
      </c>
    </row>
    <row r="83" spans="1:9" s="18" customFormat="1" x14ac:dyDescent="0.25">
      <c r="A83" s="49"/>
      <c r="B83" s="49"/>
      <c r="C83" s="49"/>
      <c r="D83" s="37"/>
      <c r="E83" s="105"/>
      <c r="F83" s="105"/>
      <c r="G83" s="21"/>
      <c r="H83" s="48"/>
      <c r="I83" s="102">
        <f t="shared" si="2"/>
        <v>0</v>
      </c>
    </row>
    <row r="84" spans="1:9" s="18" customFormat="1" x14ac:dyDescent="0.25">
      <c r="A84" s="49"/>
      <c r="B84" s="49"/>
      <c r="C84" s="49"/>
      <c r="D84" s="37"/>
      <c r="E84" s="105"/>
      <c r="F84" s="105"/>
      <c r="G84" s="21"/>
      <c r="H84" s="48"/>
      <c r="I84" s="102">
        <f t="shared" si="2"/>
        <v>0</v>
      </c>
    </row>
    <row r="85" spans="1:9" s="18" customFormat="1" ht="12" customHeight="1" x14ac:dyDescent="0.25">
      <c r="A85" s="49"/>
      <c r="B85" s="49"/>
      <c r="C85" s="38"/>
      <c r="D85" s="37"/>
      <c r="E85" s="105"/>
      <c r="F85" s="105"/>
      <c r="G85" s="21"/>
      <c r="H85" s="48"/>
      <c r="I85" s="102">
        <f t="shared" si="2"/>
        <v>0</v>
      </c>
    </row>
    <row r="86" spans="1:9" s="18" customFormat="1" ht="12" customHeight="1" x14ac:dyDescent="0.25">
      <c r="A86" s="37"/>
      <c r="B86" s="37"/>
      <c r="C86" s="38"/>
      <c r="D86" s="37"/>
      <c r="E86" s="105"/>
      <c r="F86" s="105"/>
      <c r="G86" s="21"/>
      <c r="H86" s="48"/>
      <c r="I86" s="102">
        <f t="shared" si="2"/>
        <v>0</v>
      </c>
    </row>
    <row r="87" spans="1:9" s="18" customFormat="1" ht="12" customHeight="1" x14ac:dyDescent="0.25">
      <c r="A87" s="37"/>
      <c r="B87" s="37"/>
      <c r="C87" s="38"/>
      <c r="D87" s="37"/>
      <c r="E87" s="105"/>
      <c r="F87" s="105"/>
      <c r="G87" s="21"/>
      <c r="H87" s="48"/>
      <c r="I87" s="102">
        <f t="shared" si="2"/>
        <v>0</v>
      </c>
    </row>
    <row r="88" spans="1:9" s="18" customFormat="1" x14ac:dyDescent="0.25">
      <c r="A88" s="37"/>
      <c r="B88" s="37"/>
      <c r="C88" s="37"/>
      <c r="D88" s="37"/>
      <c r="E88" s="105"/>
      <c r="F88" s="105"/>
      <c r="G88" s="21"/>
      <c r="H88" s="48"/>
      <c r="I88" s="102">
        <f t="shared" si="2"/>
        <v>0</v>
      </c>
    </row>
    <row r="89" spans="1:9" s="18" customFormat="1" x14ac:dyDescent="0.25">
      <c r="A89" s="37"/>
      <c r="B89" s="37"/>
      <c r="C89" s="37"/>
      <c r="D89" s="37"/>
      <c r="E89" s="105"/>
      <c r="F89" s="105"/>
      <c r="G89" s="21"/>
      <c r="H89" s="48"/>
      <c r="I89" s="102">
        <f t="shared" si="2"/>
        <v>0</v>
      </c>
    </row>
    <row r="90" spans="1:9" s="18" customFormat="1" x14ac:dyDescent="0.25">
      <c r="A90" s="37"/>
      <c r="B90" s="37"/>
      <c r="C90" s="37"/>
      <c r="D90" s="37"/>
      <c r="E90" s="105"/>
      <c r="F90" s="105"/>
      <c r="G90" s="21"/>
      <c r="H90" s="48"/>
      <c r="I90" s="102">
        <f t="shared" si="2"/>
        <v>0</v>
      </c>
    </row>
    <row r="91" spans="1:9" s="18" customFormat="1" x14ac:dyDescent="0.25">
      <c r="A91" s="37"/>
      <c r="B91" s="37"/>
      <c r="C91" s="37"/>
      <c r="D91" s="37"/>
      <c r="E91" s="105"/>
      <c r="F91" s="105"/>
      <c r="G91" s="21"/>
      <c r="H91" s="48"/>
      <c r="I91" s="102">
        <f t="shared" si="2"/>
        <v>0</v>
      </c>
    </row>
    <row r="92" spans="1:9" s="18" customFormat="1" x14ac:dyDescent="0.25">
      <c r="A92" s="37"/>
      <c r="B92" s="37"/>
      <c r="C92" s="37"/>
      <c r="D92" s="37"/>
      <c r="E92" s="105"/>
      <c r="F92" s="105"/>
      <c r="G92" s="21"/>
      <c r="H92" s="48"/>
      <c r="I92" s="102">
        <f t="shared" si="2"/>
        <v>0</v>
      </c>
    </row>
    <row r="93" spans="1:9" s="18" customFormat="1" ht="33" customHeight="1" x14ac:dyDescent="0.25">
      <c r="A93" s="407" t="s">
        <v>11</v>
      </c>
      <c r="B93" s="408"/>
      <c r="C93" s="408"/>
      <c r="D93" s="408"/>
      <c r="E93" s="408"/>
      <c r="F93" s="408"/>
      <c r="G93" s="28"/>
      <c r="H93" s="28"/>
      <c r="I93" s="28"/>
    </row>
    <row r="94" spans="1:9" s="18" customFormat="1" x14ac:dyDescent="0.25">
      <c r="A94" s="37"/>
      <c r="B94" s="37"/>
      <c r="C94" s="37"/>
      <c r="D94" s="37"/>
      <c r="E94" s="105"/>
      <c r="F94" s="105"/>
      <c r="G94" s="21"/>
      <c r="H94" s="48"/>
      <c r="I94" s="102">
        <f>G94*H94</f>
        <v>0</v>
      </c>
    </row>
    <row r="95" spans="1:9" s="18" customFormat="1" ht="12.75" thickBot="1" x14ac:dyDescent="0.3">
      <c r="A95" s="37"/>
      <c r="B95" s="37"/>
      <c r="C95" s="37"/>
      <c r="D95" s="37"/>
      <c r="E95" s="105"/>
      <c r="F95" s="105"/>
      <c r="G95" s="21"/>
      <c r="H95" s="48"/>
      <c r="I95" s="103">
        <f>G95*H95</f>
        <v>0</v>
      </c>
    </row>
    <row r="96" spans="1:9" ht="15.75" customHeight="1" thickTop="1" thickBot="1" x14ac:dyDescent="0.3">
      <c r="A96" s="410"/>
      <c r="B96" s="410"/>
      <c r="C96" s="410"/>
      <c r="D96" s="410"/>
      <c r="E96" s="8"/>
      <c r="F96" s="9" t="s">
        <v>8</v>
      </c>
      <c r="G96" s="19">
        <f>SUM(G55:G95)</f>
        <v>0</v>
      </c>
      <c r="H96" s="9"/>
      <c r="I96" s="19">
        <f>SUM(I55:I95)</f>
        <v>0</v>
      </c>
    </row>
    <row r="97" spans="1:9" s="35" customFormat="1" ht="13.5" thickTop="1" x14ac:dyDescent="0.25">
      <c r="A97" s="409"/>
      <c r="B97" s="409"/>
      <c r="C97" s="409"/>
      <c r="D97" s="409"/>
      <c r="E97" s="409"/>
      <c r="F97" s="409"/>
      <c r="G97" s="409"/>
      <c r="H97" s="409"/>
      <c r="I97" s="409"/>
    </row>
    <row r="98" spans="1:9" ht="27" customHeight="1" x14ac:dyDescent="0.2">
      <c r="A98" s="405" t="s">
        <v>40</v>
      </c>
      <c r="B98" s="405"/>
      <c r="C98" s="405"/>
      <c r="D98" s="405"/>
      <c r="E98" s="405"/>
      <c r="F98" s="405"/>
      <c r="G98" s="405"/>
      <c r="H98" s="405"/>
      <c r="I98" s="405"/>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90"/>
      <c r="B103" s="90"/>
    </row>
    <row r="104" spans="1:9" ht="15" x14ac:dyDescent="0.2">
      <c r="A104" s="90"/>
      <c r="B104" s="90"/>
    </row>
    <row r="105" spans="1:9" s="94" customFormat="1" ht="15" x14ac:dyDescent="0.2">
      <c r="A105" s="91"/>
      <c r="B105" s="90"/>
    </row>
    <row r="106" spans="1:9" s="94" customFormat="1" ht="15" x14ac:dyDescent="0.2">
      <c r="A106" s="91"/>
      <c r="B106" s="90"/>
    </row>
    <row r="107" spans="1:9" s="94" customFormat="1" ht="15" x14ac:dyDescent="0.2">
      <c r="A107" s="90"/>
      <c r="B107" s="91"/>
    </row>
    <row r="108" spans="1:9" s="94" customFormat="1" ht="15" x14ac:dyDescent="0.2">
      <c r="A108" s="93"/>
      <c r="B108" s="93"/>
    </row>
    <row r="109" spans="1:9" ht="15" x14ac:dyDescent="0.2">
      <c r="A109" s="90"/>
      <c r="B109" s="90"/>
    </row>
    <row r="110" spans="1:9" ht="15" x14ac:dyDescent="0.2">
      <c r="A110" s="90"/>
      <c r="B110" s="90"/>
    </row>
    <row r="111" spans="1:9" ht="15" x14ac:dyDescent="0.2">
      <c r="A111" s="90"/>
      <c r="B111" s="90"/>
    </row>
    <row r="112" spans="1:9" ht="15" x14ac:dyDescent="0.2">
      <c r="A112" s="90"/>
      <c r="B112" s="90"/>
    </row>
    <row r="113" spans="1:2" ht="15" x14ac:dyDescent="0.2">
      <c r="A113" s="90"/>
      <c r="B113" s="90"/>
    </row>
    <row r="114" spans="1:2" ht="15" x14ac:dyDescent="0.2">
      <c r="A114" s="90"/>
      <c r="B114" s="90"/>
    </row>
    <row r="115" spans="1:2" ht="15" x14ac:dyDescent="0.2">
      <c r="A115" s="90"/>
      <c r="B115" s="90"/>
    </row>
  </sheetData>
  <sheetProtection sheet="1" objects="1" scenarios="1"/>
  <mergeCells count="15">
    <mergeCell ref="A98:I98"/>
    <mergeCell ref="G51:I52"/>
    <mergeCell ref="A53:F53"/>
    <mergeCell ref="G53:H53"/>
    <mergeCell ref="I53:I54"/>
    <mergeCell ref="A74:F74"/>
    <mergeCell ref="A93:F93"/>
    <mergeCell ref="G14:H14"/>
    <mergeCell ref="I14:I15"/>
    <mergeCell ref="A96:D96"/>
    <mergeCell ref="A97:I97"/>
    <mergeCell ref="A3:C3"/>
    <mergeCell ref="A12:I12"/>
    <mergeCell ref="A13:C13"/>
    <mergeCell ref="G13:I13"/>
  </mergeCells>
  <phoneticPr fontId="15" type="noConversion"/>
  <pageMargins left="0.7" right="0.7" top="0.75" bottom="0.50426136363636398" header="0.3" footer="0.3"/>
  <pageSetup paperSize="5" scale="69" fitToHeight="0" orientation="landscape" r:id="rId1"/>
  <headerFooter differentFirst="1">
    <oddHeader>&amp;L&amp;"-,Bold"&amp;12ONTARIO INTERACTIVE DIGITAL MEDIA TAX CREDIT (OIDMTC) EXPENDITURE BREAKDOWN&amp;16DIGITAL GAME BY SPECIALIZED DIGITAL GAME CORPORATION (SECTION 93.2)&amp;C</oddHeader>
    <oddFooter>&amp;LOntario Creates March 2022&amp;CPage &amp;P of &amp;N&amp;R&amp;A</oddFooter>
    <firstHeader>&amp;L&amp;"-,Bold"ONTARIO INTERACTIVE DIGITAL MEDIA TAX CREDIT (OIDMTC) EXPENDITURE BREAKDOWN&amp;12
&amp;17DIGITAL GAME BY SPECIALIZED DIGITAL GAME CORPORATION (SECTION 93.2)</firstHeader>
    <firstFooter>&amp;LOntario Creates March 2022&amp;CPage &amp;P of &amp;N&amp;R&amp;A</firstFooter>
  </headerFooter>
  <rowBreaks count="1" manualBreakCount="1">
    <brk id="5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15"/>
  <sheetViews>
    <sheetView view="pageBreakPreview" zoomScaleNormal="100" zoomScaleSheetLayoutView="100" workbookViewId="0">
      <selection activeCell="C103" sqref="C103"/>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25.5" customHeight="1" x14ac:dyDescent="0.3">
      <c r="A1" s="110" t="s">
        <v>209</v>
      </c>
    </row>
    <row r="2" spans="1:9" ht="15" customHeight="1" x14ac:dyDescent="0.25">
      <c r="A2" s="83"/>
      <c r="B2" s="84" t="s">
        <v>43</v>
      </c>
      <c r="C2" s="366"/>
      <c r="D2" s="85"/>
      <c r="E2" s="121" t="s">
        <v>19</v>
      </c>
      <c r="F2" s="11"/>
    </row>
    <row r="3" spans="1:9" ht="15" customHeight="1" x14ac:dyDescent="0.2">
      <c r="A3" s="411"/>
      <c r="B3" s="411"/>
      <c r="C3" s="411"/>
      <c r="D3" s="39"/>
      <c r="E3" s="96" t="s">
        <v>63</v>
      </c>
      <c r="F3" s="11"/>
    </row>
    <row r="4" spans="1:9" s="2" customFormat="1" ht="15" customHeight="1" x14ac:dyDescent="0.2">
      <c r="B4" s="112" t="s">
        <v>26</v>
      </c>
      <c r="C4" s="359"/>
      <c r="D4" s="82"/>
      <c r="E4" s="118" t="s">
        <v>59</v>
      </c>
      <c r="F4" s="7"/>
    </row>
    <row r="5" spans="1:9" s="2" customFormat="1" ht="15" customHeight="1" x14ac:dyDescent="0.2">
      <c r="B5" s="112" t="s">
        <v>27</v>
      </c>
      <c r="C5" s="360"/>
      <c r="D5" s="22"/>
      <c r="E5" s="119" t="s">
        <v>60</v>
      </c>
      <c r="F5" s="7"/>
    </row>
    <row r="6" spans="1:9" s="2" customFormat="1" ht="15" customHeight="1" x14ac:dyDescent="0.3">
      <c r="A6" s="357"/>
      <c r="B6" s="112" t="s">
        <v>15</v>
      </c>
      <c r="C6" s="361"/>
      <c r="E6" s="119" t="s">
        <v>58</v>
      </c>
      <c r="F6" s="7"/>
    </row>
    <row r="7" spans="1:9" s="2" customFormat="1" ht="15" customHeight="1" x14ac:dyDescent="0.2">
      <c r="A7" s="357"/>
      <c r="B7" s="112" t="s">
        <v>28</v>
      </c>
      <c r="C7" s="362"/>
      <c r="D7" s="23"/>
      <c r="E7" s="119" t="s">
        <v>20</v>
      </c>
      <c r="F7" s="7"/>
    </row>
    <row r="8" spans="1:9" s="2" customFormat="1" ht="15" customHeight="1" x14ac:dyDescent="0.2">
      <c r="A8" s="79"/>
      <c r="B8" s="356" t="s">
        <v>29</v>
      </c>
      <c r="C8" s="363"/>
      <c r="D8" s="24"/>
      <c r="E8" s="116" t="s">
        <v>61</v>
      </c>
      <c r="F8" s="7"/>
    </row>
    <row r="9" spans="1:9" s="2" customFormat="1" ht="15" customHeight="1" x14ac:dyDescent="0.3">
      <c r="A9" s="53"/>
      <c r="B9" s="356" t="s">
        <v>30</v>
      </c>
      <c r="C9" s="364"/>
      <c r="D9" s="24"/>
      <c r="E9" s="117" t="s">
        <v>64</v>
      </c>
      <c r="F9" s="22"/>
    </row>
    <row r="10" spans="1:9" s="2" customFormat="1" ht="12.75" x14ac:dyDescent="0.2">
      <c r="A10" s="27"/>
      <c r="B10" s="27"/>
      <c r="C10" s="27"/>
      <c r="D10" s="23"/>
      <c r="E10" s="117" t="s">
        <v>62</v>
      </c>
      <c r="F10" s="7"/>
    </row>
    <row r="11" spans="1:9" s="2" customFormat="1" ht="12.75" x14ac:dyDescent="0.2">
      <c r="A11" s="15"/>
      <c r="B11" s="15"/>
      <c r="C11" s="15"/>
      <c r="D11" s="10"/>
      <c r="E11" s="7"/>
      <c r="F11" s="7"/>
    </row>
    <row r="12" spans="1:9" s="17" customFormat="1" ht="26.25" customHeight="1" x14ac:dyDescent="0.25">
      <c r="A12" s="414" t="s">
        <v>38</v>
      </c>
      <c r="B12" s="414"/>
      <c r="C12" s="414"/>
      <c r="D12" s="414"/>
      <c r="E12" s="414"/>
      <c r="F12" s="414"/>
      <c r="G12" s="414"/>
      <c r="H12" s="414"/>
      <c r="I12" s="414"/>
    </row>
    <row r="13" spans="1:9" ht="22.5" customHeight="1" x14ac:dyDescent="0.2">
      <c r="A13" s="413"/>
      <c r="B13" s="413"/>
      <c r="C13" s="413"/>
      <c r="D13" s="14"/>
      <c r="G13" s="415" t="s">
        <v>7</v>
      </c>
      <c r="H13" s="415"/>
      <c r="I13" s="415"/>
    </row>
    <row r="14" spans="1:9" ht="16.5" customHeight="1" x14ac:dyDescent="0.25">
      <c r="A14" s="20" t="s">
        <v>39</v>
      </c>
      <c r="B14" s="20"/>
      <c r="C14" s="12"/>
      <c r="D14" s="12"/>
      <c r="E14" s="12"/>
      <c r="F14" s="12"/>
      <c r="G14" s="416" t="s">
        <v>3</v>
      </c>
      <c r="H14" s="416"/>
      <c r="I14" s="417" t="s">
        <v>13</v>
      </c>
    </row>
    <row r="15" spans="1:9" s="4" customFormat="1" ht="48.75" customHeight="1" x14ac:dyDescent="0.2">
      <c r="A15" s="3" t="s">
        <v>14</v>
      </c>
      <c r="B15" s="3"/>
      <c r="C15" s="3" t="s">
        <v>6</v>
      </c>
      <c r="D15" s="3" t="s">
        <v>5</v>
      </c>
      <c r="E15" s="16" t="s">
        <v>24</v>
      </c>
      <c r="F15" s="16" t="s">
        <v>25</v>
      </c>
      <c r="G15" s="13" t="s">
        <v>0</v>
      </c>
      <c r="H15" s="13" t="s">
        <v>4</v>
      </c>
      <c r="I15" s="417"/>
    </row>
    <row r="16" spans="1:9" s="18" customFormat="1" ht="12.75" customHeight="1" x14ac:dyDescent="0.25">
      <c r="A16" s="50"/>
      <c r="B16" s="86"/>
      <c r="C16" s="50"/>
      <c r="D16" s="50"/>
      <c r="E16" s="105"/>
      <c r="F16" s="105"/>
      <c r="G16" s="21"/>
      <c r="H16" s="51"/>
      <c r="I16" s="101">
        <f>G16*H16</f>
        <v>0</v>
      </c>
    </row>
    <row r="17" spans="1:9" s="18" customFormat="1" x14ac:dyDescent="0.25">
      <c r="A17" s="37"/>
      <c r="B17" s="87"/>
      <c r="C17" s="37"/>
      <c r="D17" s="37"/>
      <c r="E17" s="105"/>
      <c r="F17" s="105"/>
      <c r="G17" s="21"/>
      <c r="H17" s="48"/>
      <c r="I17" s="101">
        <f t="shared" ref="I17:I35" si="0">G17*H17</f>
        <v>0</v>
      </c>
    </row>
    <row r="18" spans="1:9" s="18" customFormat="1" x14ac:dyDescent="0.25">
      <c r="A18" s="37"/>
      <c r="B18" s="87"/>
      <c r="C18" s="37"/>
      <c r="D18" s="37"/>
      <c r="E18" s="105"/>
      <c r="F18" s="105"/>
      <c r="G18" s="21"/>
      <c r="H18" s="48"/>
      <c r="I18" s="101">
        <f t="shared" si="0"/>
        <v>0</v>
      </c>
    </row>
    <row r="19" spans="1:9" s="18" customFormat="1" x14ac:dyDescent="0.25">
      <c r="A19" s="37"/>
      <c r="B19" s="87"/>
      <c r="C19" s="37"/>
      <c r="D19" s="37"/>
      <c r="E19" s="105"/>
      <c r="F19" s="105"/>
      <c r="G19" s="21"/>
      <c r="H19" s="48"/>
      <c r="I19" s="101">
        <f t="shared" si="0"/>
        <v>0</v>
      </c>
    </row>
    <row r="20" spans="1:9" s="18" customFormat="1" x14ac:dyDescent="0.25">
      <c r="A20" s="37"/>
      <c r="B20" s="87"/>
      <c r="C20" s="37"/>
      <c r="D20" s="37"/>
      <c r="E20" s="105"/>
      <c r="F20" s="105"/>
      <c r="G20" s="21"/>
      <c r="H20" s="48"/>
      <c r="I20" s="101">
        <f t="shared" si="0"/>
        <v>0</v>
      </c>
    </row>
    <row r="21" spans="1:9" s="18" customFormat="1" x14ac:dyDescent="0.25">
      <c r="A21" s="37"/>
      <c r="B21" s="87"/>
      <c r="C21" s="37" t="s">
        <v>9</v>
      </c>
      <c r="D21" s="37"/>
      <c r="E21" s="105"/>
      <c r="F21" s="105"/>
      <c r="G21" s="21"/>
      <c r="H21" s="48"/>
      <c r="I21" s="101">
        <f t="shared" si="0"/>
        <v>0</v>
      </c>
    </row>
    <row r="22" spans="1:9" s="18" customFormat="1" x14ac:dyDescent="0.25">
      <c r="A22" s="37"/>
      <c r="B22" s="87"/>
      <c r="C22" s="37"/>
      <c r="D22" s="37"/>
      <c r="E22" s="105"/>
      <c r="F22" s="105"/>
      <c r="G22" s="21"/>
      <c r="H22" s="48"/>
      <c r="I22" s="101">
        <f t="shared" si="0"/>
        <v>0</v>
      </c>
    </row>
    <row r="23" spans="1:9" s="18" customFormat="1" x14ac:dyDescent="0.25">
      <c r="A23" s="37"/>
      <c r="B23" s="87"/>
      <c r="C23" s="37"/>
      <c r="D23" s="37"/>
      <c r="E23" s="105"/>
      <c r="F23" s="105"/>
      <c r="G23" s="21"/>
      <c r="H23" s="48"/>
      <c r="I23" s="101">
        <f t="shared" si="0"/>
        <v>0</v>
      </c>
    </row>
    <row r="24" spans="1:9" s="18" customFormat="1" x14ac:dyDescent="0.25">
      <c r="A24" s="49"/>
      <c r="B24" s="88"/>
      <c r="C24" s="49"/>
      <c r="D24" s="52"/>
      <c r="E24" s="105"/>
      <c r="F24" s="105"/>
      <c r="G24" s="21"/>
      <c r="H24" s="48"/>
      <c r="I24" s="101">
        <f t="shared" si="0"/>
        <v>0</v>
      </c>
    </row>
    <row r="25" spans="1:9" s="18" customFormat="1" x14ac:dyDescent="0.25">
      <c r="A25" s="49"/>
      <c r="B25" s="88"/>
      <c r="C25" s="49"/>
      <c r="D25" s="37"/>
      <c r="E25" s="105"/>
      <c r="F25" s="105"/>
      <c r="G25" s="21"/>
      <c r="H25" s="48"/>
      <c r="I25" s="101">
        <f t="shared" si="0"/>
        <v>0</v>
      </c>
    </row>
    <row r="26" spans="1:9" s="18" customFormat="1" x14ac:dyDescent="0.25">
      <c r="A26" s="49"/>
      <c r="B26" s="88"/>
      <c r="C26" s="49"/>
      <c r="D26" s="37"/>
      <c r="E26" s="105"/>
      <c r="F26" s="105"/>
      <c r="G26" s="21"/>
      <c r="H26" s="48"/>
      <c r="I26" s="101">
        <f t="shared" si="0"/>
        <v>0</v>
      </c>
    </row>
    <row r="27" spans="1:9" s="18" customFormat="1" x14ac:dyDescent="0.25">
      <c r="A27" s="49"/>
      <c r="B27" s="88"/>
      <c r="C27" s="49"/>
      <c r="D27" s="37"/>
      <c r="E27" s="105"/>
      <c r="F27" s="105"/>
      <c r="G27" s="21"/>
      <c r="H27" s="48"/>
      <c r="I27" s="101">
        <f t="shared" si="0"/>
        <v>0</v>
      </c>
    </row>
    <row r="28" spans="1:9" s="18" customFormat="1" x14ac:dyDescent="0.25">
      <c r="A28" s="49"/>
      <c r="B28" s="88"/>
      <c r="C28" s="49"/>
      <c r="D28" s="37"/>
      <c r="E28" s="105"/>
      <c r="F28" s="105"/>
      <c r="G28" s="21"/>
      <c r="H28" s="48"/>
      <c r="I28" s="101">
        <f t="shared" si="0"/>
        <v>0</v>
      </c>
    </row>
    <row r="29" spans="1:9" s="18" customFormat="1" x14ac:dyDescent="0.25">
      <c r="A29" s="49"/>
      <c r="B29" s="88"/>
      <c r="C29" s="49"/>
      <c r="D29" s="37"/>
      <c r="E29" s="105"/>
      <c r="F29" s="105"/>
      <c r="G29" s="21"/>
      <c r="H29" s="48"/>
      <c r="I29" s="101">
        <f t="shared" si="0"/>
        <v>0</v>
      </c>
    </row>
    <row r="30" spans="1:9" s="18" customFormat="1" x14ac:dyDescent="0.25">
      <c r="A30" s="49"/>
      <c r="B30" s="88"/>
      <c r="C30" s="49"/>
      <c r="D30" s="37"/>
      <c r="E30" s="105"/>
      <c r="F30" s="105"/>
      <c r="G30" s="21"/>
      <c r="H30" s="48"/>
      <c r="I30" s="101">
        <f t="shared" si="0"/>
        <v>0</v>
      </c>
    </row>
    <row r="31" spans="1:9" s="18" customFormat="1" x14ac:dyDescent="0.25">
      <c r="A31" s="49"/>
      <c r="B31" s="88"/>
      <c r="C31" s="49"/>
      <c r="D31" s="37"/>
      <c r="E31" s="105"/>
      <c r="F31" s="105"/>
      <c r="G31" s="21"/>
      <c r="H31" s="48"/>
      <c r="I31" s="101">
        <f t="shared" si="0"/>
        <v>0</v>
      </c>
    </row>
    <row r="32" spans="1:9" s="18" customFormat="1" x14ac:dyDescent="0.25">
      <c r="A32" s="49"/>
      <c r="B32" s="88"/>
      <c r="C32" s="49"/>
      <c r="D32" s="37"/>
      <c r="E32" s="105"/>
      <c r="F32" s="105"/>
      <c r="G32" s="21"/>
      <c r="H32" s="48"/>
      <c r="I32" s="101">
        <f t="shared" si="0"/>
        <v>0</v>
      </c>
    </row>
    <row r="33" spans="1:15" s="18" customFormat="1" x14ac:dyDescent="0.25">
      <c r="A33" s="49"/>
      <c r="B33" s="88"/>
      <c r="C33" s="49"/>
      <c r="D33" s="37"/>
      <c r="E33" s="105"/>
      <c r="F33" s="105"/>
      <c r="G33" s="21"/>
      <c r="H33" s="48"/>
      <c r="I33" s="101">
        <f t="shared" si="0"/>
        <v>0</v>
      </c>
    </row>
    <row r="34" spans="1:15" s="18" customFormat="1" x14ac:dyDescent="0.25">
      <c r="A34" s="49"/>
      <c r="B34" s="88"/>
      <c r="C34" s="49"/>
      <c r="D34" s="37"/>
      <c r="E34" s="105"/>
      <c r="F34" s="105"/>
      <c r="G34" s="21"/>
      <c r="H34" s="48"/>
      <c r="I34" s="101">
        <f t="shared" si="0"/>
        <v>0</v>
      </c>
    </row>
    <row r="35" spans="1:15" s="18" customFormat="1" ht="12.75" thickBot="1" x14ac:dyDescent="0.3">
      <c r="A35" s="49"/>
      <c r="B35" s="88"/>
      <c r="C35" s="49"/>
      <c r="D35" s="37"/>
      <c r="E35" s="105"/>
      <c r="F35" s="105"/>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0" t="s">
        <v>35</v>
      </c>
      <c r="E38" s="111"/>
      <c r="J38" s="1"/>
      <c r="L38" s="1"/>
      <c r="M38" s="1"/>
      <c r="N38" s="1"/>
      <c r="O38" s="1"/>
    </row>
    <row r="39" spans="1:15" s="4" customFormat="1" ht="12" customHeight="1" x14ac:dyDescent="0.2"/>
    <row r="40" spans="1:15" s="18" customFormat="1" ht="12.75" customHeight="1" x14ac:dyDescent="0.25">
      <c r="A40" s="112" t="s">
        <v>36</v>
      </c>
      <c r="B40" s="90" t="s">
        <v>17</v>
      </c>
    </row>
    <row r="41" spans="1:15" s="18" customFormat="1" ht="12.75" customHeight="1" x14ac:dyDescent="0.25">
      <c r="A41" s="113"/>
      <c r="B41" s="91" t="s">
        <v>50</v>
      </c>
    </row>
    <row r="42" spans="1:15" s="18" customFormat="1" ht="12.75" customHeight="1" x14ac:dyDescent="0.25">
      <c r="A42" s="113"/>
      <c r="B42" s="91" t="s">
        <v>51</v>
      </c>
    </row>
    <row r="43" spans="1:15" ht="12.75" customHeight="1" x14ac:dyDescent="0.2">
      <c r="A43" s="113"/>
      <c r="B43" s="91" t="s">
        <v>37</v>
      </c>
    </row>
    <row r="44" spans="1:15" s="26" customFormat="1" ht="15" x14ac:dyDescent="0.25">
      <c r="A44" s="113"/>
      <c r="B44" s="90"/>
    </row>
    <row r="45" spans="1:15" s="18" customFormat="1" ht="12.75" customHeight="1" x14ac:dyDescent="0.25">
      <c r="A45" s="114"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4'!$C$6),"",'93.2 Game 4'!$C$6)</f>
        <v/>
      </c>
      <c r="C51" s="99"/>
      <c r="D51" s="99"/>
      <c r="E51" s="5"/>
      <c r="F51" s="5"/>
      <c r="G51" s="415" t="s">
        <v>7</v>
      </c>
      <c r="H51" s="415"/>
      <c r="I51" s="415"/>
    </row>
    <row r="52" spans="1:9" ht="7.5" customHeight="1" x14ac:dyDescent="0.25">
      <c r="A52" s="40"/>
      <c r="B52" s="97"/>
      <c r="C52" s="97"/>
      <c r="D52" s="97"/>
      <c r="E52" s="5"/>
      <c r="F52" s="5"/>
      <c r="G52" s="415"/>
      <c r="H52" s="415"/>
      <c r="I52" s="415"/>
    </row>
    <row r="53" spans="1:9" ht="16.5" customHeight="1" x14ac:dyDescent="0.25">
      <c r="A53" s="412" t="s">
        <v>22</v>
      </c>
      <c r="B53" s="412"/>
      <c r="C53" s="412"/>
      <c r="D53" s="412"/>
      <c r="E53" s="412"/>
      <c r="F53" s="412"/>
      <c r="G53" s="416" t="s">
        <v>3</v>
      </c>
      <c r="H53" s="416"/>
      <c r="I53" s="406" t="s">
        <v>12</v>
      </c>
    </row>
    <row r="54" spans="1:9" ht="36" x14ac:dyDescent="0.2">
      <c r="A54" s="3" t="s">
        <v>33</v>
      </c>
      <c r="B54" s="3" t="s">
        <v>34</v>
      </c>
      <c r="C54" s="3" t="s">
        <v>6</v>
      </c>
      <c r="D54" s="3" t="s">
        <v>10</v>
      </c>
      <c r="E54" s="16" t="s">
        <v>24</v>
      </c>
      <c r="F54" s="16" t="s">
        <v>25</v>
      </c>
      <c r="G54" s="13" t="s">
        <v>3</v>
      </c>
      <c r="H54" s="13" t="s">
        <v>4</v>
      </c>
      <c r="I54" s="406"/>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5"/>
      <c r="F56" s="105"/>
      <c r="G56" s="21"/>
      <c r="H56" s="48"/>
      <c r="I56" s="102">
        <f>G56*H56</f>
        <v>0</v>
      </c>
    </row>
    <row r="57" spans="1:9" s="18" customFormat="1" x14ac:dyDescent="0.25">
      <c r="A57" s="37"/>
      <c r="B57" s="37"/>
      <c r="C57" s="37"/>
      <c r="D57" s="37"/>
      <c r="E57" s="105"/>
      <c r="F57" s="105"/>
      <c r="G57" s="21"/>
      <c r="H57" s="48"/>
      <c r="I57" s="102">
        <f t="shared" ref="I57:I73" si="1">G57*H57</f>
        <v>0</v>
      </c>
    </row>
    <row r="58" spans="1:9" s="18" customFormat="1" x14ac:dyDescent="0.25">
      <c r="A58" s="37"/>
      <c r="B58" s="37"/>
      <c r="C58" s="37"/>
      <c r="D58" s="37"/>
      <c r="E58" s="105"/>
      <c r="F58" s="105"/>
      <c r="G58" s="21"/>
      <c r="H58" s="48"/>
      <c r="I58" s="102">
        <f t="shared" si="1"/>
        <v>0</v>
      </c>
    </row>
    <row r="59" spans="1:9" s="18" customFormat="1" x14ac:dyDescent="0.25">
      <c r="A59" s="37"/>
      <c r="B59" s="37"/>
      <c r="C59" s="37"/>
      <c r="D59" s="37"/>
      <c r="E59" s="105"/>
      <c r="F59" s="105"/>
      <c r="G59" s="21"/>
      <c r="H59" s="48"/>
      <c r="I59" s="102">
        <f t="shared" si="1"/>
        <v>0</v>
      </c>
    </row>
    <row r="60" spans="1:9" s="18" customFormat="1" x14ac:dyDescent="0.25">
      <c r="A60" s="37"/>
      <c r="B60" s="37"/>
      <c r="C60" s="37"/>
      <c r="D60" s="37"/>
      <c r="E60" s="105"/>
      <c r="F60" s="105"/>
      <c r="G60" s="21"/>
      <c r="H60" s="48"/>
      <c r="I60" s="102">
        <f t="shared" si="1"/>
        <v>0</v>
      </c>
    </row>
    <row r="61" spans="1:9" s="18" customFormat="1" x14ac:dyDescent="0.25">
      <c r="A61" s="37"/>
      <c r="B61" s="37"/>
      <c r="C61" s="37"/>
      <c r="D61" s="37"/>
      <c r="E61" s="105"/>
      <c r="F61" s="105"/>
      <c r="G61" s="21"/>
      <c r="H61" s="48"/>
      <c r="I61" s="102">
        <f t="shared" si="1"/>
        <v>0</v>
      </c>
    </row>
    <row r="62" spans="1:9" s="18" customFormat="1" x14ac:dyDescent="0.25">
      <c r="A62" s="37"/>
      <c r="B62" s="37"/>
      <c r="C62" s="37"/>
      <c r="D62" s="37"/>
      <c r="E62" s="105"/>
      <c r="F62" s="105"/>
      <c r="G62" s="21"/>
      <c r="H62" s="48"/>
      <c r="I62" s="102">
        <f t="shared" si="1"/>
        <v>0</v>
      </c>
    </row>
    <row r="63" spans="1:9" s="18" customFormat="1" x14ac:dyDescent="0.25">
      <c r="A63" s="37"/>
      <c r="B63" s="37"/>
      <c r="C63" s="37"/>
      <c r="D63" s="37"/>
      <c r="E63" s="105"/>
      <c r="F63" s="105"/>
      <c r="G63" s="21"/>
      <c r="H63" s="48"/>
      <c r="I63" s="102">
        <f>G63*H63</f>
        <v>0</v>
      </c>
    </row>
    <row r="64" spans="1:9" s="18" customFormat="1" x14ac:dyDescent="0.25">
      <c r="A64" s="37"/>
      <c r="B64" s="37"/>
      <c r="C64" s="37"/>
      <c r="D64" s="37"/>
      <c r="E64" s="105"/>
      <c r="F64" s="105"/>
      <c r="G64" s="21"/>
      <c r="H64" s="48"/>
      <c r="I64" s="102">
        <f>G64*H64</f>
        <v>0</v>
      </c>
    </row>
    <row r="65" spans="1:9" s="18" customFormat="1" x14ac:dyDescent="0.25">
      <c r="A65" s="37"/>
      <c r="B65" s="37"/>
      <c r="C65" s="37"/>
      <c r="D65" s="37"/>
      <c r="E65" s="105"/>
      <c r="F65" s="105"/>
      <c r="G65" s="21"/>
      <c r="H65" s="48"/>
      <c r="I65" s="102">
        <f>G65*H65</f>
        <v>0</v>
      </c>
    </row>
    <row r="66" spans="1:9" s="18" customFormat="1" x14ac:dyDescent="0.25">
      <c r="A66" s="49"/>
      <c r="B66" s="49"/>
      <c r="C66" s="49"/>
      <c r="D66" s="37"/>
      <c r="E66" s="105"/>
      <c r="F66" s="105"/>
      <c r="G66" s="21"/>
      <c r="H66" s="48"/>
      <c r="I66" s="102">
        <f>G66*H66</f>
        <v>0</v>
      </c>
    </row>
    <row r="67" spans="1:9" s="18" customFormat="1" x14ac:dyDescent="0.25">
      <c r="A67" s="37"/>
      <c r="B67" s="37"/>
      <c r="C67" s="37"/>
      <c r="D67" s="37"/>
      <c r="E67" s="105"/>
      <c r="F67" s="105"/>
      <c r="G67" s="21"/>
      <c r="H67" s="48"/>
      <c r="I67" s="102">
        <f t="shared" si="1"/>
        <v>0</v>
      </c>
    </row>
    <row r="68" spans="1:9" s="18" customFormat="1" x14ac:dyDescent="0.25">
      <c r="A68" s="37"/>
      <c r="B68" s="37"/>
      <c r="C68" s="37"/>
      <c r="D68" s="37"/>
      <c r="E68" s="105"/>
      <c r="F68" s="105"/>
      <c r="G68" s="21"/>
      <c r="H68" s="48"/>
      <c r="I68" s="102">
        <f t="shared" si="1"/>
        <v>0</v>
      </c>
    </row>
    <row r="69" spans="1:9" s="18" customFormat="1" x14ac:dyDescent="0.25">
      <c r="A69" s="37"/>
      <c r="B69" s="37"/>
      <c r="C69" s="37"/>
      <c r="D69" s="37"/>
      <c r="E69" s="105"/>
      <c r="F69" s="105"/>
      <c r="G69" s="21"/>
      <c r="H69" s="48"/>
      <c r="I69" s="102">
        <f t="shared" si="1"/>
        <v>0</v>
      </c>
    </row>
    <row r="70" spans="1:9" s="18" customFormat="1" x14ac:dyDescent="0.25">
      <c r="A70" s="49"/>
      <c r="B70" s="49"/>
      <c r="C70" s="49"/>
      <c r="D70" s="37"/>
      <c r="E70" s="105"/>
      <c r="F70" s="105"/>
      <c r="G70" s="21"/>
      <c r="H70" s="48"/>
      <c r="I70" s="102">
        <f t="shared" si="1"/>
        <v>0</v>
      </c>
    </row>
    <row r="71" spans="1:9" s="18" customFormat="1" x14ac:dyDescent="0.25">
      <c r="A71" s="49"/>
      <c r="B71" s="49"/>
      <c r="C71" s="49"/>
      <c r="D71" s="37"/>
      <c r="E71" s="105"/>
      <c r="F71" s="105"/>
      <c r="G71" s="21"/>
      <c r="H71" s="48"/>
      <c r="I71" s="102">
        <f t="shared" si="1"/>
        <v>0</v>
      </c>
    </row>
    <row r="72" spans="1:9" s="18" customFormat="1" x14ac:dyDescent="0.25">
      <c r="A72" s="49"/>
      <c r="B72" s="49"/>
      <c r="C72" s="49"/>
      <c r="D72" s="37"/>
      <c r="E72" s="105"/>
      <c r="F72" s="105"/>
      <c r="G72" s="21"/>
      <c r="H72" s="48"/>
      <c r="I72" s="102">
        <f t="shared" si="1"/>
        <v>0</v>
      </c>
    </row>
    <row r="73" spans="1:9" s="18" customFormat="1" x14ac:dyDescent="0.25">
      <c r="A73" s="49"/>
      <c r="B73" s="49"/>
      <c r="C73" s="49"/>
      <c r="D73" s="37"/>
      <c r="E73" s="105"/>
      <c r="F73" s="105"/>
      <c r="G73" s="21"/>
      <c r="H73" s="48"/>
      <c r="I73" s="102">
        <f t="shared" si="1"/>
        <v>0</v>
      </c>
    </row>
    <row r="74" spans="1:9" s="18" customFormat="1" ht="33.75" customHeight="1" x14ac:dyDescent="0.25">
      <c r="A74" s="407" t="s">
        <v>45</v>
      </c>
      <c r="B74" s="408"/>
      <c r="C74" s="408"/>
      <c r="D74" s="408"/>
      <c r="E74" s="408"/>
      <c r="F74" s="408"/>
      <c r="G74" s="29"/>
      <c r="H74" s="29"/>
      <c r="I74" s="29"/>
    </row>
    <row r="75" spans="1:9" s="18" customFormat="1" x14ac:dyDescent="0.25">
      <c r="A75" s="37"/>
      <c r="B75" s="37"/>
      <c r="C75" s="37"/>
      <c r="D75" s="37"/>
      <c r="E75" s="105"/>
      <c r="F75" s="105"/>
      <c r="G75" s="21"/>
      <c r="H75" s="48"/>
      <c r="I75" s="102">
        <f>G75*H75</f>
        <v>0</v>
      </c>
    </row>
    <row r="76" spans="1:9" s="18" customFormat="1" x14ac:dyDescent="0.25">
      <c r="A76" s="49"/>
      <c r="B76" s="49"/>
      <c r="C76" s="49"/>
      <c r="D76" s="37"/>
      <c r="E76" s="105"/>
      <c r="F76" s="105"/>
      <c r="G76" s="21"/>
      <c r="H76" s="48"/>
      <c r="I76" s="102">
        <f t="shared" ref="I76:I92" si="2">G76*H76</f>
        <v>0</v>
      </c>
    </row>
    <row r="77" spans="1:9" s="18" customFormat="1" x14ac:dyDescent="0.25">
      <c r="A77" s="49"/>
      <c r="B77" s="49"/>
      <c r="C77" s="49"/>
      <c r="D77" s="37"/>
      <c r="E77" s="105"/>
      <c r="F77" s="105"/>
      <c r="G77" s="21"/>
      <c r="H77" s="48"/>
      <c r="I77" s="102">
        <f t="shared" si="2"/>
        <v>0</v>
      </c>
    </row>
    <row r="78" spans="1:9" s="18" customFormat="1" x14ac:dyDescent="0.25">
      <c r="A78" s="49"/>
      <c r="B78" s="49"/>
      <c r="C78" s="49"/>
      <c r="D78" s="37"/>
      <c r="E78" s="105"/>
      <c r="F78" s="105"/>
      <c r="G78" s="21"/>
      <c r="H78" s="48"/>
      <c r="I78" s="102">
        <f t="shared" si="2"/>
        <v>0</v>
      </c>
    </row>
    <row r="79" spans="1:9" s="18" customFormat="1" x14ac:dyDescent="0.25">
      <c r="A79" s="37"/>
      <c r="B79" s="37"/>
      <c r="C79" s="37"/>
      <c r="D79" s="37"/>
      <c r="E79" s="105"/>
      <c r="F79" s="105"/>
      <c r="G79" s="21"/>
      <c r="H79" s="48"/>
      <c r="I79" s="102">
        <f>G79*H79</f>
        <v>0</v>
      </c>
    </row>
    <row r="80" spans="1:9" s="18" customFormat="1" x14ac:dyDescent="0.25">
      <c r="A80" s="37"/>
      <c r="B80" s="37"/>
      <c r="C80" s="37"/>
      <c r="D80" s="37"/>
      <c r="E80" s="105"/>
      <c r="F80" s="105"/>
      <c r="G80" s="21"/>
      <c r="H80" s="48"/>
      <c r="I80" s="102">
        <f>G80*H80</f>
        <v>0</v>
      </c>
    </row>
    <row r="81" spans="1:9" s="18" customFormat="1" x14ac:dyDescent="0.25">
      <c r="A81" s="37"/>
      <c r="B81" s="37"/>
      <c r="C81" s="37"/>
      <c r="D81" s="37"/>
      <c r="E81" s="105"/>
      <c r="F81" s="105"/>
      <c r="G81" s="21"/>
      <c r="H81" s="48"/>
      <c r="I81" s="102">
        <f>G81*H81</f>
        <v>0</v>
      </c>
    </row>
    <row r="82" spans="1:9" s="18" customFormat="1" x14ac:dyDescent="0.25">
      <c r="A82" s="49"/>
      <c r="B82" s="49"/>
      <c r="C82" s="49"/>
      <c r="D82" s="37"/>
      <c r="E82" s="105"/>
      <c r="F82" s="105"/>
      <c r="G82" s="21"/>
      <c r="H82" s="48"/>
      <c r="I82" s="102">
        <f>G82*H82</f>
        <v>0</v>
      </c>
    </row>
    <row r="83" spans="1:9" s="18" customFormat="1" x14ac:dyDescent="0.25">
      <c r="A83" s="49"/>
      <c r="B83" s="49"/>
      <c r="C83" s="49"/>
      <c r="D83" s="37"/>
      <c r="E83" s="105"/>
      <c r="F83" s="105"/>
      <c r="G83" s="21"/>
      <c r="H83" s="48"/>
      <c r="I83" s="102">
        <f t="shared" si="2"/>
        <v>0</v>
      </c>
    </row>
    <row r="84" spans="1:9" s="18" customFormat="1" x14ac:dyDescent="0.25">
      <c r="A84" s="49"/>
      <c r="B84" s="49"/>
      <c r="C84" s="49"/>
      <c r="D84" s="37"/>
      <c r="E84" s="105"/>
      <c r="F84" s="105"/>
      <c r="G84" s="21"/>
      <c r="H84" s="48"/>
      <c r="I84" s="102">
        <f t="shared" si="2"/>
        <v>0</v>
      </c>
    </row>
    <row r="85" spans="1:9" s="18" customFormat="1" ht="12" customHeight="1" x14ac:dyDescent="0.25">
      <c r="A85" s="49"/>
      <c r="B85" s="49"/>
      <c r="C85" s="38"/>
      <c r="D85" s="37"/>
      <c r="E85" s="105"/>
      <c r="F85" s="105"/>
      <c r="G85" s="21"/>
      <c r="H85" s="48"/>
      <c r="I85" s="102">
        <f t="shared" si="2"/>
        <v>0</v>
      </c>
    </row>
    <row r="86" spans="1:9" s="18" customFormat="1" ht="12" customHeight="1" x14ac:dyDescent="0.25">
      <c r="A86" s="37"/>
      <c r="B86" s="37"/>
      <c r="C86" s="38"/>
      <c r="D86" s="37"/>
      <c r="E86" s="105"/>
      <c r="F86" s="105"/>
      <c r="G86" s="21"/>
      <c r="H86" s="48"/>
      <c r="I86" s="102">
        <f t="shared" si="2"/>
        <v>0</v>
      </c>
    </row>
    <row r="87" spans="1:9" s="18" customFormat="1" ht="12" customHeight="1" x14ac:dyDescent="0.25">
      <c r="A87" s="37"/>
      <c r="B87" s="37"/>
      <c r="C87" s="38"/>
      <c r="D87" s="37"/>
      <c r="E87" s="105"/>
      <c r="F87" s="105"/>
      <c r="G87" s="21"/>
      <c r="H87" s="48"/>
      <c r="I87" s="102">
        <f t="shared" si="2"/>
        <v>0</v>
      </c>
    </row>
    <row r="88" spans="1:9" s="18" customFormat="1" x14ac:dyDescent="0.25">
      <c r="A88" s="37"/>
      <c r="B88" s="37"/>
      <c r="C88" s="37"/>
      <c r="D88" s="37"/>
      <c r="E88" s="105"/>
      <c r="F88" s="105"/>
      <c r="G88" s="21"/>
      <c r="H88" s="48"/>
      <c r="I88" s="102">
        <f t="shared" si="2"/>
        <v>0</v>
      </c>
    </row>
    <row r="89" spans="1:9" s="18" customFormat="1" x14ac:dyDescent="0.25">
      <c r="A89" s="37"/>
      <c r="B89" s="37"/>
      <c r="C89" s="37"/>
      <c r="D89" s="37"/>
      <c r="E89" s="105"/>
      <c r="F89" s="105"/>
      <c r="G89" s="21"/>
      <c r="H89" s="48"/>
      <c r="I89" s="102">
        <f t="shared" si="2"/>
        <v>0</v>
      </c>
    </row>
    <row r="90" spans="1:9" s="18" customFormat="1" x14ac:dyDescent="0.25">
      <c r="A90" s="37"/>
      <c r="B90" s="37"/>
      <c r="C90" s="37"/>
      <c r="D90" s="37"/>
      <c r="E90" s="105"/>
      <c r="F90" s="105"/>
      <c r="G90" s="21"/>
      <c r="H90" s="48"/>
      <c r="I90" s="102">
        <f t="shared" si="2"/>
        <v>0</v>
      </c>
    </row>
    <row r="91" spans="1:9" s="18" customFormat="1" x14ac:dyDescent="0.25">
      <c r="A91" s="37"/>
      <c r="B91" s="37"/>
      <c r="C91" s="37"/>
      <c r="D91" s="37"/>
      <c r="E91" s="105"/>
      <c r="F91" s="105"/>
      <c r="G91" s="21"/>
      <c r="H91" s="48"/>
      <c r="I91" s="102">
        <f t="shared" si="2"/>
        <v>0</v>
      </c>
    </row>
    <row r="92" spans="1:9" s="18" customFormat="1" x14ac:dyDescent="0.25">
      <c r="A92" s="37"/>
      <c r="B92" s="37"/>
      <c r="C92" s="37"/>
      <c r="D92" s="37"/>
      <c r="E92" s="105"/>
      <c r="F92" s="105"/>
      <c r="G92" s="21"/>
      <c r="H92" s="48"/>
      <c r="I92" s="102">
        <f t="shared" si="2"/>
        <v>0</v>
      </c>
    </row>
    <row r="93" spans="1:9" s="18" customFormat="1" ht="33" customHeight="1" x14ac:dyDescent="0.25">
      <c r="A93" s="407" t="s">
        <v>11</v>
      </c>
      <c r="B93" s="408"/>
      <c r="C93" s="408"/>
      <c r="D93" s="408"/>
      <c r="E93" s="408"/>
      <c r="F93" s="408"/>
      <c r="G93" s="28"/>
      <c r="H93" s="28"/>
      <c r="I93" s="28"/>
    </row>
    <row r="94" spans="1:9" s="18" customFormat="1" x14ac:dyDescent="0.25">
      <c r="A94" s="37"/>
      <c r="B94" s="37"/>
      <c r="C94" s="37"/>
      <c r="D94" s="37"/>
      <c r="E94" s="105"/>
      <c r="F94" s="105"/>
      <c r="G94" s="21"/>
      <c r="H94" s="48"/>
      <c r="I94" s="102">
        <f>G94*H94</f>
        <v>0</v>
      </c>
    </row>
    <row r="95" spans="1:9" s="18" customFormat="1" ht="12.75" thickBot="1" x14ac:dyDescent="0.3">
      <c r="A95" s="37"/>
      <c r="B95" s="37"/>
      <c r="C95" s="37"/>
      <c r="D95" s="37"/>
      <c r="E95" s="105"/>
      <c r="F95" s="105"/>
      <c r="G95" s="21"/>
      <c r="H95" s="48"/>
      <c r="I95" s="103">
        <f>G95*H95</f>
        <v>0</v>
      </c>
    </row>
    <row r="96" spans="1:9" ht="15.75" customHeight="1" thickTop="1" thickBot="1" x14ac:dyDescent="0.3">
      <c r="A96" s="410"/>
      <c r="B96" s="410"/>
      <c r="C96" s="410"/>
      <c r="D96" s="410"/>
      <c r="E96" s="8"/>
      <c r="F96" s="9" t="s">
        <v>8</v>
      </c>
      <c r="G96" s="19">
        <f>SUM(G55:G95)</f>
        <v>0</v>
      </c>
      <c r="H96" s="9"/>
      <c r="I96" s="19">
        <f>SUM(I55:I95)</f>
        <v>0</v>
      </c>
    </row>
    <row r="97" spans="1:9" s="35" customFormat="1" ht="13.5" thickTop="1" x14ac:dyDescent="0.25">
      <c r="A97" s="409"/>
      <c r="B97" s="409"/>
      <c r="C97" s="409"/>
      <c r="D97" s="409"/>
      <c r="E97" s="409"/>
      <c r="F97" s="409"/>
      <c r="G97" s="409"/>
      <c r="H97" s="409"/>
      <c r="I97" s="409"/>
    </row>
    <row r="98" spans="1:9" ht="27" customHeight="1" x14ac:dyDescent="0.2">
      <c r="A98" s="405" t="s">
        <v>40</v>
      </c>
      <c r="B98" s="405"/>
      <c r="C98" s="405"/>
      <c r="D98" s="405"/>
      <c r="E98" s="405"/>
      <c r="F98" s="405"/>
      <c r="G98" s="405"/>
      <c r="H98" s="405"/>
      <c r="I98" s="405"/>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90"/>
      <c r="B103" s="90"/>
    </row>
    <row r="104" spans="1:9" ht="15" x14ac:dyDescent="0.2">
      <c r="A104" s="90"/>
      <c r="B104" s="90"/>
    </row>
    <row r="105" spans="1:9" s="94" customFormat="1" ht="15" x14ac:dyDescent="0.2">
      <c r="A105" s="91"/>
      <c r="B105" s="90"/>
    </row>
    <row r="106" spans="1:9" s="94" customFormat="1" ht="15" x14ac:dyDescent="0.2">
      <c r="A106" s="91"/>
      <c r="B106" s="90"/>
    </row>
    <row r="107" spans="1:9" s="94" customFormat="1" ht="15" x14ac:dyDescent="0.2">
      <c r="A107" s="90"/>
      <c r="B107" s="91"/>
    </row>
    <row r="108" spans="1:9" s="94" customFormat="1" ht="15" x14ac:dyDescent="0.2">
      <c r="A108" s="93"/>
      <c r="B108" s="93"/>
    </row>
    <row r="109" spans="1:9" ht="15" x14ac:dyDescent="0.2">
      <c r="A109" s="90"/>
      <c r="B109" s="90"/>
    </row>
    <row r="110" spans="1:9" ht="15" x14ac:dyDescent="0.2">
      <c r="A110" s="90"/>
      <c r="B110" s="90"/>
    </row>
    <row r="111" spans="1:9" ht="15" x14ac:dyDescent="0.2">
      <c r="A111" s="90"/>
      <c r="B111" s="90"/>
    </row>
    <row r="112" spans="1:9" ht="15" x14ac:dyDescent="0.2">
      <c r="A112" s="90"/>
      <c r="B112" s="90"/>
    </row>
    <row r="113" spans="1:2" ht="15" x14ac:dyDescent="0.2">
      <c r="A113" s="90"/>
      <c r="B113" s="90"/>
    </row>
    <row r="114" spans="1:2" ht="15" x14ac:dyDescent="0.2">
      <c r="A114" s="90"/>
      <c r="B114" s="90"/>
    </row>
    <row r="115" spans="1:2" ht="15" x14ac:dyDescent="0.2">
      <c r="A115" s="90"/>
      <c r="B115" s="90"/>
    </row>
  </sheetData>
  <sheetProtection sheet="1" objects="1" scenarios="1"/>
  <mergeCells count="15">
    <mergeCell ref="A98:I98"/>
    <mergeCell ref="G51:I52"/>
    <mergeCell ref="A53:F53"/>
    <mergeCell ref="G53:H53"/>
    <mergeCell ref="I53:I54"/>
    <mergeCell ref="A74:F74"/>
    <mergeCell ref="A93:F93"/>
    <mergeCell ref="G14:H14"/>
    <mergeCell ref="I14:I15"/>
    <mergeCell ref="A96:D96"/>
    <mergeCell ref="A97:I97"/>
    <mergeCell ref="A3:C3"/>
    <mergeCell ref="A12:I12"/>
    <mergeCell ref="A13:C13"/>
    <mergeCell ref="G13:I13"/>
  </mergeCells>
  <phoneticPr fontId="15" type="noConversion"/>
  <pageMargins left="0.7" right="0.7" top="0.75" bottom="0.50426136363636398" header="0.3" footer="0.3"/>
  <pageSetup paperSize="5" scale="69" fitToHeight="0" orientation="landscape" r:id="rId1"/>
  <headerFooter differentFirst="1">
    <oddHeader>&amp;L&amp;"-,Bold"&amp;12ONTARIO INTERACTIVE DIGITAL MEDIA TAX CREDIT (OIDMTC) EXPENDITURE BREAKDOWN&amp;16DIGITAL GAME BY SPECIALIZED DIGITAL GAME CORPORATION (SECTION 93.2)&amp;C</oddHeader>
    <oddFooter>&amp;LOntario Creates March 2022&amp;CPage &amp;P of &amp;N&amp;R&amp;A</oddFooter>
    <firstHeader>&amp;L&amp;"-,Bold"ONTARIO INTERACTIVE DIGITAL MEDIA TAX CREDIT (OIDMTC) EXPENDITURE BREAKDOWN&amp;12
&amp;17DIGITAL GAME BY SPECIALIZED DIGITAL GAME CORPORATION (SECTION 93.2)</firstHeader>
    <firstFooter>&amp;LOntario Creates March 2022&amp;CPage &amp;P of &amp;N&amp;R&amp;A</firstFooter>
  </headerFooter>
  <rowBreaks count="1" manualBreakCount="1">
    <brk id="5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O114"/>
  <sheetViews>
    <sheetView view="pageBreakPreview" zoomScaleNormal="90" zoomScaleSheetLayoutView="100" workbookViewId="0">
      <selection activeCell="B49" sqref="B49"/>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s="2" customFormat="1" ht="25.5" customHeight="1" x14ac:dyDescent="0.2">
      <c r="A1" s="155" t="s">
        <v>209</v>
      </c>
    </row>
    <row r="2" spans="1:9" ht="15" customHeight="1" x14ac:dyDescent="0.25">
      <c r="A2" s="83"/>
      <c r="B2" s="84" t="s">
        <v>43</v>
      </c>
      <c r="C2" s="366"/>
      <c r="D2" s="85"/>
      <c r="E2" s="121" t="s">
        <v>19</v>
      </c>
      <c r="F2" s="11"/>
    </row>
    <row r="3" spans="1:9" ht="15" customHeight="1" x14ac:dyDescent="0.2">
      <c r="A3" s="411"/>
      <c r="B3" s="411"/>
      <c r="C3" s="411"/>
      <c r="D3" s="39"/>
      <c r="E3" s="96" t="s">
        <v>63</v>
      </c>
      <c r="F3" s="11"/>
    </row>
    <row r="4" spans="1:9" s="2" customFormat="1" ht="15" customHeight="1" x14ac:dyDescent="0.2">
      <c r="B4" s="112" t="s">
        <v>26</v>
      </c>
      <c r="C4" s="359"/>
      <c r="D4" s="82"/>
      <c r="E4" s="118" t="s">
        <v>59</v>
      </c>
      <c r="F4" s="7"/>
    </row>
    <row r="5" spans="1:9" s="2" customFormat="1" ht="15" customHeight="1" x14ac:dyDescent="0.2">
      <c r="B5" s="112" t="s">
        <v>27</v>
      </c>
      <c r="C5" s="360"/>
      <c r="D5" s="22"/>
      <c r="E5" s="119" t="s">
        <v>60</v>
      </c>
      <c r="F5" s="7"/>
    </row>
    <row r="6" spans="1:9" s="2" customFormat="1" ht="15" customHeight="1" x14ac:dyDescent="0.3">
      <c r="A6" s="357"/>
      <c r="B6" s="112" t="s">
        <v>15</v>
      </c>
      <c r="C6" s="361"/>
      <c r="E6" s="119" t="s">
        <v>58</v>
      </c>
      <c r="F6" s="7"/>
    </row>
    <row r="7" spans="1:9" s="2" customFormat="1" ht="15" customHeight="1" x14ac:dyDescent="0.2">
      <c r="A7" s="357"/>
      <c r="B7" s="112" t="s">
        <v>28</v>
      </c>
      <c r="C7" s="362"/>
      <c r="D7" s="23"/>
      <c r="E7" s="119" t="s">
        <v>20</v>
      </c>
      <c r="F7" s="7"/>
    </row>
    <row r="8" spans="1:9" s="2" customFormat="1" ht="15" customHeight="1" x14ac:dyDescent="0.2">
      <c r="A8" s="79"/>
      <c r="B8" s="356" t="s">
        <v>29</v>
      </c>
      <c r="C8" s="363"/>
      <c r="D8" s="24"/>
      <c r="E8" s="116" t="s">
        <v>61</v>
      </c>
      <c r="F8" s="7"/>
    </row>
    <row r="9" spans="1:9" s="2" customFormat="1" ht="15" customHeight="1" x14ac:dyDescent="0.3">
      <c r="A9" s="53"/>
      <c r="B9" s="356" t="s">
        <v>30</v>
      </c>
      <c r="C9" s="364"/>
      <c r="D9" s="24"/>
      <c r="E9" s="117" t="s">
        <v>64</v>
      </c>
      <c r="F9" s="22"/>
    </row>
    <row r="10" spans="1:9" s="2" customFormat="1" ht="12.75" x14ac:dyDescent="0.2">
      <c r="A10" s="27"/>
      <c r="B10" s="27"/>
      <c r="C10" s="27"/>
      <c r="D10" s="23"/>
      <c r="E10" s="117" t="s">
        <v>62</v>
      </c>
      <c r="F10" s="7"/>
    </row>
    <row r="11" spans="1:9" s="2" customFormat="1" ht="12.75" x14ac:dyDescent="0.2">
      <c r="A11" s="15"/>
      <c r="B11" s="15"/>
      <c r="C11" s="15"/>
      <c r="D11" s="10"/>
      <c r="E11" s="7"/>
      <c r="F11" s="7"/>
    </row>
    <row r="12" spans="1:9" s="17" customFormat="1" ht="26.25" customHeight="1" x14ac:dyDescent="0.25">
      <c r="A12" s="419" t="s">
        <v>38</v>
      </c>
      <c r="B12" s="419"/>
      <c r="C12" s="419"/>
      <c r="D12" s="419"/>
      <c r="E12" s="419"/>
      <c r="F12" s="419"/>
      <c r="G12" s="419"/>
      <c r="H12" s="419"/>
      <c r="I12" s="419"/>
    </row>
    <row r="13" spans="1:9" ht="22.5" customHeight="1" x14ac:dyDescent="0.2">
      <c r="A13" s="413"/>
      <c r="B13" s="413"/>
      <c r="C13" s="413"/>
      <c r="D13" s="14"/>
      <c r="G13" s="415" t="s">
        <v>7</v>
      </c>
      <c r="H13" s="415"/>
      <c r="I13" s="415"/>
    </row>
    <row r="14" spans="1:9" ht="16.5" customHeight="1" x14ac:dyDescent="0.25">
      <c r="A14" s="20" t="s">
        <v>39</v>
      </c>
      <c r="B14" s="20"/>
      <c r="C14" s="12"/>
      <c r="D14" s="12"/>
      <c r="E14" s="12"/>
      <c r="F14" s="12"/>
      <c r="G14" s="416" t="s">
        <v>3</v>
      </c>
      <c r="H14" s="416"/>
      <c r="I14" s="417" t="s">
        <v>13</v>
      </c>
    </row>
    <row r="15" spans="1:9" s="4" customFormat="1" ht="48.75" customHeight="1" x14ac:dyDescent="0.2">
      <c r="A15" s="3" t="s">
        <v>14</v>
      </c>
      <c r="B15" s="3"/>
      <c r="C15" s="3" t="s">
        <v>6</v>
      </c>
      <c r="D15" s="3" t="s">
        <v>5</v>
      </c>
      <c r="E15" s="16" t="s">
        <v>24</v>
      </c>
      <c r="F15" s="16" t="s">
        <v>25</v>
      </c>
      <c r="G15" s="13" t="s">
        <v>0</v>
      </c>
      <c r="H15" s="13" t="s">
        <v>4</v>
      </c>
      <c r="I15" s="417"/>
    </row>
    <row r="16" spans="1:9" s="18" customFormat="1" ht="12.75" customHeight="1" x14ac:dyDescent="0.25">
      <c r="A16" s="50"/>
      <c r="B16" s="86"/>
      <c r="C16" s="50"/>
      <c r="D16" s="50"/>
      <c r="E16" s="105"/>
      <c r="F16" s="105"/>
      <c r="G16" s="21"/>
      <c r="H16" s="51"/>
      <c r="I16" s="101">
        <f t="shared" ref="I16:I35" si="0">G16*H16</f>
        <v>0</v>
      </c>
    </row>
    <row r="17" spans="1:9" s="18" customFormat="1" x14ac:dyDescent="0.25">
      <c r="A17" s="37"/>
      <c r="B17" s="87"/>
      <c r="C17" s="37"/>
      <c r="D17" s="37"/>
      <c r="E17" s="105"/>
      <c r="F17" s="105"/>
      <c r="G17" s="21"/>
      <c r="H17" s="48"/>
      <c r="I17" s="101">
        <f t="shared" si="0"/>
        <v>0</v>
      </c>
    </row>
    <row r="18" spans="1:9" s="18" customFormat="1" x14ac:dyDescent="0.25">
      <c r="A18" s="37"/>
      <c r="B18" s="87"/>
      <c r="C18" s="37"/>
      <c r="D18" s="37"/>
      <c r="E18" s="105"/>
      <c r="F18" s="105"/>
      <c r="G18" s="21"/>
      <c r="H18" s="48"/>
      <c r="I18" s="101">
        <f t="shared" si="0"/>
        <v>0</v>
      </c>
    </row>
    <row r="19" spans="1:9" s="18" customFormat="1" x14ac:dyDescent="0.25">
      <c r="A19" s="37"/>
      <c r="B19" s="87"/>
      <c r="C19" s="37"/>
      <c r="D19" s="37"/>
      <c r="E19" s="105"/>
      <c r="F19" s="105"/>
      <c r="G19" s="21"/>
      <c r="H19" s="48"/>
      <c r="I19" s="101">
        <f t="shared" si="0"/>
        <v>0</v>
      </c>
    </row>
    <row r="20" spans="1:9" s="18" customFormat="1" x14ac:dyDescent="0.25">
      <c r="A20" s="37"/>
      <c r="B20" s="87"/>
      <c r="C20" s="37"/>
      <c r="D20" s="37"/>
      <c r="E20" s="105"/>
      <c r="F20" s="105"/>
      <c r="G20" s="21"/>
      <c r="H20" s="48"/>
      <c r="I20" s="101">
        <f t="shared" si="0"/>
        <v>0</v>
      </c>
    </row>
    <row r="21" spans="1:9" s="18" customFormat="1" x14ac:dyDescent="0.25">
      <c r="A21" s="37"/>
      <c r="B21" s="87"/>
      <c r="C21" s="37" t="s">
        <v>9</v>
      </c>
      <c r="D21" s="37"/>
      <c r="E21" s="105"/>
      <c r="F21" s="105"/>
      <c r="G21" s="21"/>
      <c r="H21" s="48"/>
      <c r="I21" s="101">
        <f t="shared" si="0"/>
        <v>0</v>
      </c>
    </row>
    <row r="22" spans="1:9" s="18" customFormat="1" x14ac:dyDescent="0.25">
      <c r="A22" s="37"/>
      <c r="B22" s="87"/>
      <c r="C22" s="37"/>
      <c r="D22" s="37"/>
      <c r="E22" s="105"/>
      <c r="F22" s="105"/>
      <c r="G22" s="21"/>
      <c r="H22" s="48"/>
      <c r="I22" s="101">
        <f t="shared" si="0"/>
        <v>0</v>
      </c>
    </row>
    <row r="23" spans="1:9" s="18" customFormat="1" x14ac:dyDescent="0.25">
      <c r="A23" s="37"/>
      <c r="B23" s="87"/>
      <c r="C23" s="37"/>
      <c r="D23" s="37"/>
      <c r="E23" s="105"/>
      <c r="F23" s="105"/>
      <c r="G23" s="21"/>
      <c r="H23" s="48"/>
      <c r="I23" s="101">
        <f t="shared" si="0"/>
        <v>0</v>
      </c>
    </row>
    <row r="24" spans="1:9" s="18" customFormat="1" x14ac:dyDescent="0.25">
      <c r="A24" s="49"/>
      <c r="B24" s="88"/>
      <c r="C24" s="49"/>
      <c r="D24" s="52"/>
      <c r="E24" s="105"/>
      <c r="F24" s="105"/>
      <c r="G24" s="21"/>
      <c r="H24" s="48"/>
      <c r="I24" s="101">
        <f t="shared" si="0"/>
        <v>0</v>
      </c>
    </row>
    <row r="25" spans="1:9" s="18" customFormat="1" x14ac:dyDescent="0.25">
      <c r="A25" s="49"/>
      <c r="B25" s="88"/>
      <c r="C25" s="49"/>
      <c r="D25" s="37"/>
      <c r="E25" s="105"/>
      <c r="F25" s="105"/>
      <c r="G25" s="21"/>
      <c r="H25" s="48"/>
      <c r="I25" s="101">
        <f t="shared" si="0"/>
        <v>0</v>
      </c>
    </row>
    <row r="26" spans="1:9" s="18" customFormat="1" x14ac:dyDescent="0.25">
      <c r="A26" s="49"/>
      <c r="B26" s="88"/>
      <c r="C26" s="49"/>
      <c r="D26" s="37"/>
      <c r="E26" s="105"/>
      <c r="F26" s="105"/>
      <c r="G26" s="21"/>
      <c r="H26" s="48"/>
      <c r="I26" s="101">
        <f t="shared" si="0"/>
        <v>0</v>
      </c>
    </row>
    <row r="27" spans="1:9" s="18" customFormat="1" x14ac:dyDescent="0.25">
      <c r="A27" s="49"/>
      <c r="B27" s="88"/>
      <c r="C27" s="49"/>
      <c r="D27" s="37"/>
      <c r="E27" s="105"/>
      <c r="F27" s="105"/>
      <c r="G27" s="21"/>
      <c r="H27" s="48"/>
      <c r="I27" s="101">
        <f t="shared" si="0"/>
        <v>0</v>
      </c>
    </row>
    <row r="28" spans="1:9" s="18" customFormat="1" x14ac:dyDescent="0.25">
      <c r="A28" s="49"/>
      <c r="B28" s="88"/>
      <c r="C28" s="49"/>
      <c r="D28" s="37"/>
      <c r="E28" s="105"/>
      <c r="F28" s="105"/>
      <c r="G28" s="21"/>
      <c r="H28" s="48"/>
      <c r="I28" s="101">
        <f t="shared" si="0"/>
        <v>0</v>
      </c>
    </row>
    <row r="29" spans="1:9" s="18" customFormat="1" x14ac:dyDescent="0.25">
      <c r="A29" s="49"/>
      <c r="B29" s="88"/>
      <c r="C29" s="49"/>
      <c r="D29" s="37"/>
      <c r="E29" s="105"/>
      <c r="F29" s="105"/>
      <c r="G29" s="21"/>
      <c r="H29" s="48"/>
      <c r="I29" s="101">
        <f t="shared" si="0"/>
        <v>0</v>
      </c>
    </row>
    <row r="30" spans="1:9" s="18" customFormat="1" x14ac:dyDescent="0.25">
      <c r="A30" s="49"/>
      <c r="B30" s="88"/>
      <c r="C30" s="49"/>
      <c r="D30" s="37"/>
      <c r="E30" s="105"/>
      <c r="F30" s="105"/>
      <c r="G30" s="21"/>
      <c r="H30" s="48"/>
      <c r="I30" s="101">
        <f t="shared" si="0"/>
        <v>0</v>
      </c>
    </row>
    <row r="31" spans="1:9" s="18" customFormat="1" x14ac:dyDescent="0.25">
      <c r="A31" s="49"/>
      <c r="B31" s="88"/>
      <c r="C31" s="49"/>
      <c r="D31" s="37"/>
      <c r="E31" s="105"/>
      <c r="F31" s="105"/>
      <c r="G31" s="21"/>
      <c r="H31" s="48"/>
      <c r="I31" s="101">
        <f t="shared" si="0"/>
        <v>0</v>
      </c>
    </row>
    <row r="32" spans="1:9" s="18" customFormat="1" x14ac:dyDescent="0.25">
      <c r="A32" s="49"/>
      <c r="B32" s="88"/>
      <c r="C32" s="49"/>
      <c r="D32" s="37"/>
      <c r="E32" s="105"/>
      <c r="F32" s="105"/>
      <c r="G32" s="21"/>
      <c r="H32" s="48"/>
      <c r="I32" s="101">
        <f t="shared" si="0"/>
        <v>0</v>
      </c>
    </row>
    <row r="33" spans="1:15" s="18" customFormat="1" x14ac:dyDescent="0.25">
      <c r="A33" s="49"/>
      <c r="B33" s="88"/>
      <c r="C33" s="49"/>
      <c r="D33" s="37"/>
      <c r="E33" s="105"/>
      <c r="F33" s="105"/>
      <c r="G33" s="21"/>
      <c r="H33" s="48"/>
      <c r="I33" s="101">
        <f t="shared" si="0"/>
        <v>0</v>
      </c>
    </row>
    <row r="34" spans="1:15" s="18" customFormat="1" x14ac:dyDescent="0.25">
      <c r="A34" s="49"/>
      <c r="B34" s="88"/>
      <c r="C34" s="49"/>
      <c r="D34" s="37"/>
      <c r="E34" s="105"/>
      <c r="F34" s="105"/>
      <c r="G34" s="21"/>
      <c r="H34" s="48"/>
      <c r="I34" s="101">
        <f t="shared" si="0"/>
        <v>0</v>
      </c>
    </row>
    <row r="35" spans="1:15" s="18" customFormat="1" ht="12.75" thickBot="1" x14ac:dyDescent="0.3">
      <c r="A35" s="49"/>
      <c r="B35" s="88"/>
      <c r="C35" s="49"/>
      <c r="D35" s="37"/>
      <c r="E35" s="105"/>
      <c r="F35" s="105"/>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0" t="s">
        <v>35</v>
      </c>
      <c r="E38" s="111"/>
      <c r="J38" s="1"/>
      <c r="L38" s="1"/>
      <c r="M38" s="1"/>
      <c r="N38" s="1"/>
      <c r="O38" s="1"/>
    </row>
    <row r="39" spans="1:15" s="4" customFormat="1" ht="12" customHeight="1" x14ac:dyDescent="0.2"/>
    <row r="40" spans="1:15" s="18" customFormat="1" ht="12.75" customHeight="1" x14ac:dyDescent="0.25">
      <c r="A40" s="112" t="s">
        <v>36</v>
      </c>
      <c r="B40" s="90" t="s">
        <v>17</v>
      </c>
    </row>
    <row r="41" spans="1:15" s="18" customFormat="1" ht="12.75" customHeight="1" x14ac:dyDescent="0.25">
      <c r="A41" s="113"/>
      <c r="B41" s="91" t="s">
        <v>50</v>
      </c>
    </row>
    <row r="42" spans="1:15" s="18" customFormat="1" ht="12.75" customHeight="1" x14ac:dyDescent="0.25">
      <c r="A42" s="113"/>
      <c r="B42" s="91" t="s">
        <v>51</v>
      </c>
    </row>
    <row r="43" spans="1:15" ht="12.75" customHeight="1" x14ac:dyDescent="0.2">
      <c r="A43" s="113"/>
      <c r="B43" s="91" t="s">
        <v>37</v>
      </c>
    </row>
    <row r="44" spans="1:15" s="26" customFormat="1" ht="15" x14ac:dyDescent="0.25">
      <c r="A44" s="113"/>
      <c r="B44" s="90"/>
    </row>
    <row r="45" spans="1:15" s="18" customFormat="1" ht="12.75" customHeight="1" x14ac:dyDescent="0.25">
      <c r="A45" s="114"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5'!$C$6),"",'93.2 Game 5'!$C$6)</f>
        <v/>
      </c>
      <c r="C51" s="99"/>
      <c r="D51" s="99"/>
      <c r="E51" s="5"/>
      <c r="F51" s="5"/>
      <c r="G51" s="415" t="s">
        <v>7</v>
      </c>
      <c r="H51" s="415"/>
      <c r="I51" s="415"/>
    </row>
    <row r="52" spans="1:9" ht="7.5" customHeight="1" x14ac:dyDescent="0.25">
      <c r="A52" s="40"/>
      <c r="B52" s="97"/>
      <c r="C52" s="97"/>
      <c r="D52" s="97"/>
      <c r="E52" s="5"/>
      <c r="F52" s="5"/>
      <c r="G52" s="418"/>
      <c r="H52" s="418"/>
      <c r="I52" s="418"/>
    </row>
    <row r="53" spans="1:9" ht="16.5" customHeight="1" x14ac:dyDescent="0.25">
      <c r="A53" s="412" t="s">
        <v>22</v>
      </c>
      <c r="B53" s="412"/>
      <c r="C53" s="412"/>
      <c r="D53" s="412"/>
      <c r="E53" s="412"/>
      <c r="F53" s="412"/>
      <c r="G53" s="416" t="s">
        <v>3</v>
      </c>
      <c r="H53" s="416"/>
      <c r="I53" s="406" t="s">
        <v>12</v>
      </c>
    </row>
    <row r="54" spans="1:9" ht="36" x14ac:dyDescent="0.2">
      <c r="A54" s="3" t="s">
        <v>33</v>
      </c>
      <c r="B54" s="3" t="s">
        <v>34</v>
      </c>
      <c r="C54" s="3" t="s">
        <v>6</v>
      </c>
      <c r="D54" s="3" t="s">
        <v>10</v>
      </c>
      <c r="E54" s="16" t="s">
        <v>24</v>
      </c>
      <c r="F54" s="16" t="s">
        <v>25</v>
      </c>
      <c r="G54" s="13" t="s">
        <v>3</v>
      </c>
      <c r="H54" s="13" t="s">
        <v>4</v>
      </c>
      <c r="I54" s="406"/>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5"/>
      <c r="F56" s="105"/>
      <c r="G56" s="21"/>
      <c r="H56" s="48"/>
      <c r="I56" s="102">
        <f t="shared" ref="I56:I73" si="1">G56*H56</f>
        <v>0</v>
      </c>
    </row>
    <row r="57" spans="1:9" s="18" customFormat="1" x14ac:dyDescent="0.25">
      <c r="A57" s="37"/>
      <c r="B57" s="37"/>
      <c r="C57" s="37"/>
      <c r="D57" s="37"/>
      <c r="E57" s="105"/>
      <c r="F57" s="105"/>
      <c r="G57" s="21"/>
      <c r="H57" s="48"/>
      <c r="I57" s="102">
        <f t="shared" si="1"/>
        <v>0</v>
      </c>
    </row>
    <row r="58" spans="1:9" s="18" customFormat="1" x14ac:dyDescent="0.25">
      <c r="A58" s="37"/>
      <c r="B58" s="37"/>
      <c r="C58" s="37"/>
      <c r="D58" s="37"/>
      <c r="E58" s="105"/>
      <c r="F58" s="105"/>
      <c r="G58" s="21"/>
      <c r="H58" s="48"/>
      <c r="I58" s="102">
        <f t="shared" si="1"/>
        <v>0</v>
      </c>
    </row>
    <row r="59" spans="1:9" s="18" customFormat="1" x14ac:dyDescent="0.25">
      <c r="A59" s="37"/>
      <c r="B59" s="37"/>
      <c r="C59" s="37"/>
      <c r="D59" s="37"/>
      <c r="E59" s="105"/>
      <c r="F59" s="105"/>
      <c r="G59" s="21"/>
      <c r="H59" s="48"/>
      <c r="I59" s="102">
        <f t="shared" si="1"/>
        <v>0</v>
      </c>
    </row>
    <row r="60" spans="1:9" s="18" customFormat="1" x14ac:dyDescent="0.25">
      <c r="A60" s="37"/>
      <c r="B60" s="37"/>
      <c r="C60" s="37"/>
      <c r="D60" s="37"/>
      <c r="E60" s="105"/>
      <c r="F60" s="105"/>
      <c r="G60" s="21"/>
      <c r="H60" s="48"/>
      <c r="I60" s="102">
        <f t="shared" si="1"/>
        <v>0</v>
      </c>
    </row>
    <row r="61" spans="1:9" s="18" customFormat="1" x14ac:dyDescent="0.25">
      <c r="A61" s="37"/>
      <c r="B61" s="37"/>
      <c r="C61" s="37"/>
      <c r="D61" s="37"/>
      <c r="E61" s="105"/>
      <c r="F61" s="105"/>
      <c r="G61" s="21"/>
      <c r="H61" s="48"/>
      <c r="I61" s="102">
        <f t="shared" si="1"/>
        <v>0</v>
      </c>
    </row>
    <row r="62" spans="1:9" s="18" customFormat="1" x14ac:dyDescent="0.25">
      <c r="A62" s="37"/>
      <c r="B62" s="37"/>
      <c r="C62" s="37"/>
      <c r="D62" s="37"/>
      <c r="E62" s="105"/>
      <c r="F62" s="105"/>
      <c r="G62" s="21"/>
      <c r="H62" s="48"/>
      <c r="I62" s="102">
        <f t="shared" si="1"/>
        <v>0</v>
      </c>
    </row>
    <row r="63" spans="1:9" s="18" customFormat="1" x14ac:dyDescent="0.25">
      <c r="A63" s="37"/>
      <c r="B63" s="37"/>
      <c r="C63" s="37"/>
      <c r="D63" s="37"/>
      <c r="E63" s="105"/>
      <c r="F63" s="105"/>
      <c r="G63" s="21"/>
      <c r="H63" s="48"/>
      <c r="I63" s="102">
        <f t="shared" si="1"/>
        <v>0</v>
      </c>
    </row>
    <row r="64" spans="1:9" s="18" customFormat="1" x14ac:dyDescent="0.25">
      <c r="A64" s="37"/>
      <c r="B64" s="37"/>
      <c r="C64" s="37"/>
      <c r="D64" s="37"/>
      <c r="E64" s="105"/>
      <c r="F64" s="105"/>
      <c r="G64" s="21"/>
      <c r="H64" s="48"/>
      <c r="I64" s="102">
        <f t="shared" si="1"/>
        <v>0</v>
      </c>
    </row>
    <row r="65" spans="1:9" s="18" customFormat="1" x14ac:dyDescent="0.25">
      <c r="A65" s="37"/>
      <c r="B65" s="37"/>
      <c r="C65" s="37"/>
      <c r="D65" s="37"/>
      <c r="E65" s="105"/>
      <c r="F65" s="105"/>
      <c r="G65" s="21"/>
      <c r="H65" s="48"/>
      <c r="I65" s="102">
        <f t="shared" si="1"/>
        <v>0</v>
      </c>
    </row>
    <row r="66" spans="1:9" s="18" customFormat="1" x14ac:dyDescent="0.25">
      <c r="A66" s="49"/>
      <c r="B66" s="49"/>
      <c r="C66" s="49"/>
      <c r="D66" s="37"/>
      <c r="E66" s="105"/>
      <c r="F66" s="105"/>
      <c r="G66" s="21"/>
      <c r="H66" s="48"/>
      <c r="I66" s="102">
        <f t="shared" si="1"/>
        <v>0</v>
      </c>
    </row>
    <row r="67" spans="1:9" s="18" customFormat="1" x14ac:dyDescent="0.25">
      <c r="A67" s="37"/>
      <c r="B67" s="37"/>
      <c r="C67" s="37"/>
      <c r="D67" s="37"/>
      <c r="E67" s="105"/>
      <c r="F67" s="105"/>
      <c r="G67" s="21"/>
      <c r="H67" s="48"/>
      <c r="I67" s="102">
        <f t="shared" si="1"/>
        <v>0</v>
      </c>
    </row>
    <row r="68" spans="1:9" s="18" customFormat="1" x14ac:dyDescent="0.25">
      <c r="A68" s="37"/>
      <c r="B68" s="37"/>
      <c r="C68" s="37"/>
      <c r="D68" s="37"/>
      <c r="E68" s="105"/>
      <c r="F68" s="105"/>
      <c r="G68" s="21"/>
      <c r="H68" s="48"/>
      <c r="I68" s="102">
        <f t="shared" si="1"/>
        <v>0</v>
      </c>
    </row>
    <row r="69" spans="1:9" s="18" customFormat="1" x14ac:dyDescent="0.25">
      <c r="A69" s="37"/>
      <c r="B69" s="37"/>
      <c r="C69" s="37"/>
      <c r="D69" s="37"/>
      <c r="E69" s="105"/>
      <c r="F69" s="105"/>
      <c r="G69" s="21"/>
      <c r="H69" s="48"/>
      <c r="I69" s="102">
        <f t="shared" si="1"/>
        <v>0</v>
      </c>
    </row>
    <row r="70" spans="1:9" s="18" customFormat="1" x14ac:dyDescent="0.25">
      <c r="A70" s="49"/>
      <c r="B70" s="49"/>
      <c r="C70" s="49"/>
      <c r="D70" s="37"/>
      <c r="E70" s="105"/>
      <c r="F70" s="105"/>
      <c r="G70" s="21"/>
      <c r="H70" s="48"/>
      <c r="I70" s="102">
        <f t="shared" si="1"/>
        <v>0</v>
      </c>
    </row>
    <row r="71" spans="1:9" s="18" customFormat="1" x14ac:dyDescent="0.25">
      <c r="A71" s="49"/>
      <c r="B71" s="49"/>
      <c r="C71" s="49"/>
      <c r="D71" s="37"/>
      <c r="E71" s="105"/>
      <c r="F71" s="105"/>
      <c r="G71" s="21"/>
      <c r="H71" s="48"/>
      <c r="I71" s="102">
        <f t="shared" si="1"/>
        <v>0</v>
      </c>
    </row>
    <row r="72" spans="1:9" s="18" customFormat="1" x14ac:dyDescent="0.25">
      <c r="A72" s="49"/>
      <c r="B72" s="49"/>
      <c r="C72" s="49"/>
      <c r="D72" s="37"/>
      <c r="E72" s="105"/>
      <c r="F72" s="105"/>
      <c r="G72" s="21"/>
      <c r="H72" s="48"/>
      <c r="I72" s="102">
        <f t="shared" si="1"/>
        <v>0</v>
      </c>
    </row>
    <row r="73" spans="1:9" s="18" customFormat="1" x14ac:dyDescent="0.25">
      <c r="A73" s="49"/>
      <c r="B73" s="49"/>
      <c r="C73" s="49"/>
      <c r="D73" s="37"/>
      <c r="E73" s="105"/>
      <c r="F73" s="105"/>
      <c r="G73" s="21"/>
      <c r="H73" s="48"/>
      <c r="I73" s="102">
        <f t="shared" si="1"/>
        <v>0</v>
      </c>
    </row>
    <row r="74" spans="1:9" s="18" customFormat="1" ht="33.75" customHeight="1" x14ac:dyDescent="0.25">
      <c r="A74" s="407" t="s">
        <v>53</v>
      </c>
      <c r="B74" s="408"/>
      <c r="C74" s="408"/>
      <c r="D74" s="408"/>
      <c r="E74" s="408"/>
      <c r="F74" s="408"/>
      <c r="G74" s="29"/>
      <c r="H74" s="29"/>
      <c r="I74" s="29"/>
    </row>
    <row r="75" spans="1:9" s="18" customFormat="1" x14ac:dyDescent="0.25">
      <c r="A75" s="37"/>
      <c r="B75" s="37"/>
      <c r="C75" s="37"/>
      <c r="D75" s="37"/>
      <c r="E75" s="105"/>
      <c r="F75" s="105"/>
      <c r="G75" s="21"/>
      <c r="H75" s="48"/>
      <c r="I75" s="102">
        <f t="shared" ref="I75:I92" si="2">G75*H75</f>
        <v>0</v>
      </c>
    </row>
    <row r="76" spans="1:9" s="18" customFormat="1" x14ac:dyDescent="0.25">
      <c r="A76" s="49"/>
      <c r="B76" s="49"/>
      <c r="C76" s="49"/>
      <c r="D76" s="37"/>
      <c r="E76" s="105"/>
      <c r="F76" s="105"/>
      <c r="G76" s="21"/>
      <c r="H76" s="48"/>
      <c r="I76" s="102">
        <f t="shared" si="2"/>
        <v>0</v>
      </c>
    </row>
    <row r="77" spans="1:9" s="18" customFormat="1" x14ac:dyDescent="0.25">
      <c r="A77" s="49"/>
      <c r="B77" s="49"/>
      <c r="C77" s="49"/>
      <c r="D77" s="37"/>
      <c r="E77" s="105"/>
      <c r="F77" s="105"/>
      <c r="G77" s="21"/>
      <c r="H77" s="48"/>
      <c r="I77" s="102">
        <f t="shared" si="2"/>
        <v>0</v>
      </c>
    </row>
    <row r="78" spans="1:9" s="18" customFormat="1" x14ac:dyDescent="0.25">
      <c r="A78" s="49"/>
      <c r="B78" s="49"/>
      <c r="C78" s="49"/>
      <c r="D78" s="37"/>
      <c r="E78" s="105"/>
      <c r="F78" s="105"/>
      <c r="G78" s="21"/>
      <c r="H78" s="48"/>
      <c r="I78" s="102">
        <f t="shared" si="2"/>
        <v>0</v>
      </c>
    </row>
    <row r="79" spans="1:9" s="18" customFormat="1" x14ac:dyDescent="0.25">
      <c r="A79" s="37"/>
      <c r="B79" s="37"/>
      <c r="C79" s="37"/>
      <c r="D79" s="37"/>
      <c r="E79" s="105"/>
      <c r="F79" s="105"/>
      <c r="G79" s="21"/>
      <c r="H79" s="48"/>
      <c r="I79" s="102">
        <f t="shared" si="2"/>
        <v>0</v>
      </c>
    </row>
    <row r="80" spans="1:9" s="18" customFormat="1" x14ac:dyDescent="0.25">
      <c r="A80" s="37"/>
      <c r="B80" s="37"/>
      <c r="C80" s="37"/>
      <c r="D80" s="37"/>
      <c r="E80" s="105"/>
      <c r="F80" s="105"/>
      <c r="G80" s="21"/>
      <c r="H80" s="48"/>
      <c r="I80" s="102">
        <f t="shared" si="2"/>
        <v>0</v>
      </c>
    </row>
    <row r="81" spans="1:9" s="18" customFormat="1" x14ac:dyDescent="0.25">
      <c r="A81" s="37"/>
      <c r="B81" s="37"/>
      <c r="C81" s="37"/>
      <c r="D81" s="37"/>
      <c r="E81" s="105"/>
      <c r="F81" s="105"/>
      <c r="G81" s="21"/>
      <c r="H81" s="48"/>
      <c r="I81" s="102">
        <f t="shared" si="2"/>
        <v>0</v>
      </c>
    </row>
    <row r="82" spans="1:9" s="18" customFormat="1" x14ac:dyDescent="0.25">
      <c r="A82" s="49"/>
      <c r="B82" s="49"/>
      <c r="C82" s="49"/>
      <c r="D82" s="37"/>
      <c r="E82" s="105"/>
      <c r="F82" s="105"/>
      <c r="G82" s="21"/>
      <c r="H82" s="48"/>
      <c r="I82" s="102">
        <f t="shared" si="2"/>
        <v>0</v>
      </c>
    </row>
    <row r="83" spans="1:9" s="18" customFormat="1" x14ac:dyDescent="0.25">
      <c r="A83" s="49"/>
      <c r="B83" s="49"/>
      <c r="C83" s="49"/>
      <c r="D83" s="37"/>
      <c r="E83" s="105"/>
      <c r="F83" s="105"/>
      <c r="G83" s="21"/>
      <c r="H83" s="48"/>
      <c r="I83" s="102">
        <f t="shared" si="2"/>
        <v>0</v>
      </c>
    </row>
    <row r="84" spans="1:9" s="18" customFormat="1" x14ac:dyDescent="0.25">
      <c r="A84" s="49"/>
      <c r="B84" s="49"/>
      <c r="C84" s="49"/>
      <c r="D84" s="37"/>
      <c r="E84" s="105"/>
      <c r="F84" s="105"/>
      <c r="G84" s="21"/>
      <c r="H84" s="48"/>
      <c r="I84" s="102">
        <f t="shared" si="2"/>
        <v>0</v>
      </c>
    </row>
    <row r="85" spans="1:9" s="18" customFormat="1" ht="12" customHeight="1" x14ac:dyDescent="0.25">
      <c r="A85" s="49"/>
      <c r="B85" s="49"/>
      <c r="C85" s="38"/>
      <c r="D85" s="37"/>
      <c r="E85" s="105"/>
      <c r="F85" s="105"/>
      <c r="G85" s="21"/>
      <c r="H85" s="48"/>
      <c r="I85" s="102">
        <f t="shared" si="2"/>
        <v>0</v>
      </c>
    </row>
    <row r="86" spans="1:9" s="18" customFormat="1" ht="12" customHeight="1" x14ac:dyDescent="0.25">
      <c r="A86" s="37"/>
      <c r="B86" s="37"/>
      <c r="C86" s="38"/>
      <c r="D86" s="37"/>
      <c r="E86" s="105"/>
      <c r="F86" s="105"/>
      <c r="G86" s="21"/>
      <c r="H86" s="48"/>
      <c r="I86" s="102">
        <f t="shared" si="2"/>
        <v>0</v>
      </c>
    </row>
    <row r="87" spans="1:9" s="18" customFormat="1" ht="12" customHeight="1" x14ac:dyDescent="0.25">
      <c r="A87" s="37"/>
      <c r="B87" s="37"/>
      <c r="C87" s="38"/>
      <c r="D87" s="37"/>
      <c r="E87" s="105"/>
      <c r="F87" s="105"/>
      <c r="G87" s="21"/>
      <c r="H87" s="48"/>
      <c r="I87" s="102">
        <f t="shared" si="2"/>
        <v>0</v>
      </c>
    </row>
    <row r="88" spans="1:9" s="18" customFormat="1" x14ac:dyDescent="0.25">
      <c r="A88" s="37"/>
      <c r="B88" s="37"/>
      <c r="C88" s="37"/>
      <c r="D88" s="37"/>
      <c r="E88" s="105"/>
      <c r="F88" s="105"/>
      <c r="G88" s="21"/>
      <c r="H88" s="48"/>
      <c r="I88" s="102">
        <f t="shared" si="2"/>
        <v>0</v>
      </c>
    </row>
    <row r="89" spans="1:9" s="18" customFormat="1" x14ac:dyDescent="0.25">
      <c r="A89" s="37"/>
      <c r="B89" s="37"/>
      <c r="C89" s="37"/>
      <c r="D89" s="37"/>
      <c r="E89" s="105"/>
      <c r="F89" s="105"/>
      <c r="G89" s="21"/>
      <c r="H89" s="48"/>
      <c r="I89" s="102">
        <f t="shared" si="2"/>
        <v>0</v>
      </c>
    </row>
    <row r="90" spans="1:9" s="18" customFormat="1" x14ac:dyDescent="0.25">
      <c r="A90" s="37"/>
      <c r="B90" s="37"/>
      <c r="C90" s="37"/>
      <c r="D90" s="37"/>
      <c r="E90" s="105"/>
      <c r="F90" s="105"/>
      <c r="G90" s="21"/>
      <c r="H90" s="48"/>
      <c r="I90" s="102">
        <f t="shared" si="2"/>
        <v>0</v>
      </c>
    </row>
    <row r="91" spans="1:9" s="18" customFormat="1" x14ac:dyDescent="0.25">
      <c r="A91" s="37"/>
      <c r="B91" s="37"/>
      <c r="C91" s="37"/>
      <c r="D91" s="37"/>
      <c r="E91" s="105"/>
      <c r="F91" s="105"/>
      <c r="G91" s="21"/>
      <c r="H91" s="48"/>
      <c r="I91" s="102">
        <f t="shared" si="2"/>
        <v>0</v>
      </c>
    </row>
    <row r="92" spans="1:9" s="18" customFormat="1" x14ac:dyDescent="0.25">
      <c r="A92" s="37"/>
      <c r="B92" s="37"/>
      <c r="C92" s="37"/>
      <c r="D92" s="37"/>
      <c r="E92" s="105"/>
      <c r="F92" s="105"/>
      <c r="G92" s="21"/>
      <c r="H92" s="48"/>
      <c r="I92" s="102">
        <f t="shared" si="2"/>
        <v>0</v>
      </c>
    </row>
    <row r="93" spans="1:9" s="18" customFormat="1" ht="33" customHeight="1" x14ac:dyDescent="0.25">
      <c r="A93" s="407" t="s">
        <v>11</v>
      </c>
      <c r="B93" s="408"/>
      <c r="C93" s="408"/>
      <c r="D93" s="408"/>
      <c r="E93" s="408"/>
      <c r="F93" s="408"/>
      <c r="G93" s="28"/>
      <c r="H93" s="28"/>
      <c r="I93" s="28"/>
    </row>
    <row r="94" spans="1:9" s="18" customFormat="1" x14ac:dyDescent="0.25">
      <c r="A94" s="37"/>
      <c r="B94" s="37"/>
      <c r="C94" s="37"/>
      <c r="D94" s="37"/>
      <c r="E94" s="105"/>
      <c r="F94" s="105"/>
      <c r="G94" s="21"/>
      <c r="H94" s="48"/>
      <c r="I94" s="102">
        <f>G94*H94</f>
        <v>0</v>
      </c>
    </row>
    <row r="95" spans="1:9" s="18" customFormat="1" ht="12.75" thickBot="1" x14ac:dyDescent="0.3">
      <c r="A95" s="37"/>
      <c r="B95" s="37"/>
      <c r="C95" s="37"/>
      <c r="D95" s="37"/>
      <c r="E95" s="105"/>
      <c r="F95" s="105"/>
      <c r="G95" s="21"/>
      <c r="H95" s="48"/>
      <c r="I95" s="103">
        <f>G95*H95</f>
        <v>0</v>
      </c>
    </row>
    <row r="96" spans="1:9" ht="15.75" customHeight="1" thickTop="1" thickBot="1" x14ac:dyDescent="0.3">
      <c r="A96" s="410"/>
      <c r="B96" s="410"/>
      <c r="C96" s="410"/>
      <c r="D96" s="410"/>
      <c r="E96" s="8"/>
      <c r="F96" s="9" t="s">
        <v>8</v>
      </c>
      <c r="G96" s="19">
        <f>SUM(G55:G95)</f>
        <v>0</v>
      </c>
      <c r="H96" s="9"/>
      <c r="I96" s="19">
        <f>SUM(I55:I95)</f>
        <v>0</v>
      </c>
    </row>
    <row r="97" spans="1:9" s="35" customFormat="1" ht="13.5" thickTop="1" x14ac:dyDescent="0.25">
      <c r="A97" s="409"/>
      <c r="B97" s="409"/>
      <c r="C97" s="409"/>
      <c r="D97" s="409"/>
      <c r="E97" s="409"/>
      <c r="F97" s="409"/>
      <c r="G97" s="409"/>
      <c r="H97" s="409"/>
      <c r="I97" s="409"/>
    </row>
    <row r="98" spans="1:9" ht="27" customHeight="1" x14ac:dyDescent="0.2">
      <c r="A98" s="420" t="s">
        <v>40</v>
      </c>
      <c r="B98" s="420"/>
      <c r="C98" s="420"/>
      <c r="D98" s="420"/>
      <c r="E98" s="420"/>
      <c r="F98" s="420"/>
      <c r="G98" s="420"/>
      <c r="H98" s="420"/>
      <c r="I98" s="420"/>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107"/>
      <c r="B103" s="107"/>
    </row>
    <row r="104" spans="1:9" s="94" customFormat="1" ht="15" x14ac:dyDescent="0.2">
      <c r="A104" s="106"/>
      <c r="B104" s="107"/>
    </row>
    <row r="105" spans="1:9" s="94" customFormat="1" ht="15" x14ac:dyDescent="0.2">
      <c r="A105" s="106"/>
      <c r="B105" s="107"/>
    </row>
    <row r="106" spans="1:9" s="94" customFormat="1" ht="15" x14ac:dyDescent="0.2">
      <c r="A106" s="107"/>
      <c r="B106" s="106"/>
    </row>
    <row r="107" spans="1:9" s="94" customFormat="1" ht="15" x14ac:dyDescent="0.2">
      <c r="A107" s="93"/>
      <c r="B107" s="93"/>
    </row>
    <row r="108" spans="1:9" ht="15" x14ac:dyDescent="0.2">
      <c r="A108" s="107"/>
      <c r="B108" s="107"/>
    </row>
    <row r="109" spans="1:9" ht="15" x14ac:dyDescent="0.2">
      <c r="A109" s="107"/>
      <c r="B109" s="107"/>
    </row>
    <row r="110" spans="1:9" ht="15" x14ac:dyDescent="0.2">
      <c r="A110" s="107"/>
      <c r="B110" s="107"/>
    </row>
    <row r="111" spans="1:9" ht="15" x14ac:dyDescent="0.2">
      <c r="A111" s="107"/>
      <c r="B111" s="107"/>
    </row>
    <row r="112" spans="1:9" ht="15" x14ac:dyDescent="0.2">
      <c r="A112" s="107"/>
      <c r="B112" s="107"/>
    </row>
    <row r="113" spans="1:2" ht="15" x14ac:dyDescent="0.2">
      <c r="A113" s="107"/>
      <c r="B113" s="107"/>
    </row>
    <row r="114" spans="1:2" ht="15" x14ac:dyDescent="0.2">
      <c r="A114" s="107"/>
      <c r="B114" s="107"/>
    </row>
  </sheetData>
  <sheetProtection sheet="1" objects="1" scenarios="1"/>
  <mergeCells count="15">
    <mergeCell ref="A98:I98"/>
    <mergeCell ref="I53:I54"/>
    <mergeCell ref="A74:F74"/>
    <mergeCell ref="A93:F93"/>
    <mergeCell ref="A97:I97"/>
    <mergeCell ref="A96:D96"/>
    <mergeCell ref="A3:C3"/>
    <mergeCell ref="A53:F53"/>
    <mergeCell ref="A13:C13"/>
    <mergeCell ref="A12:I12"/>
    <mergeCell ref="G13:I13"/>
    <mergeCell ref="G14:H14"/>
    <mergeCell ref="I14:I15"/>
    <mergeCell ref="G53:H53"/>
    <mergeCell ref="G51:I52"/>
  </mergeCells>
  <phoneticPr fontId="15" type="noConversion"/>
  <pageMargins left="0.7" right="0.7" top="0.75" bottom="0.50426136363636398" header="0.3" footer="0.3"/>
  <pageSetup paperSize="5" scale="69" fitToHeight="0" orientation="landscape" r:id="rId1"/>
  <headerFooter alignWithMargins="0">
    <oddHeader>&amp;L&amp;"-,Bold"ONTARIO INTERACTIVE DIGITAL MEDIA TAX CREDIT (OIDMTC) EXPENDITURE BREAKDOWN&amp;12
&amp;17DIGITAL GAME BY SPECIALIZED DIGITAL GAME CORPORATION (SECTION 93.2)</oddHeader>
    <oddFooter>&amp;LOntario Creates March 2022&amp;CPage &amp;P of &amp;N&amp;R&amp;A</oddFooter>
  </headerFooter>
  <rowBreaks count="1" manualBreakCount="1">
    <brk id="50" max="16383"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O114"/>
  <sheetViews>
    <sheetView view="pageBreakPreview" zoomScaleNormal="100" zoomScaleSheetLayoutView="100" workbookViewId="0">
      <selection activeCell="D7" sqref="D7"/>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s="2" customFormat="1" ht="25.5" customHeight="1" x14ac:dyDescent="0.2">
      <c r="A1" s="155" t="s">
        <v>209</v>
      </c>
    </row>
    <row r="2" spans="1:9" ht="15" customHeight="1" x14ac:dyDescent="0.25">
      <c r="A2" s="83"/>
      <c r="B2" s="84" t="s">
        <v>43</v>
      </c>
      <c r="C2" s="366"/>
      <c r="D2" s="85"/>
      <c r="E2" s="121" t="s">
        <v>19</v>
      </c>
      <c r="F2" s="11"/>
    </row>
    <row r="3" spans="1:9" ht="15" customHeight="1" x14ac:dyDescent="0.2">
      <c r="A3" s="411"/>
      <c r="B3" s="411"/>
      <c r="C3" s="411"/>
      <c r="D3" s="39"/>
      <c r="E3" s="96" t="s">
        <v>63</v>
      </c>
      <c r="F3" s="11"/>
    </row>
    <row r="4" spans="1:9" s="2" customFormat="1" ht="15" customHeight="1" x14ac:dyDescent="0.2">
      <c r="B4" s="112" t="s">
        <v>26</v>
      </c>
      <c r="C4" s="359"/>
      <c r="D4" s="82"/>
      <c r="E4" s="118" t="s">
        <v>59</v>
      </c>
      <c r="F4" s="7"/>
    </row>
    <row r="5" spans="1:9" s="2" customFormat="1" ht="15" customHeight="1" x14ac:dyDescent="0.2">
      <c r="B5" s="112" t="s">
        <v>27</v>
      </c>
      <c r="C5" s="360"/>
      <c r="D5" s="22"/>
      <c r="E5" s="119" t="s">
        <v>60</v>
      </c>
      <c r="F5" s="7"/>
    </row>
    <row r="6" spans="1:9" s="2" customFormat="1" ht="15" customHeight="1" x14ac:dyDescent="0.3">
      <c r="A6" s="357"/>
      <c r="B6" s="112" t="s">
        <v>15</v>
      </c>
      <c r="C6" s="361"/>
      <c r="E6" s="119" t="s">
        <v>58</v>
      </c>
      <c r="F6" s="7"/>
    </row>
    <row r="7" spans="1:9" s="2" customFormat="1" ht="15" customHeight="1" x14ac:dyDescent="0.2">
      <c r="A7" s="357"/>
      <c r="B7" s="112" t="s">
        <v>28</v>
      </c>
      <c r="C7" s="362"/>
      <c r="D7" s="23"/>
      <c r="E7" s="119" t="s">
        <v>20</v>
      </c>
      <c r="F7" s="7"/>
    </row>
    <row r="8" spans="1:9" s="2" customFormat="1" ht="15" customHeight="1" x14ac:dyDescent="0.2">
      <c r="A8" s="79"/>
      <c r="B8" s="356" t="s">
        <v>29</v>
      </c>
      <c r="C8" s="363"/>
      <c r="D8" s="24"/>
      <c r="E8" s="116" t="s">
        <v>61</v>
      </c>
      <c r="F8" s="7"/>
    </row>
    <row r="9" spans="1:9" s="2" customFormat="1" ht="15" customHeight="1" x14ac:dyDescent="0.3">
      <c r="A9" s="53"/>
      <c r="B9" s="356" t="s">
        <v>30</v>
      </c>
      <c r="C9" s="364"/>
      <c r="D9" s="24"/>
      <c r="E9" s="117" t="s">
        <v>64</v>
      </c>
      <c r="F9" s="22"/>
    </row>
    <row r="10" spans="1:9" s="2" customFormat="1" ht="12.75" x14ac:dyDescent="0.2">
      <c r="A10" s="27"/>
      <c r="B10" s="27"/>
      <c r="C10" s="27"/>
      <c r="D10" s="23"/>
      <c r="E10" s="117" t="s">
        <v>62</v>
      </c>
      <c r="F10" s="7"/>
    </row>
    <row r="11" spans="1:9" s="2" customFormat="1" ht="12.75" x14ac:dyDescent="0.2">
      <c r="A11" s="15"/>
      <c r="B11" s="15"/>
      <c r="C11" s="15"/>
      <c r="D11" s="10"/>
      <c r="E11" s="7"/>
      <c r="F11" s="7"/>
    </row>
    <row r="12" spans="1:9" s="17" customFormat="1" ht="26.25" customHeight="1" x14ac:dyDescent="0.25">
      <c r="A12" s="419" t="s">
        <v>38</v>
      </c>
      <c r="B12" s="419"/>
      <c r="C12" s="419"/>
      <c r="D12" s="419"/>
      <c r="E12" s="419"/>
      <c r="F12" s="419"/>
      <c r="G12" s="419"/>
      <c r="H12" s="419"/>
      <c r="I12" s="419"/>
    </row>
    <row r="13" spans="1:9" ht="22.5" customHeight="1" x14ac:dyDescent="0.2">
      <c r="A13" s="413"/>
      <c r="B13" s="413"/>
      <c r="C13" s="413"/>
      <c r="D13" s="14"/>
      <c r="G13" s="415" t="s">
        <v>7</v>
      </c>
      <c r="H13" s="415"/>
      <c r="I13" s="415"/>
    </row>
    <row r="14" spans="1:9" ht="16.5" customHeight="1" x14ac:dyDescent="0.25">
      <c r="A14" s="20" t="s">
        <v>39</v>
      </c>
      <c r="B14" s="20"/>
      <c r="C14" s="12"/>
      <c r="D14" s="12"/>
      <c r="E14" s="12"/>
      <c r="F14" s="12"/>
      <c r="G14" s="416" t="s">
        <v>3</v>
      </c>
      <c r="H14" s="416"/>
      <c r="I14" s="417" t="s">
        <v>13</v>
      </c>
    </row>
    <row r="15" spans="1:9" s="4" customFormat="1" ht="48.75" customHeight="1" x14ac:dyDescent="0.2">
      <c r="A15" s="3" t="s">
        <v>14</v>
      </c>
      <c r="B15" s="3"/>
      <c r="C15" s="3" t="s">
        <v>6</v>
      </c>
      <c r="D15" s="3" t="s">
        <v>5</v>
      </c>
      <c r="E15" s="16" t="s">
        <v>24</v>
      </c>
      <c r="F15" s="16" t="s">
        <v>25</v>
      </c>
      <c r="G15" s="13" t="s">
        <v>0</v>
      </c>
      <c r="H15" s="13" t="s">
        <v>4</v>
      </c>
      <c r="I15" s="417"/>
    </row>
    <row r="16" spans="1:9" s="18" customFormat="1" ht="12.75" customHeight="1" x14ac:dyDescent="0.25">
      <c r="A16" s="50"/>
      <c r="B16" s="86"/>
      <c r="C16" s="50"/>
      <c r="D16" s="50"/>
      <c r="E16" s="105"/>
      <c r="F16" s="105"/>
      <c r="G16" s="21"/>
      <c r="H16" s="51"/>
      <c r="I16" s="101">
        <f t="shared" ref="I16:I35" si="0">G16*H16</f>
        <v>0</v>
      </c>
    </row>
    <row r="17" spans="1:9" s="18" customFormat="1" x14ac:dyDescent="0.25">
      <c r="A17" s="37"/>
      <c r="B17" s="87"/>
      <c r="C17" s="37"/>
      <c r="D17" s="37"/>
      <c r="E17" s="105"/>
      <c r="F17" s="105"/>
      <c r="G17" s="21"/>
      <c r="H17" s="48"/>
      <c r="I17" s="101">
        <f t="shared" si="0"/>
        <v>0</v>
      </c>
    </row>
    <row r="18" spans="1:9" s="18" customFormat="1" x14ac:dyDescent="0.25">
      <c r="A18" s="37"/>
      <c r="B18" s="87"/>
      <c r="C18" s="37"/>
      <c r="D18" s="37"/>
      <c r="E18" s="105"/>
      <c r="F18" s="105"/>
      <c r="G18" s="21"/>
      <c r="H18" s="48"/>
      <c r="I18" s="101">
        <f t="shared" si="0"/>
        <v>0</v>
      </c>
    </row>
    <row r="19" spans="1:9" s="18" customFormat="1" x14ac:dyDescent="0.25">
      <c r="A19" s="37"/>
      <c r="B19" s="87"/>
      <c r="C19" s="37"/>
      <c r="D19" s="37"/>
      <c r="E19" s="105"/>
      <c r="F19" s="105"/>
      <c r="G19" s="21"/>
      <c r="H19" s="48"/>
      <c r="I19" s="101">
        <f t="shared" si="0"/>
        <v>0</v>
      </c>
    </row>
    <row r="20" spans="1:9" s="18" customFormat="1" x14ac:dyDescent="0.25">
      <c r="A20" s="37"/>
      <c r="B20" s="87"/>
      <c r="C20" s="37"/>
      <c r="D20" s="37"/>
      <c r="E20" s="105"/>
      <c r="F20" s="105"/>
      <c r="G20" s="21"/>
      <c r="H20" s="48"/>
      <c r="I20" s="101">
        <f t="shared" si="0"/>
        <v>0</v>
      </c>
    </row>
    <row r="21" spans="1:9" s="18" customFormat="1" x14ac:dyDescent="0.25">
      <c r="A21" s="37"/>
      <c r="B21" s="87"/>
      <c r="C21" s="37" t="s">
        <v>9</v>
      </c>
      <c r="D21" s="37"/>
      <c r="E21" s="105"/>
      <c r="F21" s="105"/>
      <c r="G21" s="21"/>
      <c r="H21" s="48"/>
      <c r="I21" s="101">
        <f t="shared" si="0"/>
        <v>0</v>
      </c>
    </row>
    <row r="22" spans="1:9" s="18" customFormat="1" x14ac:dyDescent="0.25">
      <c r="A22" s="37"/>
      <c r="B22" s="87"/>
      <c r="C22" s="37"/>
      <c r="D22" s="37"/>
      <c r="E22" s="105"/>
      <c r="F22" s="105"/>
      <c r="G22" s="21"/>
      <c r="H22" s="48"/>
      <c r="I22" s="101">
        <f t="shared" si="0"/>
        <v>0</v>
      </c>
    </row>
    <row r="23" spans="1:9" s="18" customFormat="1" x14ac:dyDescent="0.25">
      <c r="A23" s="37"/>
      <c r="B23" s="87"/>
      <c r="C23" s="37"/>
      <c r="D23" s="37"/>
      <c r="E23" s="105"/>
      <c r="F23" s="105"/>
      <c r="G23" s="21"/>
      <c r="H23" s="48"/>
      <c r="I23" s="101">
        <f t="shared" si="0"/>
        <v>0</v>
      </c>
    </row>
    <row r="24" spans="1:9" s="18" customFormat="1" x14ac:dyDescent="0.25">
      <c r="A24" s="49"/>
      <c r="B24" s="88"/>
      <c r="C24" s="49"/>
      <c r="D24" s="52"/>
      <c r="E24" s="105"/>
      <c r="F24" s="105"/>
      <c r="G24" s="21"/>
      <c r="H24" s="48"/>
      <c r="I24" s="101">
        <f t="shared" si="0"/>
        <v>0</v>
      </c>
    </row>
    <row r="25" spans="1:9" s="18" customFormat="1" x14ac:dyDescent="0.25">
      <c r="A25" s="49"/>
      <c r="B25" s="88"/>
      <c r="C25" s="49"/>
      <c r="D25" s="37"/>
      <c r="E25" s="105"/>
      <c r="F25" s="105"/>
      <c r="G25" s="21"/>
      <c r="H25" s="48"/>
      <c r="I25" s="101">
        <f t="shared" si="0"/>
        <v>0</v>
      </c>
    </row>
    <row r="26" spans="1:9" s="18" customFormat="1" x14ac:dyDescent="0.25">
      <c r="A26" s="49"/>
      <c r="B26" s="88"/>
      <c r="C26" s="49"/>
      <c r="D26" s="37"/>
      <c r="E26" s="105"/>
      <c r="F26" s="105"/>
      <c r="G26" s="21"/>
      <c r="H26" s="48"/>
      <c r="I26" s="101">
        <f t="shared" si="0"/>
        <v>0</v>
      </c>
    </row>
    <row r="27" spans="1:9" s="18" customFormat="1" x14ac:dyDescent="0.25">
      <c r="A27" s="49"/>
      <c r="B27" s="88"/>
      <c r="C27" s="49"/>
      <c r="D27" s="37"/>
      <c r="E27" s="105"/>
      <c r="F27" s="105"/>
      <c r="G27" s="21"/>
      <c r="H27" s="48"/>
      <c r="I27" s="101">
        <f t="shared" si="0"/>
        <v>0</v>
      </c>
    </row>
    <row r="28" spans="1:9" s="18" customFormat="1" x14ac:dyDescent="0.25">
      <c r="A28" s="49"/>
      <c r="B28" s="88"/>
      <c r="C28" s="49"/>
      <c r="D28" s="37"/>
      <c r="E28" s="105"/>
      <c r="F28" s="105"/>
      <c r="G28" s="21"/>
      <c r="H28" s="48"/>
      <c r="I28" s="101">
        <f t="shared" si="0"/>
        <v>0</v>
      </c>
    </row>
    <row r="29" spans="1:9" s="18" customFormat="1" x14ac:dyDescent="0.25">
      <c r="A29" s="49"/>
      <c r="B29" s="88"/>
      <c r="C29" s="49"/>
      <c r="D29" s="37"/>
      <c r="E29" s="105"/>
      <c r="F29" s="105"/>
      <c r="G29" s="21"/>
      <c r="H29" s="48"/>
      <c r="I29" s="101">
        <f t="shared" si="0"/>
        <v>0</v>
      </c>
    </row>
    <row r="30" spans="1:9" s="18" customFormat="1" x14ac:dyDescent="0.25">
      <c r="A30" s="49"/>
      <c r="B30" s="88"/>
      <c r="C30" s="49"/>
      <c r="D30" s="37"/>
      <c r="E30" s="105"/>
      <c r="F30" s="105"/>
      <c r="G30" s="21"/>
      <c r="H30" s="48"/>
      <c r="I30" s="101">
        <f t="shared" si="0"/>
        <v>0</v>
      </c>
    </row>
    <row r="31" spans="1:9" s="18" customFormat="1" x14ac:dyDescent="0.25">
      <c r="A31" s="49"/>
      <c r="B31" s="88"/>
      <c r="C31" s="49"/>
      <c r="D31" s="37"/>
      <c r="E31" s="105"/>
      <c r="F31" s="105"/>
      <c r="G31" s="21"/>
      <c r="H31" s="48"/>
      <c r="I31" s="101">
        <f t="shared" si="0"/>
        <v>0</v>
      </c>
    </row>
    <row r="32" spans="1:9" s="18" customFormat="1" x14ac:dyDescent="0.25">
      <c r="A32" s="49"/>
      <c r="B32" s="88"/>
      <c r="C32" s="49"/>
      <c r="D32" s="37"/>
      <c r="E32" s="105"/>
      <c r="F32" s="105"/>
      <c r="G32" s="21"/>
      <c r="H32" s="48"/>
      <c r="I32" s="101">
        <f t="shared" si="0"/>
        <v>0</v>
      </c>
    </row>
    <row r="33" spans="1:15" s="18" customFormat="1" x14ac:dyDescent="0.25">
      <c r="A33" s="49"/>
      <c r="B33" s="88"/>
      <c r="C33" s="49"/>
      <c r="D33" s="37"/>
      <c r="E33" s="105"/>
      <c r="F33" s="105"/>
      <c r="G33" s="21"/>
      <c r="H33" s="48"/>
      <c r="I33" s="101">
        <f t="shared" si="0"/>
        <v>0</v>
      </c>
    </row>
    <row r="34" spans="1:15" s="18" customFormat="1" x14ac:dyDescent="0.25">
      <c r="A34" s="49"/>
      <c r="B34" s="88"/>
      <c r="C34" s="49"/>
      <c r="D34" s="37"/>
      <c r="E34" s="105"/>
      <c r="F34" s="105"/>
      <c r="G34" s="21"/>
      <c r="H34" s="48"/>
      <c r="I34" s="101">
        <f t="shared" si="0"/>
        <v>0</v>
      </c>
    </row>
    <row r="35" spans="1:15" s="18" customFormat="1" ht="12.75" thickBot="1" x14ac:dyDescent="0.3">
      <c r="A35" s="49"/>
      <c r="B35" s="88"/>
      <c r="C35" s="49"/>
      <c r="D35" s="37"/>
      <c r="E35" s="105"/>
      <c r="F35" s="105"/>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0" t="s">
        <v>35</v>
      </c>
      <c r="E38" s="111"/>
      <c r="J38" s="1"/>
      <c r="L38" s="1"/>
      <c r="M38" s="1"/>
      <c r="N38" s="1"/>
      <c r="O38" s="1"/>
    </row>
    <row r="39" spans="1:15" s="4" customFormat="1" ht="12" customHeight="1" x14ac:dyDescent="0.2"/>
    <row r="40" spans="1:15" s="18" customFormat="1" ht="12.75" customHeight="1" x14ac:dyDescent="0.25">
      <c r="A40" s="112" t="s">
        <v>36</v>
      </c>
      <c r="B40" s="90" t="s">
        <v>17</v>
      </c>
    </row>
    <row r="41" spans="1:15" s="18" customFormat="1" ht="12.75" customHeight="1" x14ac:dyDescent="0.25">
      <c r="A41" s="113"/>
      <c r="B41" s="91" t="s">
        <v>50</v>
      </c>
    </row>
    <row r="42" spans="1:15" s="18" customFormat="1" ht="12.75" customHeight="1" x14ac:dyDescent="0.25">
      <c r="A42" s="113"/>
      <c r="B42" s="91" t="s">
        <v>51</v>
      </c>
    </row>
    <row r="43" spans="1:15" ht="12.75" customHeight="1" x14ac:dyDescent="0.2">
      <c r="A43" s="113"/>
      <c r="B43" s="91" t="s">
        <v>37</v>
      </c>
    </row>
    <row r="44" spans="1:15" s="26" customFormat="1" ht="15" x14ac:dyDescent="0.25">
      <c r="A44" s="113"/>
      <c r="B44" s="90"/>
    </row>
    <row r="45" spans="1:15" s="18" customFormat="1" ht="12.75" customHeight="1" x14ac:dyDescent="0.25">
      <c r="A45" s="114"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6'!$C$6),"",'93.2 Game 6'!$C$6)</f>
        <v/>
      </c>
      <c r="C51" s="99"/>
      <c r="D51" s="99"/>
      <c r="E51" s="5"/>
      <c r="F51" s="5"/>
      <c r="G51" s="415" t="s">
        <v>7</v>
      </c>
      <c r="H51" s="415"/>
      <c r="I51" s="415"/>
    </row>
    <row r="52" spans="1:9" ht="7.5" customHeight="1" x14ac:dyDescent="0.25">
      <c r="A52" s="40"/>
      <c r="B52" s="97"/>
      <c r="C52" s="97"/>
      <c r="D52" s="97"/>
      <c r="E52" s="5"/>
      <c r="F52" s="5"/>
      <c r="G52" s="418"/>
      <c r="H52" s="418"/>
      <c r="I52" s="418"/>
    </row>
    <row r="53" spans="1:9" ht="16.5" customHeight="1" x14ac:dyDescent="0.25">
      <c r="A53" s="412" t="s">
        <v>22</v>
      </c>
      <c r="B53" s="412"/>
      <c r="C53" s="412"/>
      <c r="D53" s="412"/>
      <c r="E53" s="412"/>
      <c r="F53" s="412"/>
      <c r="G53" s="416" t="s">
        <v>3</v>
      </c>
      <c r="H53" s="416"/>
      <c r="I53" s="406" t="s">
        <v>12</v>
      </c>
    </row>
    <row r="54" spans="1:9" ht="36" x14ac:dyDescent="0.2">
      <c r="A54" s="3" t="s">
        <v>33</v>
      </c>
      <c r="B54" s="3" t="s">
        <v>34</v>
      </c>
      <c r="C54" s="3" t="s">
        <v>6</v>
      </c>
      <c r="D54" s="3" t="s">
        <v>10</v>
      </c>
      <c r="E54" s="16" t="s">
        <v>24</v>
      </c>
      <c r="F54" s="16" t="s">
        <v>25</v>
      </c>
      <c r="G54" s="13" t="s">
        <v>3</v>
      </c>
      <c r="H54" s="13" t="s">
        <v>4</v>
      </c>
      <c r="I54" s="406"/>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5"/>
      <c r="F56" s="105"/>
      <c r="G56" s="21"/>
      <c r="H56" s="48"/>
      <c r="I56" s="102">
        <f t="shared" ref="I56:I73" si="1">G56*H56</f>
        <v>0</v>
      </c>
    </row>
    <row r="57" spans="1:9" s="18" customFormat="1" x14ac:dyDescent="0.25">
      <c r="A57" s="37"/>
      <c r="B57" s="37"/>
      <c r="C57" s="37"/>
      <c r="D57" s="37"/>
      <c r="E57" s="105"/>
      <c r="F57" s="105"/>
      <c r="G57" s="21"/>
      <c r="H57" s="48"/>
      <c r="I57" s="102">
        <f t="shared" si="1"/>
        <v>0</v>
      </c>
    </row>
    <row r="58" spans="1:9" s="18" customFormat="1" x14ac:dyDescent="0.25">
      <c r="A58" s="37"/>
      <c r="B58" s="37"/>
      <c r="C58" s="37"/>
      <c r="D58" s="37"/>
      <c r="E58" s="105"/>
      <c r="F58" s="105"/>
      <c r="G58" s="21"/>
      <c r="H58" s="48"/>
      <c r="I58" s="102">
        <f t="shared" si="1"/>
        <v>0</v>
      </c>
    </row>
    <row r="59" spans="1:9" s="18" customFormat="1" x14ac:dyDescent="0.25">
      <c r="A59" s="37"/>
      <c r="B59" s="37"/>
      <c r="C59" s="37"/>
      <c r="D59" s="37"/>
      <c r="E59" s="105"/>
      <c r="F59" s="105"/>
      <c r="G59" s="21"/>
      <c r="H59" s="48"/>
      <c r="I59" s="102">
        <f t="shared" si="1"/>
        <v>0</v>
      </c>
    </row>
    <row r="60" spans="1:9" s="18" customFormat="1" x14ac:dyDescent="0.25">
      <c r="A60" s="37"/>
      <c r="B60" s="37"/>
      <c r="C60" s="37"/>
      <c r="D60" s="37"/>
      <c r="E60" s="105"/>
      <c r="F60" s="105"/>
      <c r="G60" s="21"/>
      <c r="H60" s="48"/>
      <c r="I60" s="102">
        <f t="shared" si="1"/>
        <v>0</v>
      </c>
    </row>
    <row r="61" spans="1:9" s="18" customFormat="1" x14ac:dyDescent="0.25">
      <c r="A61" s="37"/>
      <c r="B61" s="37"/>
      <c r="C61" s="37"/>
      <c r="D61" s="37"/>
      <c r="E61" s="105"/>
      <c r="F61" s="105"/>
      <c r="G61" s="21"/>
      <c r="H61" s="48"/>
      <c r="I61" s="102">
        <f t="shared" si="1"/>
        <v>0</v>
      </c>
    </row>
    <row r="62" spans="1:9" s="18" customFormat="1" x14ac:dyDescent="0.25">
      <c r="A62" s="37"/>
      <c r="B62" s="37"/>
      <c r="C62" s="37"/>
      <c r="D62" s="37"/>
      <c r="E62" s="105"/>
      <c r="F62" s="105"/>
      <c r="G62" s="21"/>
      <c r="H62" s="48"/>
      <c r="I62" s="102">
        <f t="shared" si="1"/>
        <v>0</v>
      </c>
    </row>
    <row r="63" spans="1:9" s="18" customFormat="1" x14ac:dyDescent="0.25">
      <c r="A63" s="37"/>
      <c r="B63" s="37"/>
      <c r="C63" s="37"/>
      <c r="D63" s="37"/>
      <c r="E63" s="105"/>
      <c r="F63" s="105"/>
      <c r="G63" s="21"/>
      <c r="H63" s="48"/>
      <c r="I63" s="102">
        <f t="shared" si="1"/>
        <v>0</v>
      </c>
    </row>
    <row r="64" spans="1:9" s="18" customFormat="1" x14ac:dyDescent="0.25">
      <c r="A64" s="37"/>
      <c r="B64" s="37"/>
      <c r="C64" s="37"/>
      <c r="D64" s="37"/>
      <c r="E64" s="105"/>
      <c r="F64" s="105"/>
      <c r="G64" s="21"/>
      <c r="H64" s="48"/>
      <c r="I64" s="102">
        <f t="shared" si="1"/>
        <v>0</v>
      </c>
    </row>
    <row r="65" spans="1:9" s="18" customFormat="1" x14ac:dyDescent="0.25">
      <c r="A65" s="37"/>
      <c r="B65" s="37"/>
      <c r="C65" s="37"/>
      <c r="D65" s="37"/>
      <c r="E65" s="105"/>
      <c r="F65" s="105"/>
      <c r="G65" s="21"/>
      <c r="H65" s="48"/>
      <c r="I65" s="102">
        <f t="shared" si="1"/>
        <v>0</v>
      </c>
    </row>
    <row r="66" spans="1:9" s="18" customFormat="1" x14ac:dyDescent="0.25">
      <c r="A66" s="49"/>
      <c r="B66" s="49"/>
      <c r="C66" s="49"/>
      <c r="D66" s="37"/>
      <c r="E66" s="105"/>
      <c r="F66" s="105"/>
      <c r="G66" s="21"/>
      <c r="H66" s="48"/>
      <c r="I66" s="102">
        <f t="shared" si="1"/>
        <v>0</v>
      </c>
    </row>
    <row r="67" spans="1:9" s="18" customFormat="1" x14ac:dyDescent="0.25">
      <c r="A67" s="37"/>
      <c r="B67" s="37"/>
      <c r="C67" s="37"/>
      <c r="D67" s="37"/>
      <c r="E67" s="105"/>
      <c r="F67" s="105"/>
      <c r="G67" s="21"/>
      <c r="H67" s="48"/>
      <c r="I67" s="102">
        <f t="shared" si="1"/>
        <v>0</v>
      </c>
    </row>
    <row r="68" spans="1:9" s="18" customFormat="1" x14ac:dyDescent="0.25">
      <c r="A68" s="37"/>
      <c r="B68" s="37"/>
      <c r="C68" s="37"/>
      <c r="D68" s="37"/>
      <c r="E68" s="105"/>
      <c r="F68" s="105"/>
      <c r="G68" s="21"/>
      <c r="H68" s="48"/>
      <c r="I68" s="102">
        <f t="shared" si="1"/>
        <v>0</v>
      </c>
    </row>
    <row r="69" spans="1:9" s="18" customFormat="1" x14ac:dyDescent="0.25">
      <c r="A69" s="37"/>
      <c r="B69" s="37"/>
      <c r="C69" s="37"/>
      <c r="D69" s="37"/>
      <c r="E69" s="105"/>
      <c r="F69" s="105"/>
      <c r="G69" s="21"/>
      <c r="H69" s="48"/>
      <c r="I69" s="102">
        <f t="shared" si="1"/>
        <v>0</v>
      </c>
    </row>
    <row r="70" spans="1:9" s="18" customFormat="1" x14ac:dyDescent="0.25">
      <c r="A70" s="49"/>
      <c r="B70" s="49"/>
      <c r="C70" s="49"/>
      <c r="D70" s="37"/>
      <c r="E70" s="105"/>
      <c r="F70" s="105"/>
      <c r="G70" s="21"/>
      <c r="H70" s="48"/>
      <c r="I70" s="102">
        <f t="shared" si="1"/>
        <v>0</v>
      </c>
    </row>
    <row r="71" spans="1:9" s="18" customFormat="1" x14ac:dyDescent="0.25">
      <c r="A71" s="49"/>
      <c r="B71" s="49"/>
      <c r="C71" s="49"/>
      <c r="D71" s="37"/>
      <c r="E71" s="105"/>
      <c r="F71" s="105"/>
      <c r="G71" s="21"/>
      <c r="H71" s="48"/>
      <c r="I71" s="102">
        <f t="shared" si="1"/>
        <v>0</v>
      </c>
    </row>
    <row r="72" spans="1:9" s="18" customFormat="1" x14ac:dyDescent="0.25">
      <c r="A72" s="49"/>
      <c r="B72" s="49"/>
      <c r="C72" s="49"/>
      <c r="D72" s="37"/>
      <c r="E72" s="105"/>
      <c r="F72" s="105"/>
      <c r="G72" s="21"/>
      <c r="H72" s="48"/>
      <c r="I72" s="102">
        <f t="shared" si="1"/>
        <v>0</v>
      </c>
    </row>
    <row r="73" spans="1:9" s="18" customFormat="1" x14ac:dyDescent="0.25">
      <c r="A73" s="49"/>
      <c r="B73" s="49"/>
      <c r="C73" s="49"/>
      <c r="D73" s="37"/>
      <c r="E73" s="105"/>
      <c r="F73" s="105"/>
      <c r="G73" s="21"/>
      <c r="H73" s="48"/>
      <c r="I73" s="102">
        <f t="shared" si="1"/>
        <v>0</v>
      </c>
    </row>
    <row r="74" spans="1:9" s="18" customFormat="1" ht="33.75" customHeight="1" x14ac:dyDescent="0.25">
      <c r="A74" s="407" t="s">
        <v>53</v>
      </c>
      <c r="B74" s="408"/>
      <c r="C74" s="408"/>
      <c r="D74" s="408"/>
      <c r="E74" s="408"/>
      <c r="F74" s="408"/>
      <c r="G74" s="29"/>
      <c r="H74" s="29"/>
      <c r="I74" s="29"/>
    </row>
    <row r="75" spans="1:9" s="18" customFormat="1" x14ac:dyDescent="0.25">
      <c r="A75" s="37"/>
      <c r="B75" s="37"/>
      <c r="C75" s="37"/>
      <c r="D75" s="37"/>
      <c r="E75" s="105"/>
      <c r="F75" s="105"/>
      <c r="G75" s="21"/>
      <c r="H75" s="48"/>
      <c r="I75" s="102">
        <f t="shared" ref="I75:I92" si="2">G75*H75</f>
        <v>0</v>
      </c>
    </row>
    <row r="76" spans="1:9" s="18" customFormat="1" x14ac:dyDescent="0.25">
      <c r="A76" s="49"/>
      <c r="B76" s="49"/>
      <c r="C76" s="49"/>
      <c r="D76" s="37"/>
      <c r="E76" s="105"/>
      <c r="F76" s="105"/>
      <c r="G76" s="21"/>
      <c r="H76" s="48"/>
      <c r="I76" s="102">
        <f t="shared" si="2"/>
        <v>0</v>
      </c>
    </row>
    <row r="77" spans="1:9" s="18" customFormat="1" x14ac:dyDescent="0.25">
      <c r="A77" s="49"/>
      <c r="B77" s="49"/>
      <c r="C77" s="49"/>
      <c r="D77" s="37"/>
      <c r="E77" s="105"/>
      <c r="F77" s="105"/>
      <c r="G77" s="21"/>
      <c r="H77" s="48"/>
      <c r="I77" s="102">
        <f t="shared" si="2"/>
        <v>0</v>
      </c>
    </row>
    <row r="78" spans="1:9" s="18" customFormat="1" x14ac:dyDescent="0.25">
      <c r="A78" s="49"/>
      <c r="B78" s="49"/>
      <c r="C78" s="49"/>
      <c r="D78" s="37"/>
      <c r="E78" s="105"/>
      <c r="F78" s="105"/>
      <c r="G78" s="21"/>
      <c r="H78" s="48"/>
      <c r="I78" s="102">
        <f t="shared" si="2"/>
        <v>0</v>
      </c>
    </row>
    <row r="79" spans="1:9" s="18" customFormat="1" x14ac:dyDescent="0.25">
      <c r="A79" s="37"/>
      <c r="B79" s="37"/>
      <c r="C79" s="37"/>
      <c r="D79" s="37"/>
      <c r="E79" s="105"/>
      <c r="F79" s="105"/>
      <c r="G79" s="21"/>
      <c r="H79" s="48"/>
      <c r="I79" s="102">
        <f t="shared" si="2"/>
        <v>0</v>
      </c>
    </row>
    <row r="80" spans="1:9" s="18" customFormat="1" x14ac:dyDescent="0.25">
      <c r="A80" s="37"/>
      <c r="B80" s="37"/>
      <c r="C80" s="37"/>
      <c r="D80" s="37"/>
      <c r="E80" s="105"/>
      <c r="F80" s="105"/>
      <c r="G80" s="21"/>
      <c r="H80" s="48"/>
      <c r="I80" s="102">
        <f t="shared" si="2"/>
        <v>0</v>
      </c>
    </row>
    <row r="81" spans="1:9" s="18" customFormat="1" x14ac:dyDescent="0.25">
      <c r="A81" s="37"/>
      <c r="B81" s="37"/>
      <c r="C81" s="37"/>
      <c r="D81" s="37"/>
      <c r="E81" s="105"/>
      <c r="F81" s="105"/>
      <c r="G81" s="21"/>
      <c r="H81" s="48"/>
      <c r="I81" s="102">
        <f t="shared" si="2"/>
        <v>0</v>
      </c>
    </row>
    <row r="82" spans="1:9" s="18" customFormat="1" x14ac:dyDescent="0.25">
      <c r="A82" s="49"/>
      <c r="B82" s="49"/>
      <c r="C82" s="49"/>
      <c r="D82" s="37"/>
      <c r="E82" s="105"/>
      <c r="F82" s="105"/>
      <c r="G82" s="21"/>
      <c r="H82" s="48"/>
      <c r="I82" s="102">
        <f t="shared" si="2"/>
        <v>0</v>
      </c>
    </row>
    <row r="83" spans="1:9" s="18" customFormat="1" x14ac:dyDescent="0.25">
      <c r="A83" s="49"/>
      <c r="B83" s="49"/>
      <c r="C83" s="49"/>
      <c r="D83" s="37"/>
      <c r="E83" s="105"/>
      <c r="F83" s="105"/>
      <c r="G83" s="21"/>
      <c r="H83" s="48"/>
      <c r="I83" s="102">
        <f t="shared" si="2"/>
        <v>0</v>
      </c>
    </row>
    <row r="84" spans="1:9" s="18" customFormat="1" x14ac:dyDescent="0.25">
      <c r="A84" s="49"/>
      <c r="B84" s="49"/>
      <c r="C84" s="49"/>
      <c r="D84" s="37"/>
      <c r="E84" s="105"/>
      <c r="F84" s="105"/>
      <c r="G84" s="21"/>
      <c r="H84" s="48"/>
      <c r="I84" s="102">
        <f t="shared" si="2"/>
        <v>0</v>
      </c>
    </row>
    <row r="85" spans="1:9" s="18" customFormat="1" ht="12" customHeight="1" x14ac:dyDescent="0.25">
      <c r="A85" s="49"/>
      <c r="B85" s="49"/>
      <c r="C85" s="38"/>
      <c r="D85" s="37"/>
      <c r="E85" s="105"/>
      <c r="F85" s="105"/>
      <c r="G85" s="21"/>
      <c r="H85" s="48"/>
      <c r="I85" s="102">
        <f t="shared" si="2"/>
        <v>0</v>
      </c>
    </row>
    <row r="86" spans="1:9" s="18" customFormat="1" ht="12" customHeight="1" x14ac:dyDescent="0.25">
      <c r="A86" s="37"/>
      <c r="B86" s="37"/>
      <c r="C86" s="38"/>
      <c r="D86" s="37"/>
      <c r="E86" s="105"/>
      <c r="F86" s="105"/>
      <c r="G86" s="21"/>
      <c r="H86" s="48"/>
      <c r="I86" s="102">
        <f t="shared" si="2"/>
        <v>0</v>
      </c>
    </row>
    <row r="87" spans="1:9" s="18" customFormat="1" ht="12" customHeight="1" x14ac:dyDescent="0.25">
      <c r="A87" s="37"/>
      <c r="B87" s="37"/>
      <c r="C87" s="38"/>
      <c r="D87" s="37"/>
      <c r="E87" s="105"/>
      <c r="F87" s="105"/>
      <c r="G87" s="21"/>
      <c r="H87" s="48"/>
      <c r="I87" s="102">
        <f t="shared" si="2"/>
        <v>0</v>
      </c>
    </row>
    <row r="88" spans="1:9" s="18" customFormat="1" x14ac:dyDescent="0.25">
      <c r="A88" s="37"/>
      <c r="B88" s="37"/>
      <c r="C88" s="37"/>
      <c r="D88" s="37"/>
      <c r="E88" s="105"/>
      <c r="F88" s="105"/>
      <c r="G88" s="21"/>
      <c r="H88" s="48"/>
      <c r="I88" s="102">
        <f t="shared" si="2"/>
        <v>0</v>
      </c>
    </row>
    <row r="89" spans="1:9" s="18" customFormat="1" x14ac:dyDescent="0.25">
      <c r="A89" s="37"/>
      <c r="B89" s="37"/>
      <c r="C89" s="37"/>
      <c r="D89" s="37"/>
      <c r="E89" s="105"/>
      <c r="F89" s="105"/>
      <c r="G89" s="21"/>
      <c r="H89" s="48"/>
      <c r="I89" s="102">
        <f t="shared" si="2"/>
        <v>0</v>
      </c>
    </row>
    <row r="90" spans="1:9" s="18" customFormat="1" x14ac:dyDescent="0.25">
      <c r="A90" s="37"/>
      <c r="B90" s="37"/>
      <c r="C90" s="37"/>
      <c r="D90" s="37"/>
      <c r="E90" s="105"/>
      <c r="F90" s="105"/>
      <c r="G90" s="21"/>
      <c r="H90" s="48"/>
      <c r="I90" s="102">
        <f t="shared" si="2"/>
        <v>0</v>
      </c>
    </row>
    <row r="91" spans="1:9" s="18" customFormat="1" x14ac:dyDescent="0.25">
      <c r="A91" s="37"/>
      <c r="B91" s="37"/>
      <c r="C91" s="37"/>
      <c r="D91" s="37"/>
      <c r="E91" s="105"/>
      <c r="F91" s="105"/>
      <c r="G91" s="21"/>
      <c r="H91" s="48"/>
      <c r="I91" s="102">
        <f t="shared" si="2"/>
        <v>0</v>
      </c>
    </row>
    <row r="92" spans="1:9" s="18" customFormat="1" x14ac:dyDescent="0.25">
      <c r="A92" s="37"/>
      <c r="B92" s="37"/>
      <c r="C92" s="37"/>
      <c r="D92" s="37"/>
      <c r="E92" s="105"/>
      <c r="F92" s="105"/>
      <c r="G92" s="21"/>
      <c r="H92" s="48"/>
      <c r="I92" s="102">
        <f t="shared" si="2"/>
        <v>0</v>
      </c>
    </row>
    <row r="93" spans="1:9" s="18" customFormat="1" ht="33" customHeight="1" x14ac:dyDescent="0.25">
      <c r="A93" s="407" t="s">
        <v>11</v>
      </c>
      <c r="B93" s="408"/>
      <c r="C93" s="408"/>
      <c r="D93" s="408"/>
      <c r="E93" s="408"/>
      <c r="F93" s="408"/>
      <c r="G93" s="28"/>
      <c r="H93" s="28"/>
      <c r="I93" s="28"/>
    </row>
    <row r="94" spans="1:9" s="18" customFormat="1" x14ac:dyDescent="0.25">
      <c r="A94" s="37"/>
      <c r="B94" s="37"/>
      <c r="C94" s="37"/>
      <c r="D94" s="37"/>
      <c r="E94" s="105"/>
      <c r="F94" s="105"/>
      <c r="G94" s="21"/>
      <c r="H94" s="48"/>
      <c r="I94" s="102">
        <f>G94*H94</f>
        <v>0</v>
      </c>
    </row>
    <row r="95" spans="1:9" s="18" customFormat="1" ht="12.75" thickBot="1" x14ac:dyDescent="0.3">
      <c r="A95" s="37"/>
      <c r="B95" s="37"/>
      <c r="C95" s="37"/>
      <c r="D95" s="37"/>
      <c r="E95" s="105"/>
      <c r="F95" s="105"/>
      <c r="G95" s="21"/>
      <c r="H95" s="48"/>
      <c r="I95" s="103">
        <f>G95*H95</f>
        <v>0</v>
      </c>
    </row>
    <row r="96" spans="1:9" ht="15.75" customHeight="1" thickTop="1" thickBot="1" x14ac:dyDescent="0.3">
      <c r="A96" s="410"/>
      <c r="B96" s="410"/>
      <c r="C96" s="410"/>
      <c r="D96" s="410"/>
      <c r="E96" s="8"/>
      <c r="F96" s="9" t="s">
        <v>8</v>
      </c>
      <c r="G96" s="19">
        <f>SUM(G55:G95)</f>
        <v>0</v>
      </c>
      <c r="H96" s="9"/>
      <c r="I96" s="19">
        <f>SUM(I55:I95)</f>
        <v>0</v>
      </c>
    </row>
    <row r="97" spans="1:9" s="35" customFormat="1" ht="13.5" thickTop="1" x14ac:dyDescent="0.25">
      <c r="A97" s="409"/>
      <c r="B97" s="409"/>
      <c r="C97" s="409"/>
      <c r="D97" s="409"/>
      <c r="E97" s="409"/>
      <c r="F97" s="409"/>
      <c r="G97" s="409"/>
      <c r="H97" s="409"/>
      <c r="I97" s="409"/>
    </row>
    <row r="98" spans="1:9" ht="27" customHeight="1" x14ac:dyDescent="0.2">
      <c r="A98" s="420" t="s">
        <v>40</v>
      </c>
      <c r="B98" s="420"/>
      <c r="C98" s="420"/>
      <c r="D98" s="420"/>
      <c r="E98" s="420"/>
      <c r="F98" s="420"/>
      <c r="G98" s="420"/>
      <c r="H98" s="420"/>
      <c r="I98" s="420"/>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107"/>
      <c r="B103" s="107"/>
    </row>
    <row r="104" spans="1:9" s="94" customFormat="1" ht="15" x14ac:dyDescent="0.2">
      <c r="A104" s="106"/>
      <c r="B104" s="107"/>
    </row>
    <row r="105" spans="1:9" s="94" customFormat="1" ht="15" x14ac:dyDescent="0.2">
      <c r="A105" s="106"/>
      <c r="B105" s="107"/>
    </row>
    <row r="106" spans="1:9" s="94" customFormat="1" ht="15" x14ac:dyDescent="0.2">
      <c r="A106" s="107"/>
      <c r="B106" s="106"/>
    </row>
    <row r="107" spans="1:9" s="94" customFormat="1" ht="15" x14ac:dyDescent="0.2">
      <c r="A107" s="93"/>
      <c r="B107" s="93"/>
    </row>
    <row r="108" spans="1:9" ht="15" x14ac:dyDescent="0.2">
      <c r="A108" s="107"/>
      <c r="B108" s="107"/>
    </row>
    <row r="109" spans="1:9" ht="15" x14ac:dyDescent="0.2">
      <c r="A109" s="107"/>
      <c r="B109" s="107"/>
    </row>
    <row r="110" spans="1:9" ht="15" x14ac:dyDescent="0.2">
      <c r="A110" s="107"/>
      <c r="B110" s="107"/>
    </row>
    <row r="111" spans="1:9" ht="15" x14ac:dyDescent="0.2">
      <c r="A111" s="107"/>
      <c r="B111" s="107"/>
    </row>
    <row r="112" spans="1:9" ht="15" x14ac:dyDescent="0.2">
      <c r="A112" s="107"/>
      <c r="B112" s="107"/>
    </row>
    <row r="113" spans="1:2" ht="15" x14ac:dyDescent="0.2">
      <c r="A113" s="107"/>
      <c r="B113" s="107"/>
    </row>
    <row r="114" spans="1:2" ht="15" x14ac:dyDescent="0.2">
      <c r="A114" s="107"/>
      <c r="B114" s="107"/>
    </row>
  </sheetData>
  <sheetProtection sheet="1" objects="1" scenarios="1"/>
  <mergeCells count="15">
    <mergeCell ref="A3:C3"/>
    <mergeCell ref="A12:I12"/>
    <mergeCell ref="A13:C13"/>
    <mergeCell ref="G13:I13"/>
    <mergeCell ref="G14:H14"/>
    <mergeCell ref="I14:I15"/>
    <mergeCell ref="A96:D96"/>
    <mergeCell ref="A97:I97"/>
    <mergeCell ref="A98:I98"/>
    <mergeCell ref="G51:I52"/>
    <mergeCell ref="A53:F53"/>
    <mergeCell ref="G53:H53"/>
    <mergeCell ref="I53:I54"/>
    <mergeCell ref="A74:F74"/>
    <mergeCell ref="A93:F93"/>
  </mergeCells>
  <phoneticPr fontId="15" type="noConversion"/>
  <pageMargins left="0.7" right="0.7" top="0.75" bottom="0.50426136363636398" header="0.3" footer="0.3"/>
  <pageSetup paperSize="5" scale="69" fitToHeight="0" orientation="landscape" r:id="rId1"/>
  <headerFooter alignWithMargins="0">
    <oddHeader>&amp;L&amp;"-,Bold"ONTARIO INTERACTIVE DIGITAL MEDIA TAX CREDIT (OIDMTC) EXPENDITURE BREAKDOWN&amp;12
&amp;17DIGITAL GAME BY SPECIALIZED DIGITAL GAME CORPORATION (SECTION 93.2)</oddHeader>
    <oddFooter>&amp;LOntario Creates March 2022&amp;CPage &amp;P of &amp;N&amp;R&amp;A</oddFooter>
  </headerFooter>
  <rowBreaks count="1" manualBreakCount="1">
    <brk id="50" max="16383"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O115"/>
  <sheetViews>
    <sheetView view="pageBreakPreview" zoomScaleNormal="100" zoomScaleSheetLayoutView="100" workbookViewId="0">
      <selection activeCell="C48" sqref="C48"/>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s="2" customFormat="1" ht="25.5" customHeight="1" x14ac:dyDescent="0.2">
      <c r="A1" s="155" t="s">
        <v>209</v>
      </c>
    </row>
    <row r="2" spans="1:9" ht="15" customHeight="1" x14ac:dyDescent="0.25">
      <c r="A2" s="83"/>
      <c r="B2" s="84" t="s">
        <v>43</v>
      </c>
      <c r="C2" s="366"/>
      <c r="D2" s="85"/>
      <c r="E2" s="121" t="s">
        <v>19</v>
      </c>
      <c r="F2" s="11"/>
    </row>
    <row r="3" spans="1:9" ht="15" customHeight="1" x14ac:dyDescent="0.2">
      <c r="A3" s="411"/>
      <c r="B3" s="411"/>
      <c r="C3" s="411"/>
      <c r="D3" s="39"/>
      <c r="E3" s="96" t="s">
        <v>63</v>
      </c>
      <c r="F3" s="11"/>
    </row>
    <row r="4" spans="1:9" s="2" customFormat="1" ht="15" customHeight="1" x14ac:dyDescent="0.2">
      <c r="B4" s="112" t="s">
        <v>26</v>
      </c>
      <c r="C4" s="359"/>
      <c r="D4" s="82"/>
      <c r="E4" s="118" t="s">
        <v>59</v>
      </c>
      <c r="F4" s="7"/>
    </row>
    <row r="5" spans="1:9" s="2" customFormat="1" ht="15" customHeight="1" x14ac:dyDescent="0.2">
      <c r="B5" s="112" t="s">
        <v>27</v>
      </c>
      <c r="C5" s="360"/>
      <c r="D5" s="22"/>
      <c r="E5" s="119" t="s">
        <v>60</v>
      </c>
      <c r="F5" s="7"/>
    </row>
    <row r="6" spans="1:9" s="2" customFormat="1" ht="15" customHeight="1" x14ac:dyDescent="0.3">
      <c r="A6" s="357"/>
      <c r="B6" s="112" t="s">
        <v>15</v>
      </c>
      <c r="C6" s="361"/>
      <c r="E6" s="119" t="s">
        <v>58</v>
      </c>
      <c r="F6" s="7"/>
    </row>
    <row r="7" spans="1:9" s="2" customFormat="1" ht="15" customHeight="1" x14ac:dyDescent="0.2">
      <c r="A7" s="357"/>
      <c r="B7" s="112" t="s">
        <v>28</v>
      </c>
      <c r="C7" s="362"/>
      <c r="D7" s="23"/>
      <c r="E7" s="119" t="s">
        <v>20</v>
      </c>
      <c r="F7" s="7"/>
    </row>
    <row r="8" spans="1:9" s="2" customFormat="1" ht="15" customHeight="1" x14ac:dyDescent="0.2">
      <c r="A8" s="79"/>
      <c r="B8" s="356" t="s">
        <v>29</v>
      </c>
      <c r="C8" s="363"/>
      <c r="D8" s="24"/>
      <c r="E8" s="116" t="s">
        <v>61</v>
      </c>
      <c r="F8" s="7"/>
    </row>
    <row r="9" spans="1:9" s="2" customFormat="1" ht="15" customHeight="1" x14ac:dyDescent="0.3">
      <c r="A9" s="53"/>
      <c r="B9" s="356" t="s">
        <v>30</v>
      </c>
      <c r="C9" s="364"/>
      <c r="D9" s="24"/>
      <c r="E9" s="117" t="s">
        <v>64</v>
      </c>
      <c r="F9" s="22"/>
    </row>
    <row r="10" spans="1:9" s="2" customFormat="1" ht="12.75" x14ac:dyDescent="0.2">
      <c r="A10" s="27"/>
      <c r="B10" s="27"/>
      <c r="C10" s="27"/>
      <c r="D10" s="23"/>
      <c r="E10" s="117" t="s">
        <v>62</v>
      </c>
      <c r="F10" s="7"/>
    </row>
    <row r="11" spans="1:9" s="2" customFormat="1" ht="12.75" x14ac:dyDescent="0.2">
      <c r="A11" s="15"/>
      <c r="B11" s="15"/>
      <c r="C11" s="15"/>
      <c r="D11" s="10"/>
      <c r="E11" s="7"/>
      <c r="F11" s="7"/>
    </row>
    <row r="12" spans="1:9" s="17" customFormat="1" ht="26.25" customHeight="1" x14ac:dyDescent="0.25">
      <c r="A12" s="419" t="s">
        <v>38</v>
      </c>
      <c r="B12" s="419"/>
      <c r="C12" s="419"/>
      <c r="D12" s="419"/>
      <c r="E12" s="419"/>
      <c r="F12" s="419"/>
      <c r="G12" s="419"/>
      <c r="H12" s="419"/>
      <c r="I12" s="419"/>
    </row>
    <row r="13" spans="1:9" ht="22.5" customHeight="1" x14ac:dyDescent="0.2">
      <c r="A13" s="413"/>
      <c r="B13" s="413"/>
      <c r="C13" s="413"/>
      <c r="D13" s="14"/>
      <c r="G13" s="415" t="s">
        <v>7</v>
      </c>
      <c r="H13" s="415"/>
      <c r="I13" s="415"/>
    </row>
    <row r="14" spans="1:9" ht="16.5" customHeight="1" x14ac:dyDescent="0.25">
      <c r="A14" s="20" t="s">
        <v>39</v>
      </c>
      <c r="B14" s="20"/>
      <c r="C14" s="12"/>
      <c r="D14" s="12"/>
      <c r="E14" s="12"/>
      <c r="F14" s="12"/>
      <c r="G14" s="416" t="s">
        <v>3</v>
      </c>
      <c r="H14" s="416"/>
      <c r="I14" s="417" t="s">
        <v>13</v>
      </c>
    </row>
    <row r="15" spans="1:9" s="4" customFormat="1" ht="48.75" customHeight="1" x14ac:dyDescent="0.2">
      <c r="A15" s="3" t="s">
        <v>14</v>
      </c>
      <c r="B15" s="3"/>
      <c r="C15" s="3" t="s">
        <v>6</v>
      </c>
      <c r="D15" s="3" t="s">
        <v>5</v>
      </c>
      <c r="E15" s="16" t="s">
        <v>24</v>
      </c>
      <c r="F15" s="16" t="s">
        <v>25</v>
      </c>
      <c r="G15" s="13" t="s">
        <v>0</v>
      </c>
      <c r="H15" s="13" t="s">
        <v>4</v>
      </c>
      <c r="I15" s="417"/>
    </row>
    <row r="16" spans="1:9" s="18" customFormat="1" ht="12.75" customHeight="1" x14ac:dyDescent="0.25">
      <c r="A16" s="50"/>
      <c r="B16" s="86"/>
      <c r="C16" s="50"/>
      <c r="D16" s="50"/>
      <c r="E16" s="105"/>
      <c r="F16" s="105"/>
      <c r="G16" s="21"/>
      <c r="H16" s="51"/>
      <c r="I16" s="101">
        <f t="shared" ref="I16:I35" si="0">G16*H16</f>
        <v>0</v>
      </c>
    </row>
    <row r="17" spans="1:9" s="18" customFormat="1" x14ac:dyDescent="0.25">
      <c r="A17" s="37"/>
      <c r="B17" s="87"/>
      <c r="C17" s="37"/>
      <c r="D17" s="37"/>
      <c r="E17" s="105"/>
      <c r="F17" s="105"/>
      <c r="G17" s="21"/>
      <c r="H17" s="48"/>
      <c r="I17" s="101">
        <f t="shared" si="0"/>
        <v>0</v>
      </c>
    </row>
    <row r="18" spans="1:9" s="18" customFormat="1" x14ac:dyDescent="0.25">
      <c r="A18" s="37"/>
      <c r="B18" s="87"/>
      <c r="C18" s="37"/>
      <c r="D18" s="37"/>
      <c r="E18" s="105"/>
      <c r="F18" s="105"/>
      <c r="G18" s="21"/>
      <c r="H18" s="48"/>
      <c r="I18" s="101">
        <f t="shared" si="0"/>
        <v>0</v>
      </c>
    </row>
    <row r="19" spans="1:9" s="18" customFormat="1" x14ac:dyDescent="0.25">
      <c r="A19" s="37"/>
      <c r="B19" s="87"/>
      <c r="C19" s="37"/>
      <c r="D19" s="37"/>
      <c r="E19" s="105"/>
      <c r="F19" s="105"/>
      <c r="G19" s="21"/>
      <c r="H19" s="48"/>
      <c r="I19" s="101">
        <f t="shared" si="0"/>
        <v>0</v>
      </c>
    </row>
    <row r="20" spans="1:9" s="18" customFormat="1" x14ac:dyDescent="0.25">
      <c r="A20" s="37"/>
      <c r="B20" s="87"/>
      <c r="C20" s="37"/>
      <c r="D20" s="37"/>
      <c r="E20" s="105"/>
      <c r="F20" s="105"/>
      <c r="G20" s="21"/>
      <c r="H20" s="48"/>
      <c r="I20" s="101">
        <f t="shared" si="0"/>
        <v>0</v>
      </c>
    </row>
    <row r="21" spans="1:9" s="18" customFormat="1" x14ac:dyDescent="0.25">
      <c r="A21" s="37"/>
      <c r="B21" s="87"/>
      <c r="C21" s="37" t="s">
        <v>9</v>
      </c>
      <c r="D21" s="37"/>
      <c r="E21" s="105"/>
      <c r="F21" s="105"/>
      <c r="G21" s="21"/>
      <c r="H21" s="48"/>
      <c r="I21" s="101">
        <f t="shared" si="0"/>
        <v>0</v>
      </c>
    </row>
    <row r="22" spans="1:9" s="18" customFormat="1" x14ac:dyDescent="0.25">
      <c r="A22" s="37"/>
      <c r="B22" s="87"/>
      <c r="C22" s="37"/>
      <c r="D22" s="37"/>
      <c r="E22" s="105"/>
      <c r="F22" s="105"/>
      <c r="G22" s="21"/>
      <c r="H22" s="48"/>
      <c r="I22" s="101">
        <f t="shared" si="0"/>
        <v>0</v>
      </c>
    </row>
    <row r="23" spans="1:9" s="18" customFormat="1" x14ac:dyDescent="0.25">
      <c r="A23" s="37"/>
      <c r="B23" s="87"/>
      <c r="C23" s="37"/>
      <c r="D23" s="37"/>
      <c r="E23" s="105"/>
      <c r="F23" s="105"/>
      <c r="G23" s="21"/>
      <c r="H23" s="48"/>
      <c r="I23" s="101">
        <f t="shared" si="0"/>
        <v>0</v>
      </c>
    </row>
    <row r="24" spans="1:9" s="18" customFormat="1" x14ac:dyDescent="0.25">
      <c r="A24" s="49"/>
      <c r="B24" s="88"/>
      <c r="C24" s="49"/>
      <c r="D24" s="52"/>
      <c r="E24" s="105"/>
      <c r="F24" s="105"/>
      <c r="G24" s="21"/>
      <c r="H24" s="48"/>
      <c r="I24" s="101">
        <f t="shared" si="0"/>
        <v>0</v>
      </c>
    </row>
    <row r="25" spans="1:9" s="18" customFormat="1" x14ac:dyDescent="0.25">
      <c r="A25" s="49"/>
      <c r="B25" s="88"/>
      <c r="C25" s="49"/>
      <c r="D25" s="37"/>
      <c r="E25" s="105"/>
      <c r="F25" s="105"/>
      <c r="G25" s="21"/>
      <c r="H25" s="48"/>
      <c r="I25" s="101">
        <f t="shared" si="0"/>
        <v>0</v>
      </c>
    </row>
    <row r="26" spans="1:9" s="18" customFormat="1" x14ac:dyDescent="0.25">
      <c r="A26" s="49"/>
      <c r="B26" s="88"/>
      <c r="C26" s="49"/>
      <c r="D26" s="37"/>
      <c r="E26" s="105"/>
      <c r="F26" s="105"/>
      <c r="G26" s="21"/>
      <c r="H26" s="48"/>
      <c r="I26" s="101">
        <f t="shared" si="0"/>
        <v>0</v>
      </c>
    </row>
    <row r="27" spans="1:9" s="18" customFormat="1" x14ac:dyDescent="0.25">
      <c r="A27" s="49"/>
      <c r="B27" s="88"/>
      <c r="C27" s="49"/>
      <c r="D27" s="37"/>
      <c r="E27" s="105"/>
      <c r="F27" s="105"/>
      <c r="G27" s="21"/>
      <c r="H27" s="48"/>
      <c r="I27" s="101">
        <f t="shared" si="0"/>
        <v>0</v>
      </c>
    </row>
    <row r="28" spans="1:9" s="18" customFormat="1" x14ac:dyDescent="0.25">
      <c r="A28" s="49"/>
      <c r="B28" s="88"/>
      <c r="C28" s="49"/>
      <c r="D28" s="37"/>
      <c r="E28" s="105"/>
      <c r="F28" s="105"/>
      <c r="G28" s="21"/>
      <c r="H28" s="48"/>
      <c r="I28" s="101">
        <f t="shared" si="0"/>
        <v>0</v>
      </c>
    </row>
    <row r="29" spans="1:9" s="18" customFormat="1" x14ac:dyDescent="0.25">
      <c r="A29" s="49"/>
      <c r="B29" s="88"/>
      <c r="C29" s="49"/>
      <c r="D29" s="37"/>
      <c r="E29" s="105"/>
      <c r="F29" s="105"/>
      <c r="G29" s="21"/>
      <c r="H29" s="48"/>
      <c r="I29" s="101">
        <f t="shared" si="0"/>
        <v>0</v>
      </c>
    </row>
    <row r="30" spans="1:9" s="18" customFormat="1" x14ac:dyDescent="0.25">
      <c r="A30" s="49"/>
      <c r="B30" s="88"/>
      <c r="C30" s="49"/>
      <c r="D30" s="37"/>
      <c r="E30" s="105"/>
      <c r="F30" s="105"/>
      <c r="G30" s="21"/>
      <c r="H30" s="48"/>
      <c r="I30" s="101">
        <f t="shared" si="0"/>
        <v>0</v>
      </c>
    </row>
    <row r="31" spans="1:9" s="18" customFormat="1" x14ac:dyDescent="0.25">
      <c r="A31" s="49"/>
      <c r="B31" s="88"/>
      <c r="C31" s="49"/>
      <c r="D31" s="37"/>
      <c r="E31" s="105"/>
      <c r="F31" s="105"/>
      <c r="G31" s="21"/>
      <c r="H31" s="48"/>
      <c r="I31" s="101">
        <f t="shared" si="0"/>
        <v>0</v>
      </c>
    </row>
    <row r="32" spans="1:9" s="18" customFormat="1" x14ac:dyDescent="0.25">
      <c r="A32" s="49"/>
      <c r="B32" s="88"/>
      <c r="C32" s="49"/>
      <c r="D32" s="37"/>
      <c r="E32" s="105"/>
      <c r="F32" s="105"/>
      <c r="G32" s="21"/>
      <c r="H32" s="48"/>
      <c r="I32" s="101">
        <f t="shared" si="0"/>
        <v>0</v>
      </c>
    </row>
    <row r="33" spans="1:15" s="18" customFormat="1" x14ac:dyDescent="0.25">
      <c r="A33" s="49"/>
      <c r="B33" s="88"/>
      <c r="C33" s="49"/>
      <c r="D33" s="37"/>
      <c r="E33" s="105"/>
      <c r="F33" s="105"/>
      <c r="G33" s="21"/>
      <c r="H33" s="48"/>
      <c r="I33" s="101">
        <f t="shared" si="0"/>
        <v>0</v>
      </c>
    </row>
    <row r="34" spans="1:15" s="18" customFormat="1" x14ac:dyDescent="0.25">
      <c r="A34" s="49"/>
      <c r="B34" s="88"/>
      <c r="C34" s="49"/>
      <c r="D34" s="37"/>
      <c r="E34" s="105"/>
      <c r="F34" s="105"/>
      <c r="G34" s="21"/>
      <c r="H34" s="48"/>
      <c r="I34" s="101">
        <f t="shared" si="0"/>
        <v>0</v>
      </c>
    </row>
    <row r="35" spans="1:15" s="18" customFormat="1" ht="12.75" thickBot="1" x14ac:dyDescent="0.3">
      <c r="A35" s="49"/>
      <c r="B35" s="88"/>
      <c r="C35" s="49"/>
      <c r="D35" s="37"/>
      <c r="E35" s="105"/>
      <c r="F35" s="105"/>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0" t="s">
        <v>35</v>
      </c>
      <c r="E38" s="111"/>
      <c r="J38" s="1"/>
      <c r="L38" s="1"/>
      <c r="M38" s="1"/>
      <c r="N38" s="1"/>
      <c r="O38" s="1"/>
    </row>
    <row r="39" spans="1:15" s="4" customFormat="1" ht="12" customHeight="1" x14ac:dyDescent="0.2"/>
    <row r="40" spans="1:15" s="18" customFormat="1" ht="12.75" customHeight="1" x14ac:dyDescent="0.25">
      <c r="A40" s="112" t="s">
        <v>36</v>
      </c>
      <c r="B40" s="90" t="s">
        <v>17</v>
      </c>
    </row>
    <row r="41" spans="1:15" s="18" customFormat="1" ht="12.75" customHeight="1" x14ac:dyDescent="0.25">
      <c r="A41" s="113"/>
      <c r="B41" s="91" t="s">
        <v>50</v>
      </c>
    </row>
    <row r="42" spans="1:15" s="18" customFormat="1" ht="12.75" customHeight="1" x14ac:dyDescent="0.25">
      <c r="A42" s="113"/>
      <c r="B42" s="91" t="s">
        <v>51</v>
      </c>
    </row>
    <row r="43" spans="1:15" ht="12.75" customHeight="1" x14ac:dyDescent="0.2">
      <c r="A43" s="113"/>
      <c r="B43" s="91" t="s">
        <v>37</v>
      </c>
    </row>
    <row r="44" spans="1:15" s="26" customFormat="1" ht="15" x14ac:dyDescent="0.25">
      <c r="A44" s="113"/>
      <c r="B44" s="90"/>
    </row>
    <row r="45" spans="1:15" s="18" customFormat="1" ht="12.75" customHeight="1" x14ac:dyDescent="0.25">
      <c r="A45" s="114"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7'!$C$6),"",'93.2 Game 7'!$C$6)</f>
        <v/>
      </c>
      <c r="C51" s="99"/>
      <c r="D51" s="99"/>
      <c r="E51" s="5"/>
      <c r="F51" s="5"/>
      <c r="G51" s="415" t="s">
        <v>7</v>
      </c>
      <c r="H51" s="415"/>
      <c r="I51" s="415"/>
    </row>
    <row r="52" spans="1:9" ht="7.5" customHeight="1" x14ac:dyDescent="0.25">
      <c r="A52" s="40"/>
      <c r="B52" s="97"/>
      <c r="C52" s="97"/>
      <c r="D52" s="97"/>
      <c r="E52" s="5"/>
      <c r="F52" s="5"/>
      <c r="G52" s="418"/>
      <c r="H52" s="418"/>
      <c r="I52" s="418"/>
    </row>
    <row r="53" spans="1:9" ht="16.5" customHeight="1" x14ac:dyDescent="0.25">
      <c r="A53" s="412" t="s">
        <v>22</v>
      </c>
      <c r="B53" s="412"/>
      <c r="C53" s="412"/>
      <c r="D53" s="412"/>
      <c r="E53" s="412"/>
      <c r="F53" s="412"/>
      <c r="G53" s="416" t="s">
        <v>3</v>
      </c>
      <c r="H53" s="416"/>
      <c r="I53" s="406" t="s">
        <v>12</v>
      </c>
    </row>
    <row r="54" spans="1:9" ht="36" x14ac:dyDescent="0.2">
      <c r="A54" s="3" t="s">
        <v>33</v>
      </c>
      <c r="B54" s="3" t="s">
        <v>34</v>
      </c>
      <c r="C54" s="3" t="s">
        <v>6</v>
      </c>
      <c r="D54" s="3" t="s">
        <v>10</v>
      </c>
      <c r="E54" s="16" t="s">
        <v>24</v>
      </c>
      <c r="F54" s="16" t="s">
        <v>25</v>
      </c>
      <c r="G54" s="13" t="s">
        <v>3</v>
      </c>
      <c r="H54" s="13" t="s">
        <v>4</v>
      </c>
      <c r="I54" s="406"/>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5"/>
      <c r="F56" s="105"/>
      <c r="G56" s="21"/>
      <c r="H56" s="48"/>
      <c r="I56" s="102">
        <f t="shared" ref="I56:I73" si="1">G56*H56</f>
        <v>0</v>
      </c>
    </row>
    <row r="57" spans="1:9" s="18" customFormat="1" x14ac:dyDescent="0.25">
      <c r="A57" s="37"/>
      <c r="B57" s="37"/>
      <c r="C57" s="37"/>
      <c r="D57" s="37"/>
      <c r="E57" s="105"/>
      <c r="F57" s="105"/>
      <c r="G57" s="21"/>
      <c r="H57" s="48"/>
      <c r="I57" s="102">
        <f t="shared" si="1"/>
        <v>0</v>
      </c>
    </row>
    <row r="58" spans="1:9" s="18" customFormat="1" x14ac:dyDescent="0.25">
      <c r="A58" s="37"/>
      <c r="B58" s="37"/>
      <c r="C58" s="37"/>
      <c r="D58" s="37"/>
      <c r="E58" s="105"/>
      <c r="F58" s="105"/>
      <c r="G58" s="21"/>
      <c r="H58" s="48"/>
      <c r="I58" s="102">
        <f t="shared" si="1"/>
        <v>0</v>
      </c>
    </row>
    <row r="59" spans="1:9" s="18" customFormat="1" x14ac:dyDescent="0.25">
      <c r="A59" s="37"/>
      <c r="B59" s="37"/>
      <c r="C59" s="37"/>
      <c r="D59" s="37"/>
      <c r="E59" s="105"/>
      <c r="F59" s="105"/>
      <c r="G59" s="21"/>
      <c r="H59" s="48"/>
      <c r="I59" s="102">
        <f t="shared" si="1"/>
        <v>0</v>
      </c>
    </row>
    <row r="60" spans="1:9" s="18" customFormat="1" x14ac:dyDescent="0.25">
      <c r="A60" s="37"/>
      <c r="B60" s="37"/>
      <c r="C60" s="37"/>
      <c r="D60" s="37"/>
      <c r="E60" s="105"/>
      <c r="F60" s="105"/>
      <c r="G60" s="21"/>
      <c r="H60" s="48"/>
      <c r="I60" s="102">
        <f t="shared" si="1"/>
        <v>0</v>
      </c>
    </row>
    <row r="61" spans="1:9" s="18" customFormat="1" x14ac:dyDescent="0.25">
      <c r="A61" s="37"/>
      <c r="B61" s="37"/>
      <c r="C61" s="37"/>
      <c r="D61" s="37"/>
      <c r="E61" s="105"/>
      <c r="F61" s="105"/>
      <c r="G61" s="21"/>
      <c r="H61" s="48"/>
      <c r="I61" s="102">
        <f t="shared" si="1"/>
        <v>0</v>
      </c>
    </row>
    <row r="62" spans="1:9" s="18" customFormat="1" x14ac:dyDescent="0.25">
      <c r="A62" s="37"/>
      <c r="B62" s="37"/>
      <c r="C62" s="37"/>
      <c r="D62" s="37"/>
      <c r="E62" s="105"/>
      <c r="F62" s="105"/>
      <c r="G62" s="21"/>
      <c r="H62" s="48"/>
      <c r="I62" s="102">
        <f t="shared" si="1"/>
        <v>0</v>
      </c>
    </row>
    <row r="63" spans="1:9" s="18" customFormat="1" x14ac:dyDescent="0.25">
      <c r="A63" s="37"/>
      <c r="B63" s="37"/>
      <c r="C63" s="37"/>
      <c r="D63" s="37"/>
      <c r="E63" s="105"/>
      <c r="F63" s="105"/>
      <c r="G63" s="21"/>
      <c r="H63" s="48"/>
      <c r="I63" s="102">
        <f t="shared" si="1"/>
        <v>0</v>
      </c>
    </row>
    <row r="64" spans="1:9" s="18" customFormat="1" x14ac:dyDescent="0.25">
      <c r="A64" s="37"/>
      <c r="B64" s="37"/>
      <c r="C64" s="37"/>
      <c r="D64" s="37"/>
      <c r="E64" s="105"/>
      <c r="F64" s="105"/>
      <c r="G64" s="21"/>
      <c r="H64" s="48"/>
      <c r="I64" s="102">
        <f t="shared" si="1"/>
        <v>0</v>
      </c>
    </row>
    <row r="65" spans="1:9" s="18" customFormat="1" x14ac:dyDescent="0.25">
      <c r="A65" s="37"/>
      <c r="B65" s="37"/>
      <c r="C65" s="37"/>
      <c r="D65" s="37"/>
      <c r="E65" s="105"/>
      <c r="F65" s="105"/>
      <c r="G65" s="21"/>
      <c r="H65" s="48"/>
      <c r="I65" s="102">
        <f t="shared" si="1"/>
        <v>0</v>
      </c>
    </row>
    <row r="66" spans="1:9" s="18" customFormat="1" x14ac:dyDescent="0.25">
      <c r="A66" s="49"/>
      <c r="B66" s="49"/>
      <c r="C66" s="49"/>
      <c r="D66" s="37"/>
      <c r="E66" s="105"/>
      <c r="F66" s="105"/>
      <c r="G66" s="21"/>
      <c r="H66" s="48"/>
      <c r="I66" s="102">
        <f t="shared" si="1"/>
        <v>0</v>
      </c>
    </row>
    <row r="67" spans="1:9" s="18" customFormat="1" x14ac:dyDescent="0.25">
      <c r="A67" s="37"/>
      <c r="B67" s="37"/>
      <c r="C67" s="37"/>
      <c r="D67" s="37"/>
      <c r="E67" s="105"/>
      <c r="F67" s="105"/>
      <c r="G67" s="21"/>
      <c r="H67" s="48"/>
      <c r="I67" s="102">
        <f t="shared" si="1"/>
        <v>0</v>
      </c>
    </row>
    <row r="68" spans="1:9" s="18" customFormat="1" x14ac:dyDescent="0.25">
      <c r="A68" s="37"/>
      <c r="B68" s="37"/>
      <c r="C68" s="37"/>
      <c r="D68" s="37"/>
      <c r="E68" s="105"/>
      <c r="F68" s="105"/>
      <c r="G68" s="21"/>
      <c r="H68" s="48"/>
      <c r="I68" s="102">
        <f t="shared" si="1"/>
        <v>0</v>
      </c>
    </row>
    <row r="69" spans="1:9" s="18" customFormat="1" x14ac:dyDescent="0.25">
      <c r="A69" s="37"/>
      <c r="B69" s="37"/>
      <c r="C69" s="37"/>
      <c r="D69" s="37"/>
      <c r="E69" s="105"/>
      <c r="F69" s="105"/>
      <c r="G69" s="21"/>
      <c r="H69" s="48"/>
      <c r="I69" s="102">
        <f t="shared" si="1"/>
        <v>0</v>
      </c>
    </row>
    <row r="70" spans="1:9" s="18" customFormat="1" x14ac:dyDescent="0.25">
      <c r="A70" s="49"/>
      <c r="B70" s="49"/>
      <c r="C70" s="49"/>
      <c r="D70" s="37"/>
      <c r="E70" s="105"/>
      <c r="F70" s="105"/>
      <c r="G70" s="21"/>
      <c r="H70" s="48"/>
      <c r="I70" s="102">
        <f t="shared" si="1"/>
        <v>0</v>
      </c>
    </row>
    <row r="71" spans="1:9" s="18" customFormat="1" x14ac:dyDescent="0.25">
      <c r="A71" s="49"/>
      <c r="B71" s="49"/>
      <c r="C71" s="49"/>
      <c r="D71" s="37"/>
      <c r="E71" s="105"/>
      <c r="F71" s="105"/>
      <c r="G71" s="21"/>
      <c r="H71" s="48"/>
      <c r="I71" s="102">
        <f t="shared" si="1"/>
        <v>0</v>
      </c>
    </row>
    <row r="72" spans="1:9" s="18" customFormat="1" x14ac:dyDescent="0.25">
      <c r="A72" s="49"/>
      <c r="B72" s="49"/>
      <c r="C72" s="49"/>
      <c r="D72" s="37"/>
      <c r="E72" s="105"/>
      <c r="F72" s="105"/>
      <c r="G72" s="21"/>
      <c r="H72" s="48"/>
      <c r="I72" s="102">
        <f t="shared" si="1"/>
        <v>0</v>
      </c>
    </row>
    <row r="73" spans="1:9" s="18" customFormat="1" x14ac:dyDescent="0.25">
      <c r="A73" s="49"/>
      <c r="B73" s="49"/>
      <c r="C73" s="49"/>
      <c r="D73" s="37"/>
      <c r="E73" s="105"/>
      <c r="F73" s="105"/>
      <c r="G73" s="21"/>
      <c r="H73" s="48"/>
      <c r="I73" s="102">
        <f t="shared" si="1"/>
        <v>0</v>
      </c>
    </row>
    <row r="74" spans="1:9" s="18" customFormat="1" ht="33.75" customHeight="1" x14ac:dyDescent="0.25">
      <c r="A74" s="407" t="s">
        <v>53</v>
      </c>
      <c r="B74" s="408"/>
      <c r="C74" s="408"/>
      <c r="D74" s="408"/>
      <c r="E74" s="408"/>
      <c r="F74" s="408"/>
      <c r="G74" s="29"/>
      <c r="H74" s="29"/>
      <c r="I74" s="29"/>
    </row>
    <row r="75" spans="1:9" s="18" customFormat="1" x14ac:dyDescent="0.25">
      <c r="A75" s="37"/>
      <c r="B75" s="37"/>
      <c r="C75" s="37"/>
      <c r="D75" s="37"/>
      <c r="E75" s="105"/>
      <c r="F75" s="105"/>
      <c r="G75" s="21"/>
      <c r="H75" s="48"/>
      <c r="I75" s="102">
        <f t="shared" ref="I75:I92" si="2">G75*H75</f>
        <v>0</v>
      </c>
    </row>
    <row r="76" spans="1:9" s="18" customFormat="1" x14ac:dyDescent="0.25">
      <c r="A76" s="49"/>
      <c r="B76" s="49"/>
      <c r="C76" s="49"/>
      <c r="D76" s="37"/>
      <c r="E76" s="105"/>
      <c r="F76" s="105"/>
      <c r="G76" s="21"/>
      <c r="H76" s="48"/>
      <c r="I76" s="102">
        <f t="shared" si="2"/>
        <v>0</v>
      </c>
    </row>
    <row r="77" spans="1:9" s="18" customFormat="1" x14ac:dyDescent="0.25">
      <c r="A77" s="49"/>
      <c r="B77" s="49"/>
      <c r="C77" s="49"/>
      <c r="D77" s="37"/>
      <c r="E77" s="105"/>
      <c r="F77" s="105"/>
      <c r="G77" s="21"/>
      <c r="H77" s="48"/>
      <c r="I77" s="102">
        <f t="shared" si="2"/>
        <v>0</v>
      </c>
    </row>
    <row r="78" spans="1:9" s="18" customFormat="1" x14ac:dyDescent="0.25">
      <c r="A78" s="49"/>
      <c r="B78" s="49"/>
      <c r="C78" s="49"/>
      <c r="D78" s="37"/>
      <c r="E78" s="105"/>
      <c r="F78" s="105"/>
      <c r="G78" s="21"/>
      <c r="H78" s="48"/>
      <c r="I78" s="102">
        <f t="shared" si="2"/>
        <v>0</v>
      </c>
    </row>
    <row r="79" spans="1:9" s="18" customFormat="1" x14ac:dyDescent="0.25">
      <c r="A79" s="37"/>
      <c r="B79" s="37"/>
      <c r="C79" s="37"/>
      <c r="D79" s="37"/>
      <c r="E79" s="105"/>
      <c r="F79" s="105"/>
      <c r="G79" s="21"/>
      <c r="H79" s="48"/>
      <c r="I79" s="102">
        <f t="shared" si="2"/>
        <v>0</v>
      </c>
    </row>
    <row r="80" spans="1:9" s="18" customFormat="1" x14ac:dyDescent="0.25">
      <c r="A80" s="37"/>
      <c r="B80" s="37"/>
      <c r="C80" s="37"/>
      <c r="D80" s="37"/>
      <c r="E80" s="105"/>
      <c r="F80" s="105"/>
      <c r="G80" s="21"/>
      <c r="H80" s="48"/>
      <c r="I80" s="102">
        <f t="shared" si="2"/>
        <v>0</v>
      </c>
    </row>
    <row r="81" spans="1:9" s="18" customFormat="1" x14ac:dyDescent="0.25">
      <c r="A81" s="37"/>
      <c r="B81" s="37"/>
      <c r="C81" s="37"/>
      <c r="D81" s="37"/>
      <c r="E81" s="105"/>
      <c r="F81" s="105"/>
      <c r="G81" s="21"/>
      <c r="H81" s="48"/>
      <c r="I81" s="102">
        <f t="shared" si="2"/>
        <v>0</v>
      </c>
    </row>
    <row r="82" spans="1:9" s="18" customFormat="1" x14ac:dyDescent="0.25">
      <c r="A82" s="49"/>
      <c r="B82" s="49"/>
      <c r="C82" s="49"/>
      <c r="D82" s="37"/>
      <c r="E82" s="105"/>
      <c r="F82" s="105"/>
      <c r="G82" s="21"/>
      <c r="H82" s="48"/>
      <c r="I82" s="102">
        <f t="shared" si="2"/>
        <v>0</v>
      </c>
    </row>
    <row r="83" spans="1:9" s="18" customFormat="1" x14ac:dyDescent="0.25">
      <c r="A83" s="49"/>
      <c r="B83" s="49"/>
      <c r="C83" s="49"/>
      <c r="D83" s="37"/>
      <c r="E83" s="105"/>
      <c r="F83" s="105"/>
      <c r="G83" s="21"/>
      <c r="H83" s="48"/>
      <c r="I83" s="102">
        <f t="shared" si="2"/>
        <v>0</v>
      </c>
    </row>
    <row r="84" spans="1:9" s="18" customFormat="1" x14ac:dyDescent="0.25">
      <c r="A84" s="49"/>
      <c r="B84" s="49"/>
      <c r="C84" s="49"/>
      <c r="D84" s="37"/>
      <c r="E84" s="105"/>
      <c r="F84" s="105"/>
      <c r="G84" s="21"/>
      <c r="H84" s="48"/>
      <c r="I84" s="102">
        <f t="shared" si="2"/>
        <v>0</v>
      </c>
    </row>
    <row r="85" spans="1:9" s="18" customFormat="1" ht="12" customHeight="1" x14ac:dyDescent="0.25">
      <c r="A85" s="49"/>
      <c r="B85" s="49"/>
      <c r="C85" s="38"/>
      <c r="D85" s="37"/>
      <c r="E85" s="105"/>
      <c r="F85" s="105"/>
      <c r="G85" s="21"/>
      <c r="H85" s="48"/>
      <c r="I85" s="102">
        <f t="shared" si="2"/>
        <v>0</v>
      </c>
    </row>
    <row r="86" spans="1:9" s="18" customFormat="1" ht="12" customHeight="1" x14ac:dyDescent="0.25">
      <c r="A86" s="37"/>
      <c r="B86" s="37"/>
      <c r="C86" s="38"/>
      <c r="D86" s="37"/>
      <c r="E86" s="105"/>
      <c r="F86" s="105"/>
      <c r="G86" s="21"/>
      <c r="H86" s="48"/>
      <c r="I86" s="102">
        <f t="shared" si="2"/>
        <v>0</v>
      </c>
    </row>
    <row r="87" spans="1:9" s="18" customFormat="1" ht="12" customHeight="1" x14ac:dyDescent="0.25">
      <c r="A87" s="37"/>
      <c r="B87" s="37"/>
      <c r="C87" s="38"/>
      <c r="D87" s="37"/>
      <c r="E87" s="105"/>
      <c r="F87" s="105"/>
      <c r="G87" s="21"/>
      <c r="H87" s="48"/>
      <c r="I87" s="102">
        <f t="shared" si="2"/>
        <v>0</v>
      </c>
    </row>
    <row r="88" spans="1:9" s="18" customFormat="1" x14ac:dyDescent="0.25">
      <c r="A88" s="37"/>
      <c r="B88" s="37"/>
      <c r="C88" s="37"/>
      <c r="D88" s="37"/>
      <c r="E88" s="105"/>
      <c r="F88" s="105"/>
      <c r="G88" s="21"/>
      <c r="H88" s="48"/>
      <c r="I88" s="102">
        <f t="shared" si="2"/>
        <v>0</v>
      </c>
    </row>
    <row r="89" spans="1:9" s="18" customFormat="1" x14ac:dyDescent="0.25">
      <c r="A89" s="37"/>
      <c r="B89" s="37"/>
      <c r="C89" s="37"/>
      <c r="D89" s="37"/>
      <c r="E89" s="105"/>
      <c r="F89" s="105"/>
      <c r="G89" s="21"/>
      <c r="H89" s="48"/>
      <c r="I89" s="102">
        <f t="shared" si="2"/>
        <v>0</v>
      </c>
    </row>
    <row r="90" spans="1:9" s="18" customFormat="1" x14ac:dyDescent="0.25">
      <c r="A90" s="37"/>
      <c r="B90" s="37"/>
      <c r="C90" s="37"/>
      <c r="D90" s="37"/>
      <c r="E90" s="105"/>
      <c r="F90" s="105"/>
      <c r="G90" s="21"/>
      <c r="H90" s="48"/>
      <c r="I90" s="102">
        <f t="shared" si="2"/>
        <v>0</v>
      </c>
    </row>
    <row r="91" spans="1:9" s="18" customFormat="1" x14ac:dyDescent="0.25">
      <c r="A91" s="37"/>
      <c r="B91" s="37"/>
      <c r="C91" s="37"/>
      <c r="D91" s="37"/>
      <c r="E91" s="105"/>
      <c r="F91" s="105"/>
      <c r="G91" s="21"/>
      <c r="H91" s="48"/>
      <c r="I91" s="102">
        <f t="shared" si="2"/>
        <v>0</v>
      </c>
    </row>
    <row r="92" spans="1:9" s="18" customFormat="1" x14ac:dyDescent="0.25">
      <c r="A92" s="37"/>
      <c r="B92" s="37"/>
      <c r="C92" s="37"/>
      <c r="D92" s="37"/>
      <c r="E92" s="105"/>
      <c r="F92" s="105"/>
      <c r="G92" s="21"/>
      <c r="H92" s="48"/>
      <c r="I92" s="102">
        <f t="shared" si="2"/>
        <v>0</v>
      </c>
    </row>
    <row r="93" spans="1:9" s="18" customFormat="1" ht="33" customHeight="1" x14ac:dyDescent="0.25">
      <c r="A93" s="407" t="s">
        <v>11</v>
      </c>
      <c r="B93" s="408"/>
      <c r="C93" s="408"/>
      <c r="D93" s="408"/>
      <c r="E93" s="408"/>
      <c r="F93" s="408"/>
      <c r="G93" s="28"/>
      <c r="H93" s="28"/>
      <c r="I93" s="28"/>
    </row>
    <row r="94" spans="1:9" s="18" customFormat="1" x14ac:dyDescent="0.25">
      <c r="A94" s="37"/>
      <c r="B94" s="37"/>
      <c r="C94" s="37"/>
      <c r="D94" s="37"/>
      <c r="E94" s="105"/>
      <c r="F94" s="105"/>
      <c r="G94" s="21"/>
      <c r="H94" s="48"/>
      <c r="I94" s="102">
        <f>G94*H94</f>
        <v>0</v>
      </c>
    </row>
    <row r="95" spans="1:9" s="18" customFormat="1" ht="12.75" thickBot="1" x14ac:dyDescent="0.3">
      <c r="A95" s="37"/>
      <c r="B95" s="37"/>
      <c r="C95" s="37"/>
      <c r="D95" s="37"/>
      <c r="E95" s="105"/>
      <c r="F95" s="105"/>
      <c r="G95" s="21"/>
      <c r="H95" s="48"/>
      <c r="I95" s="103">
        <f>G95*H95</f>
        <v>0</v>
      </c>
    </row>
    <row r="96" spans="1:9" ht="15.75" customHeight="1" thickTop="1" thickBot="1" x14ac:dyDescent="0.3">
      <c r="A96" s="410"/>
      <c r="B96" s="410"/>
      <c r="C96" s="410"/>
      <c r="D96" s="410"/>
      <c r="E96" s="8"/>
      <c r="F96" s="9" t="s">
        <v>8</v>
      </c>
      <c r="G96" s="19">
        <f>SUM(G55:G95)</f>
        <v>0</v>
      </c>
      <c r="H96" s="9"/>
      <c r="I96" s="19">
        <f>SUM(I55:I95)</f>
        <v>0</v>
      </c>
    </row>
    <row r="97" spans="1:9" s="35" customFormat="1" ht="13.5" thickTop="1" x14ac:dyDescent="0.25">
      <c r="A97" s="409"/>
      <c r="B97" s="409"/>
      <c r="C97" s="409"/>
      <c r="D97" s="409"/>
      <c r="E97" s="409"/>
      <c r="F97" s="409"/>
      <c r="G97" s="409"/>
      <c r="H97" s="409"/>
      <c r="I97" s="409"/>
    </row>
    <row r="98" spans="1:9" ht="27" customHeight="1" x14ac:dyDescent="0.2">
      <c r="A98" s="420" t="s">
        <v>40</v>
      </c>
      <c r="B98" s="420"/>
      <c r="C98" s="420"/>
      <c r="D98" s="420"/>
      <c r="E98" s="420"/>
      <c r="F98" s="420"/>
      <c r="G98" s="420"/>
      <c r="H98" s="420"/>
      <c r="I98" s="420"/>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107"/>
      <c r="B103" s="107"/>
    </row>
    <row r="104" spans="1:9" ht="15" x14ac:dyDescent="0.2">
      <c r="A104" s="107"/>
      <c r="B104" s="107"/>
    </row>
    <row r="105" spans="1:9" s="94" customFormat="1" ht="15" x14ac:dyDescent="0.2">
      <c r="A105" s="106"/>
      <c r="B105" s="107"/>
    </row>
    <row r="106" spans="1:9" s="94" customFormat="1" ht="15" x14ac:dyDescent="0.2">
      <c r="A106" s="106"/>
      <c r="B106" s="107"/>
    </row>
    <row r="107" spans="1:9" s="94" customFormat="1" ht="15" x14ac:dyDescent="0.2">
      <c r="A107" s="107"/>
      <c r="B107" s="106"/>
    </row>
    <row r="108" spans="1:9" s="94" customFormat="1" ht="15" x14ac:dyDescent="0.2">
      <c r="A108" s="93"/>
      <c r="B108" s="93"/>
    </row>
    <row r="109" spans="1:9" ht="15" x14ac:dyDescent="0.2">
      <c r="A109" s="107"/>
      <c r="B109" s="107"/>
    </row>
    <row r="110" spans="1:9" ht="15" x14ac:dyDescent="0.2">
      <c r="A110" s="107"/>
      <c r="B110" s="107"/>
    </row>
    <row r="111" spans="1:9" ht="15" x14ac:dyDescent="0.2">
      <c r="A111" s="107"/>
      <c r="B111" s="107"/>
    </row>
    <row r="112" spans="1:9" ht="15" x14ac:dyDescent="0.2">
      <c r="A112" s="107"/>
      <c r="B112" s="107"/>
    </row>
    <row r="113" spans="1:2" ht="15" x14ac:dyDescent="0.2">
      <c r="A113" s="107"/>
      <c r="B113" s="107"/>
    </row>
    <row r="114" spans="1:2" ht="15" x14ac:dyDescent="0.2">
      <c r="A114" s="107"/>
      <c r="B114" s="107"/>
    </row>
    <row r="115" spans="1:2" ht="15" x14ac:dyDescent="0.2">
      <c r="A115" s="107"/>
      <c r="B115" s="107"/>
    </row>
  </sheetData>
  <sheetProtection sheet="1" objects="1" scenarios="1"/>
  <mergeCells count="15">
    <mergeCell ref="A3:C3"/>
    <mergeCell ref="A12:I12"/>
    <mergeCell ref="A13:C13"/>
    <mergeCell ref="G13:I13"/>
    <mergeCell ref="G14:H14"/>
    <mergeCell ref="I14:I15"/>
    <mergeCell ref="A96:D96"/>
    <mergeCell ref="A97:I97"/>
    <mergeCell ref="A98:I98"/>
    <mergeCell ref="G51:I52"/>
    <mergeCell ref="A53:F53"/>
    <mergeCell ref="G53:H53"/>
    <mergeCell ref="I53:I54"/>
    <mergeCell ref="A74:F74"/>
    <mergeCell ref="A93:F93"/>
  </mergeCells>
  <phoneticPr fontId="15" type="noConversion"/>
  <pageMargins left="0.7" right="0.7" top="0.75" bottom="0.50426136363636398" header="0.3" footer="0.3"/>
  <pageSetup paperSize="5" scale="69" fitToHeight="0" orientation="landscape" r:id="rId1"/>
  <headerFooter alignWithMargins="0">
    <oddHeader>&amp;L&amp;"-,Bold"ONTARIO INTERACTIVE DIGITAL MEDIA TAX CREDIT (OIDMTC) EXPENDITURE BREAKDOWN&amp;12
&amp;17DIGITAL GAME BY SPECIALIZED DIGITAL GAME CORPORATION (SECTION 93.2)</oddHeader>
    <oddFooter>&amp;LOntario Creates March 2022&amp;CPage &amp;P of &amp;N&amp;R&amp;A</oddFooter>
  </headerFooter>
  <rowBreaks count="1" manualBreakCount="1">
    <brk id="50" max="16383"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115"/>
  <sheetViews>
    <sheetView view="pageBreakPreview" zoomScaleNormal="100" zoomScaleSheetLayoutView="100" workbookViewId="0">
      <selection activeCell="B55" sqref="B55"/>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s="2" customFormat="1" ht="25.5" customHeight="1" x14ac:dyDescent="0.2">
      <c r="A1" s="155" t="s">
        <v>209</v>
      </c>
    </row>
    <row r="2" spans="1:9" ht="15" customHeight="1" x14ac:dyDescent="0.25">
      <c r="A2" s="83"/>
      <c r="B2" s="84" t="s">
        <v>43</v>
      </c>
      <c r="C2" s="366"/>
      <c r="D2" s="85"/>
      <c r="E2" s="121" t="s">
        <v>19</v>
      </c>
      <c r="F2" s="11"/>
    </row>
    <row r="3" spans="1:9" ht="15" customHeight="1" x14ac:dyDescent="0.2">
      <c r="A3" s="411"/>
      <c r="B3" s="411"/>
      <c r="C3" s="411"/>
      <c r="D3" s="39"/>
      <c r="E3" s="96" t="s">
        <v>63</v>
      </c>
      <c r="F3" s="11"/>
    </row>
    <row r="4" spans="1:9" s="2" customFormat="1" ht="15" customHeight="1" x14ac:dyDescent="0.2">
      <c r="B4" s="112" t="s">
        <v>26</v>
      </c>
      <c r="C4" s="359"/>
      <c r="D4" s="82"/>
      <c r="E4" s="118" t="s">
        <v>59</v>
      </c>
      <c r="F4" s="7"/>
    </row>
    <row r="5" spans="1:9" s="2" customFormat="1" ht="15" customHeight="1" x14ac:dyDescent="0.2">
      <c r="B5" s="112" t="s">
        <v>27</v>
      </c>
      <c r="C5" s="360"/>
      <c r="D5" s="22"/>
      <c r="E5" s="119" t="s">
        <v>60</v>
      </c>
      <c r="F5" s="7"/>
    </row>
    <row r="6" spans="1:9" s="2" customFormat="1" ht="15" customHeight="1" x14ac:dyDescent="0.3">
      <c r="A6" s="357"/>
      <c r="B6" s="112" t="s">
        <v>15</v>
      </c>
      <c r="C6" s="361"/>
      <c r="E6" s="119" t="s">
        <v>58</v>
      </c>
      <c r="F6" s="7"/>
    </row>
    <row r="7" spans="1:9" s="2" customFormat="1" ht="15" customHeight="1" x14ac:dyDescent="0.2">
      <c r="A7" s="357"/>
      <c r="B7" s="112" t="s">
        <v>28</v>
      </c>
      <c r="C7" s="362"/>
      <c r="D7" s="23"/>
      <c r="E7" s="119" t="s">
        <v>20</v>
      </c>
      <c r="F7" s="7"/>
    </row>
    <row r="8" spans="1:9" s="2" customFormat="1" ht="15" customHeight="1" x14ac:dyDescent="0.2">
      <c r="A8" s="79"/>
      <c r="B8" s="356" t="s">
        <v>29</v>
      </c>
      <c r="C8" s="363"/>
      <c r="D8" s="24"/>
      <c r="E8" s="116" t="s">
        <v>61</v>
      </c>
      <c r="F8" s="7"/>
    </row>
    <row r="9" spans="1:9" s="2" customFormat="1" ht="15" customHeight="1" x14ac:dyDescent="0.3">
      <c r="A9" s="53"/>
      <c r="B9" s="356" t="s">
        <v>30</v>
      </c>
      <c r="C9" s="364"/>
      <c r="D9" s="24"/>
      <c r="E9" s="117" t="s">
        <v>64</v>
      </c>
      <c r="F9" s="22"/>
    </row>
    <row r="10" spans="1:9" s="2" customFormat="1" ht="12.75" x14ac:dyDescent="0.2">
      <c r="A10" s="122"/>
      <c r="B10" s="122"/>
      <c r="C10" s="122"/>
      <c r="D10" s="23"/>
      <c r="E10" s="117" t="s">
        <v>62</v>
      </c>
      <c r="F10" s="7"/>
    </row>
    <row r="11" spans="1:9" s="2" customFormat="1" ht="12.75" x14ac:dyDescent="0.2">
      <c r="A11" s="15"/>
      <c r="B11" s="15"/>
      <c r="C11" s="15"/>
      <c r="D11" s="10"/>
      <c r="E11" s="7"/>
      <c r="F11" s="7"/>
    </row>
    <row r="12" spans="1:9" s="17" customFormat="1" ht="26.25" customHeight="1" x14ac:dyDescent="0.25">
      <c r="A12" s="419" t="s">
        <v>38</v>
      </c>
      <c r="B12" s="419"/>
      <c r="C12" s="419"/>
      <c r="D12" s="419"/>
      <c r="E12" s="419"/>
      <c r="F12" s="419"/>
      <c r="G12" s="419"/>
      <c r="H12" s="419"/>
      <c r="I12" s="419"/>
    </row>
    <row r="13" spans="1:9" ht="22.5" customHeight="1" x14ac:dyDescent="0.2">
      <c r="A13" s="413"/>
      <c r="B13" s="413"/>
      <c r="C13" s="413"/>
      <c r="D13" s="14"/>
      <c r="G13" s="415" t="s">
        <v>7</v>
      </c>
      <c r="H13" s="415"/>
      <c r="I13" s="415"/>
    </row>
    <row r="14" spans="1:9" ht="16.5" customHeight="1" x14ac:dyDescent="0.25">
      <c r="A14" s="20" t="s">
        <v>39</v>
      </c>
      <c r="B14" s="20"/>
      <c r="C14" s="12"/>
      <c r="D14" s="12"/>
      <c r="E14" s="12"/>
      <c r="F14" s="12"/>
      <c r="G14" s="416" t="s">
        <v>3</v>
      </c>
      <c r="H14" s="416"/>
      <c r="I14" s="417" t="s">
        <v>13</v>
      </c>
    </row>
    <row r="15" spans="1:9" s="4" customFormat="1" ht="48.75" customHeight="1" x14ac:dyDescent="0.2">
      <c r="A15" s="3" t="s">
        <v>14</v>
      </c>
      <c r="B15" s="3"/>
      <c r="C15" s="3" t="s">
        <v>6</v>
      </c>
      <c r="D15" s="3" t="s">
        <v>5</v>
      </c>
      <c r="E15" s="16" t="s">
        <v>24</v>
      </c>
      <c r="F15" s="16" t="s">
        <v>25</v>
      </c>
      <c r="G15" s="13" t="s">
        <v>0</v>
      </c>
      <c r="H15" s="13" t="s">
        <v>4</v>
      </c>
      <c r="I15" s="417"/>
    </row>
    <row r="16" spans="1:9" s="18" customFormat="1" ht="12.75" customHeight="1" x14ac:dyDescent="0.25">
      <c r="A16" s="50"/>
      <c r="B16" s="86"/>
      <c r="C16" s="50"/>
      <c r="D16" s="50"/>
      <c r="E16" s="105"/>
      <c r="F16" s="105"/>
      <c r="G16" s="21"/>
      <c r="H16" s="51"/>
      <c r="I16" s="101">
        <f t="shared" ref="I16:I35" si="0">G16*H16</f>
        <v>0</v>
      </c>
    </row>
    <row r="17" spans="1:9" s="18" customFormat="1" x14ac:dyDescent="0.25">
      <c r="A17" s="37"/>
      <c r="B17" s="87"/>
      <c r="C17" s="37"/>
      <c r="D17" s="37"/>
      <c r="E17" s="105"/>
      <c r="F17" s="105"/>
      <c r="G17" s="21"/>
      <c r="H17" s="48"/>
      <c r="I17" s="101">
        <f t="shared" si="0"/>
        <v>0</v>
      </c>
    </row>
    <row r="18" spans="1:9" s="18" customFormat="1" x14ac:dyDescent="0.25">
      <c r="A18" s="37"/>
      <c r="B18" s="87"/>
      <c r="C18" s="37"/>
      <c r="D18" s="37"/>
      <c r="E18" s="105"/>
      <c r="F18" s="105"/>
      <c r="G18" s="21"/>
      <c r="H18" s="48"/>
      <c r="I18" s="101">
        <f t="shared" si="0"/>
        <v>0</v>
      </c>
    </row>
    <row r="19" spans="1:9" s="18" customFormat="1" x14ac:dyDescent="0.25">
      <c r="A19" s="37"/>
      <c r="B19" s="87"/>
      <c r="C19" s="37"/>
      <c r="D19" s="37"/>
      <c r="E19" s="105"/>
      <c r="F19" s="105"/>
      <c r="G19" s="21"/>
      <c r="H19" s="48"/>
      <c r="I19" s="101">
        <f t="shared" si="0"/>
        <v>0</v>
      </c>
    </row>
    <row r="20" spans="1:9" s="18" customFormat="1" x14ac:dyDescent="0.25">
      <c r="A20" s="37"/>
      <c r="B20" s="87"/>
      <c r="C20" s="37"/>
      <c r="D20" s="37"/>
      <c r="E20" s="105"/>
      <c r="F20" s="105"/>
      <c r="G20" s="21"/>
      <c r="H20" s="48"/>
      <c r="I20" s="101">
        <f t="shared" si="0"/>
        <v>0</v>
      </c>
    </row>
    <row r="21" spans="1:9" s="18" customFormat="1" x14ac:dyDescent="0.25">
      <c r="A21" s="37"/>
      <c r="B21" s="87"/>
      <c r="C21" s="37" t="s">
        <v>9</v>
      </c>
      <c r="D21" s="37"/>
      <c r="E21" s="105"/>
      <c r="F21" s="105"/>
      <c r="G21" s="21"/>
      <c r="H21" s="48"/>
      <c r="I21" s="101">
        <f t="shared" si="0"/>
        <v>0</v>
      </c>
    </row>
    <row r="22" spans="1:9" s="18" customFormat="1" x14ac:dyDescent="0.25">
      <c r="A22" s="37"/>
      <c r="B22" s="87"/>
      <c r="C22" s="37"/>
      <c r="D22" s="37"/>
      <c r="E22" s="105"/>
      <c r="F22" s="105"/>
      <c r="G22" s="21"/>
      <c r="H22" s="48"/>
      <c r="I22" s="101">
        <f t="shared" si="0"/>
        <v>0</v>
      </c>
    </row>
    <row r="23" spans="1:9" s="18" customFormat="1" x14ac:dyDescent="0.25">
      <c r="A23" s="37"/>
      <c r="B23" s="87"/>
      <c r="C23" s="37"/>
      <c r="D23" s="37"/>
      <c r="E23" s="105"/>
      <c r="F23" s="105"/>
      <c r="G23" s="21"/>
      <c r="H23" s="48"/>
      <c r="I23" s="101">
        <f t="shared" si="0"/>
        <v>0</v>
      </c>
    </row>
    <row r="24" spans="1:9" s="18" customFormat="1" x14ac:dyDescent="0.25">
      <c r="A24" s="49"/>
      <c r="B24" s="88"/>
      <c r="C24" s="49"/>
      <c r="D24" s="52"/>
      <c r="E24" s="105"/>
      <c r="F24" s="105"/>
      <c r="G24" s="21"/>
      <c r="H24" s="48"/>
      <c r="I24" s="101">
        <f t="shared" si="0"/>
        <v>0</v>
      </c>
    </row>
    <row r="25" spans="1:9" s="18" customFormat="1" x14ac:dyDescent="0.25">
      <c r="A25" s="49"/>
      <c r="B25" s="88"/>
      <c r="C25" s="49"/>
      <c r="D25" s="37"/>
      <c r="E25" s="105"/>
      <c r="F25" s="105"/>
      <c r="G25" s="21"/>
      <c r="H25" s="48"/>
      <c r="I25" s="101">
        <f t="shared" si="0"/>
        <v>0</v>
      </c>
    </row>
    <row r="26" spans="1:9" s="18" customFormat="1" x14ac:dyDescent="0.25">
      <c r="A26" s="49"/>
      <c r="B26" s="88"/>
      <c r="C26" s="49"/>
      <c r="D26" s="37"/>
      <c r="E26" s="105"/>
      <c r="F26" s="105"/>
      <c r="G26" s="21"/>
      <c r="H26" s="48"/>
      <c r="I26" s="101">
        <f t="shared" si="0"/>
        <v>0</v>
      </c>
    </row>
    <row r="27" spans="1:9" s="18" customFormat="1" x14ac:dyDescent="0.25">
      <c r="A27" s="49"/>
      <c r="B27" s="88"/>
      <c r="C27" s="49"/>
      <c r="D27" s="37"/>
      <c r="E27" s="105"/>
      <c r="F27" s="105"/>
      <c r="G27" s="21"/>
      <c r="H27" s="48"/>
      <c r="I27" s="101">
        <f t="shared" si="0"/>
        <v>0</v>
      </c>
    </row>
    <row r="28" spans="1:9" s="18" customFormat="1" x14ac:dyDescent="0.25">
      <c r="A28" s="49"/>
      <c r="B28" s="88"/>
      <c r="C28" s="49"/>
      <c r="D28" s="37"/>
      <c r="E28" s="105"/>
      <c r="F28" s="105"/>
      <c r="G28" s="21"/>
      <c r="H28" s="48"/>
      <c r="I28" s="101">
        <f t="shared" si="0"/>
        <v>0</v>
      </c>
    </row>
    <row r="29" spans="1:9" s="18" customFormat="1" x14ac:dyDescent="0.25">
      <c r="A29" s="49"/>
      <c r="B29" s="88"/>
      <c r="C29" s="49"/>
      <c r="D29" s="37"/>
      <c r="E29" s="105"/>
      <c r="F29" s="105"/>
      <c r="G29" s="21"/>
      <c r="H29" s="48"/>
      <c r="I29" s="101">
        <f t="shared" si="0"/>
        <v>0</v>
      </c>
    </row>
    <row r="30" spans="1:9" s="18" customFormat="1" x14ac:dyDescent="0.25">
      <c r="A30" s="49"/>
      <c r="B30" s="88"/>
      <c r="C30" s="49"/>
      <c r="D30" s="37"/>
      <c r="E30" s="105"/>
      <c r="F30" s="105"/>
      <c r="G30" s="21"/>
      <c r="H30" s="48"/>
      <c r="I30" s="101">
        <f t="shared" si="0"/>
        <v>0</v>
      </c>
    </row>
    <row r="31" spans="1:9" s="18" customFormat="1" x14ac:dyDescent="0.25">
      <c r="A31" s="49"/>
      <c r="B31" s="88"/>
      <c r="C31" s="49"/>
      <c r="D31" s="37"/>
      <c r="E31" s="105"/>
      <c r="F31" s="105"/>
      <c r="G31" s="21"/>
      <c r="H31" s="48"/>
      <c r="I31" s="101">
        <f t="shared" si="0"/>
        <v>0</v>
      </c>
    </row>
    <row r="32" spans="1:9" s="18" customFormat="1" x14ac:dyDescent="0.25">
      <c r="A32" s="49"/>
      <c r="B32" s="88"/>
      <c r="C32" s="49"/>
      <c r="D32" s="37"/>
      <c r="E32" s="105"/>
      <c r="F32" s="105"/>
      <c r="G32" s="21"/>
      <c r="H32" s="48"/>
      <c r="I32" s="101">
        <f t="shared" si="0"/>
        <v>0</v>
      </c>
    </row>
    <row r="33" spans="1:15" s="18" customFormat="1" x14ac:dyDescent="0.25">
      <c r="A33" s="49"/>
      <c r="B33" s="88"/>
      <c r="C33" s="49"/>
      <c r="D33" s="37"/>
      <c r="E33" s="105"/>
      <c r="F33" s="105"/>
      <c r="G33" s="21"/>
      <c r="H33" s="48"/>
      <c r="I33" s="101">
        <f t="shared" si="0"/>
        <v>0</v>
      </c>
    </row>
    <row r="34" spans="1:15" s="18" customFormat="1" x14ac:dyDescent="0.25">
      <c r="A34" s="49"/>
      <c r="B34" s="88"/>
      <c r="C34" s="49"/>
      <c r="D34" s="37"/>
      <c r="E34" s="105"/>
      <c r="F34" s="105"/>
      <c r="G34" s="21"/>
      <c r="H34" s="48"/>
      <c r="I34" s="101">
        <f t="shared" si="0"/>
        <v>0</v>
      </c>
    </row>
    <row r="35" spans="1:15" s="18" customFormat="1" ht="12.75" thickBot="1" x14ac:dyDescent="0.3">
      <c r="A35" s="49"/>
      <c r="B35" s="88"/>
      <c r="C35" s="49"/>
      <c r="D35" s="37"/>
      <c r="E35" s="105"/>
      <c r="F35" s="105"/>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0" t="s">
        <v>35</v>
      </c>
      <c r="E38" s="111"/>
      <c r="J38" s="1"/>
      <c r="L38" s="1"/>
      <c r="M38" s="1"/>
      <c r="N38" s="1"/>
      <c r="O38" s="1"/>
    </row>
    <row r="39" spans="1:15" s="4" customFormat="1" ht="12" customHeight="1" x14ac:dyDescent="0.2"/>
    <row r="40" spans="1:15" s="18" customFormat="1" ht="12.75" customHeight="1" x14ac:dyDescent="0.25">
      <c r="A40" s="112" t="s">
        <v>36</v>
      </c>
      <c r="B40" s="90" t="s">
        <v>17</v>
      </c>
    </row>
    <row r="41" spans="1:15" s="18" customFormat="1" ht="12.75" customHeight="1" x14ac:dyDescent="0.25">
      <c r="A41" s="113"/>
      <c r="B41" s="91" t="s">
        <v>50</v>
      </c>
    </row>
    <row r="42" spans="1:15" s="18" customFormat="1" ht="12.75" customHeight="1" x14ac:dyDescent="0.25">
      <c r="A42" s="113"/>
      <c r="B42" s="91" t="s">
        <v>51</v>
      </c>
    </row>
    <row r="43" spans="1:15" ht="12.75" customHeight="1" x14ac:dyDescent="0.2">
      <c r="A43" s="113"/>
      <c r="B43" s="91" t="s">
        <v>37</v>
      </c>
    </row>
    <row r="44" spans="1:15" s="26" customFormat="1" ht="15" x14ac:dyDescent="0.25">
      <c r="A44" s="113"/>
      <c r="B44" s="90"/>
    </row>
    <row r="45" spans="1:15" s="18" customFormat="1" ht="12.75" customHeight="1" x14ac:dyDescent="0.25">
      <c r="A45" s="114"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8'!$C$6),"",'93.2 Game 8'!$C$6)</f>
        <v/>
      </c>
      <c r="C51" s="99"/>
      <c r="D51" s="99"/>
      <c r="E51" s="5"/>
      <c r="F51" s="5"/>
      <c r="G51" s="415" t="s">
        <v>7</v>
      </c>
      <c r="H51" s="415"/>
      <c r="I51" s="415"/>
    </row>
    <row r="52" spans="1:9" ht="7.5" customHeight="1" x14ac:dyDescent="0.25">
      <c r="A52" s="40"/>
      <c r="B52" s="97"/>
      <c r="C52" s="97"/>
      <c r="D52" s="97"/>
      <c r="E52" s="5"/>
      <c r="F52" s="5"/>
      <c r="G52" s="418"/>
      <c r="H52" s="418"/>
      <c r="I52" s="418"/>
    </row>
    <row r="53" spans="1:9" ht="16.5" customHeight="1" x14ac:dyDescent="0.25">
      <c r="A53" s="412" t="s">
        <v>22</v>
      </c>
      <c r="B53" s="412"/>
      <c r="C53" s="412"/>
      <c r="D53" s="412"/>
      <c r="E53" s="412"/>
      <c r="F53" s="412"/>
      <c r="G53" s="416" t="s">
        <v>3</v>
      </c>
      <c r="H53" s="416"/>
      <c r="I53" s="406" t="s">
        <v>12</v>
      </c>
    </row>
    <row r="54" spans="1:9" ht="36" x14ac:dyDescent="0.2">
      <c r="A54" s="3" t="s">
        <v>33</v>
      </c>
      <c r="B54" s="3" t="s">
        <v>34</v>
      </c>
      <c r="C54" s="3" t="s">
        <v>6</v>
      </c>
      <c r="D54" s="3" t="s">
        <v>10</v>
      </c>
      <c r="E54" s="16" t="s">
        <v>24</v>
      </c>
      <c r="F54" s="16" t="s">
        <v>25</v>
      </c>
      <c r="G54" s="13" t="s">
        <v>3</v>
      </c>
      <c r="H54" s="13" t="s">
        <v>4</v>
      </c>
      <c r="I54" s="406"/>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5"/>
      <c r="F56" s="105"/>
      <c r="G56" s="21"/>
      <c r="H56" s="48"/>
      <c r="I56" s="102">
        <f t="shared" ref="I56:I73" si="1">G56*H56</f>
        <v>0</v>
      </c>
    </row>
    <row r="57" spans="1:9" s="18" customFormat="1" x14ac:dyDescent="0.25">
      <c r="A57" s="37"/>
      <c r="B57" s="37"/>
      <c r="C57" s="37"/>
      <c r="D57" s="37"/>
      <c r="E57" s="105"/>
      <c r="F57" s="105"/>
      <c r="G57" s="21"/>
      <c r="H57" s="48"/>
      <c r="I57" s="102">
        <f t="shared" si="1"/>
        <v>0</v>
      </c>
    </row>
    <row r="58" spans="1:9" s="18" customFormat="1" x14ac:dyDescent="0.25">
      <c r="A58" s="37"/>
      <c r="B58" s="37"/>
      <c r="C58" s="37"/>
      <c r="D58" s="37"/>
      <c r="E58" s="105"/>
      <c r="F58" s="105"/>
      <c r="G58" s="21"/>
      <c r="H58" s="48"/>
      <c r="I58" s="102">
        <f t="shared" si="1"/>
        <v>0</v>
      </c>
    </row>
    <row r="59" spans="1:9" s="18" customFormat="1" x14ac:dyDescent="0.25">
      <c r="A59" s="37"/>
      <c r="B59" s="37"/>
      <c r="C59" s="37"/>
      <c r="D59" s="37"/>
      <c r="E59" s="105"/>
      <c r="F59" s="105"/>
      <c r="G59" s="21"/>
      <c r="H59" s="48"/>
      <c r="I59" s="102">
        <f t="shared" si="1"/>
        <v>0</v>
      </c>
    </row>
    <row r="60" spans="1:9" s="18" customFormat="1" x14ac:dyDescent="0.25">
      <c r="A60" s="37"/>
      <c r="B60" s="37"/>
      <c r="C60" s="37"/>
      <c r="D60" s="37"/>
      <c r="E60" s="105"/>
      <c r="F60" s="105"/>
      <c r="G60" s="21"/>
      <c r="H60" s="48"/>
      <c r="I60" s="102">
        <f t="shared" si="1"/>
        <v>0</v>
      </c>
    </row>
    <row r="61" spans="1:9" s="18" customFormat="1" x14ac:dyDescent="0.25">
      <c r="A61" s="37"/>
      <c r="B61" s="37"/>
      <c r="C61" s="37"/>
      <c r="D61" s="37"/>
      <c r="E61" s="105"/>
      <c r="F61" s="105"/>
      <c r="G61" s="21"/>
      <c r="H61" s="48"/>
      <c r="I61" s="102">
        <f t="shared" si="1"/>
        <v>0</v>
      </c>
    </row>
    <row r="62" spans="1:9" s="18" customFormat="1" x14ac:dyDescent="0.25">
      <c r="A62" s="37"/>
      <c r="B62" s="37"/>
      <c r="C62" s="37"/>
      <c r="D62" s="37"/>
      <c r="E62" s="105"/>
      <c r="F62" s="105"/>
      <c r="G62" s="21"/>
      <c r="H62" s="48"/>
      <c r="I62" s="102">
        <f t="shared" si="1"/>
        <v>0</v>
      </c>
    </row>
    <row r="63" spans="1:9" s="18" customFormat="1" x14ac:dyDescent="0.25">
      <c r="A63" s="37"/>
      <c r="B63" s="37"/>
      <c r="C63" s="37"/>
      <c r="D63" s="37"/>
      <c r="E63" s="105"/>
      <c r="F63" s="105"/>
      <c r="G63" s="21"/>
      <c r="H63" s="48"/>
      <c r="I63" s="102">
        <f t="shared" si="1"/>
        <v>0</v>
      </c>
    </row>
    <row r="64" spans="1:9" s="18" customFormat="1" x14ac:dyDescent="0.25">
      <c r="A64" s="37"/>
      <c r="B64" s="37"/>
      <c r="C64" s="37"/>
      <c r="D64" s="37"/>
      <c r="E64" s="105"/>
      <c r="F64" s="105"/>
      <c r="G64" s="21"/>
      <c r="H64" s="48"/>
      <c r="I64" s="102">
        <f t="shared" si="1"/>
        <v>0</v>
      </c>
    </row>
    <row r="65" spans="1:9" s="18" customFormat="1" x14ac:dyDescent="0.25">
      <c r="A65" s="37"/>
      <c r="B65" s="37"/>
      <c r="C65" s="37"/>
      <c r="D65" s="37"/>
      <c r="E65" s="105"/>
      <c r="F65" s="105"/>
      <c r="G65" s="21"/>
      <c r="H65" s="48"/>
      <c r="I65" s="102">
        <f t="shared" si="1"/>
        <v>0</v>
      </c>
    </row>
    <row r="66" spans="1:9" s="18" customFormat="1" x14ac:dyDescent="0.25">
      <c r="A66" s="49"/>
      <c r="B66" s="49"/>
      <c r="C66" s="49"/>
      <c r="D66" s="37"/>
      <c r="E66" s="105"/>
      <c r="F66" s="105"/>
      <c r="G66" s="21"/>
      <c r="H66" s="48"/>
      <c r="I66" s="102">
        <f t="shared" si="1"/>
        <v>0</v>
      </c>
    </row>
    <row r="67" spans="1:9" s="18" customFormat="1" x14ac:dyDescent="0.25">
      <c r="A67" s="37"/>
      <c r="B67" s="37"/>
      <c r="C67" s="37"/>
      <c r="D67" s="37"/>
      <c r="E67" s="105"/>
      <c r="F67" s="105"/>
      <c r="G67" s="21"/>
      <c r="H67" s="48"/>
      <c r="I67" s="102">
        <f t="shared" si="1"/>
        <v>0</v>
      </c>
    </row>
    <row r="68" spans="1:9" s="18" customFormat="1" x14ac:dyDescent="0.25">
      <c r="A68" s="37"/>
      <c r="B68" s="37"/>
      <c r="C68" s="37"/>
      <c r="D68" s="37"/>
      <c r="E68" s="105"/>
      <c r="F68" s="105"/>
      <c r="G68" s="21"/>
      <c r="H68" s="48"/>
      <c r="I68" s="102">
        <f t="shared" si="1"/>
        <v>0</v>
      </c>
    </row>
    <row r="69" spans="1:9" s="18" customFormat="1" x14ac:dyDescent="0.25">
      <c r="A69" s="37"/>
      <c r="B69" s="37"/>
      <c r="C69" s="37"/>
      <c r="D69" s="37"/>
      <c r="E69" s="105"/>
      <c r="F69" s="105"/>
      <c r="G69" s="21"/>
      <c r="H69" s="48"/>
      <c r="I69" s="102">
        <f t="shared" si="1"/>
        <v>0</v>
      </c>
    </row>
    <row r="70" spans="1:9" s="18" customFormat="1" x14ac:dyDescent="0.25">
      <c r="A70" s="49"/>
      <c r="B70" s="49"/>
      <c r="C70" s="49"/>
      <c r="D70" s="37"/>
      <c r="E70" s="105"/>
      <c r="F70" s="105"/>
      <c r="G70" s="21"/>
      <c r="H70" s="48"/>
      <c r="I70" s="102">
        <f t="shared" si="1"/>
        <v>0</v>
      </c>
    </row>
    <row r="71" spans="1:9" s="18" customFormat="1" x14ac:dyDescent="0.25">
      <c r="A71" s="49"/>
      <c r="B71" s="49"/>
      <c r="C71" s="49"/>
      <c r="D71" s="37"/>
      <c r="E71" s="105"/>
      <c r="F71" s="105"/>
      <c r="G71" s="21"/>
      <c r="H71" s="48"/>
      <c r="I71" s="102">
        <f t="shared" si="1"/>
        <v>0</v>
      </c>
    </row>
    <row r="72" spans="1:9" s="18" customFormat="1" x14ac:dyDescent="0.25">
      <c r="A72" s="49"/>
      <c r="B72" s="49"/>
      <c r="C72" s="49"/>
      <c r="D72" s="37"/>
      <c r="E72" s="105"/>
      <c r="F72" s="105"/>
      <c r="G72" s="21"/>
      <c r="H72" s="48"/>
      <c r="I72" s="102">
        <f t="shared" si="1"/>
        <v>0</v>
      </c>
    </row>
    <row r="73" spans="1:9" s="18" customFormat="1" x14ac:dyDescent="0.25">
      <c r="A73" s="49"/>
      <c r="B73" s="49"/>
      <c r="C73" s="49"/>
      <c r="D73" s="37"/>
      <c r="E73" s="105"/>
      <c r="F73" s="105"/>
      <c r="G73" s="21"/>
      <c r="H73" s="48"/>
      <c r="I73" s="102">
        <f t="shared" si="1"/>
        <v>0</v>
      </c>
    </row>
    <row r="74" spans="1:9" s="18" customFormat="1" ht="33.75" customHeight="1" x14ac:dyDescent="0.25">
      <c r="A74" s="407" t="s">
        <v>53</v>
      </c>
      <c r="B74" s="408"/>
      <c r="C74" s="408"/>
      <c r="D74" s="408"/>
      <c r="E74" s="408"/>
      <c r="F74" s="408"/>
      <c r="G74" s="29"/>
      <c r="H74" s="29"/>
      <c r="I74" s="29"/>
    </row>
    <row r="75" spans="1:9" s="18" customFormat="1" x14ac:dyDescent="0.25">
      <c r="A75" s="37"/>
      <c r="B75" s="37"/>
      <c r="C75" s="37"/>
      <c r="D75" s="37"/>
      <c r="E75" s="105"/>
      <c r="F75" s="105"/>
      <c r="G75" s="21"/>
      <c r="H75" s="48"/>
      <c r="I75" s="102">
        <f t="shared" ref="I75:I92" si="2">G75*H75</f>
        <v>0</v>
      </c>
    </row>
    <row r="76" spans="1:9" s="18" customFormat="1" x14ac:dyDescent="0.25">
      <c r="A76" s="49"/>
      <c r="B76" s="49"/>
      <c r="C76" s="49"/>
      <c r="D76" s="37"/>
      <c r="E76" s="105"/>
      <c r="F76" s="105"/>
      <c r="G76" s="21"/>
      <c r="H76" s="48"/>
      <c r="I76" s="102">
        <f t="shared" si="2"/>
        <v>0</v>
      </c>
    </row>
    <row r="77" spans="1:9" s="18" customFormat="1" x14ac:dyDescent="0.25">
      <c r="A77" s="49"/>
      <c r="B77" s="49"/>
      <c r="C77" s="49"/>
      <c r="D77" s="37"/>
      <c r="E77" s="105"/>
      <c r="F77" s="105"/>
      <c r="G77" s="21"/>
      <c r="H77" s="48"/>
      <c r="I77" s="102">
        <f t="shared" si="2"/>
        <v>0</v>
      </c>
    </row>
    <row r="78" spans="1:9" s="18" customFormat="1" x14ac:dyDescent="0.25">
      <c r="A78" s="49"/>
      <c r="B78" s="49"/>
      <c r="C78" s="49"/>
      <c r="D78" s="37"/>
      <c r="E78" s="105"/>
      <c r="F78" s="105"/>
      <c r="G78" s="21"/>
      <c r="H78" s="48"/>
      <c r="I78" s="102">
        <f t="shared" si="2"/>
        <v>0</v>
      </c>
    </row>
    <row r="79" spans="1:9" s="18" customFormat="1" x14ac:dyDescent="0.25">
      <c r="A79" s="37"/>
      <c r="B79" s="37"/>
      <c r="C79" s="37"/>
      <c r="D79" s="37"/>
      <c r="E79" s="105"/>
      <c r="F79" s="105"/>
      <c r="G79" s="21"/>
      <c r="H79" s="48"/>
      <c r="I79" s="102">
        <f t="shared" si="2"/>
        <v>0</v>
      </c>
    </row>
    <row r="80" spans="1:9" s="18" customFormat="1" x14ac:dyDescent="0.25">
      <c r="A80" s="37"/>
      <c r="B80" s="37"/>
      <c r="C80" s="37"/>
      <c r="D80" s="37"/>
      <c r="E80" s="105"/>
      <c r="F80" s="105"/>
      <c r="G80" s="21"/>
      <c r="H80" s="48"/>
      <c r="I80" s="102">
        <f t="shared" si="2"/>
        <v>0</v>
      </c>
    </row>
    <row r="81" spans="1:9" s="18" customFormat="1" x14ac:dyDescent="0.25">
      <c r="A81" s="37"/>
      <c r="B81" s="37"/>
      <c r="C81" s="37"/>
      <c r="D81" s="37"/>
      <c r="E81" s="105"/>
      <c r="F81" s="105"/>
      <c r="G81" s="21"/>
      <c r="H81" s="48"/>
      <c r="I81" s="102">
        <f t="shared" si="2"/>
        <v>0</v>
      </c>
    </row>
    <row r="82" spans="1:9" s="18" customFormat="1" x14ac:dyDescent="0.25">
      <c r="A82" s="49"/>
      <c r="B82" s="49"/>
      <c r="C82" s="49"/>
      <c r="D82" s="37"/>
      <c r="E82" s="105"/>
      <c r="F82" s="105"/>
      <c r="G82" s="21"/>
      <c r="H82" s="48"/>
      <c r="I82" s="102">
        <f t="shared" si="2"/>
        <v>0</v>
      </c>
    </row>
    <row r="83" spans="1:9" s="18" customFormat="1" x14ac:dyDescent="0.25">
      <c r="A83" s="49"/>
      <c r="B83" s="49"/>
      <c r="C83" s="49"/>
      <c r="D83" s="37"/>
      <c r="E83" s="105"/>
      <c r="F83" s="105"/>
      <c r="G83" s="21"/>
      <c r="H83" s="48"/>
      <c r="I83" s="102">
        <f t="shared" si="2"/>
        <v>0</v>
      </c>
    </row>
    <row r="84" spans="1:9" s="18" customFormat="1" x14ac:dyDescent="0.25">
      <c r="A84" s="49"/>
      <c r="B84" s="49"/>
      <c r="C84" s="49"/>
      <c r="D84" s="37"/>
      <c r="E84" s="105"/>
      <c r="F84" s="105"/>
      <c r="G84" s="21"/>
      <c r="H84" s="48"/>
      <c r="I84" s="102">
        <f t="shared" si="2"/>
        <v>0</v>
      </c>
    </row>
    <row r="85" spans="1:9" s="18" customFormat="1" ht="12" customHeight="1" x14ac:dyDescent="0.25">
      <c r="A85" s="49"/>
      <c r="B85" s="49"/>
      <c r="C85" s="38"/>
      <c r="D85" s="37"/>
      <c r="E85" s="105"/>
      <c r="F85" s="105"/>
      <c r="G85" s="21"/>
      <c r="H85" s="48"/>
      <c r="I85" s="102">
        <f t="shared" si="2"/>
        <v>0</v>
      </c>
    </row>
    <row r="86" spans="1:9" s="18" customFormat="1" ht="12" customHeight="1" x14ac:dyDescent="0.25">
      <c r="A86" s="37"/>
      <c r="B86" s="37"/>
      <c r="C86" s="38"/>
      <c r="D86" s="37"/>
      <c r="E86" s="105"/>
      <c r="F86" s="105"/>
      <c r="G86" s="21"/>
      <c r="H86" s="48"/>
      <c r="I86" s="102">
        <f t="shared" si="2"/>
        <v>0</v>
      </c>
    </row>
    <row r="87" spans="1:9" s="18" customFormat="1" ht="12" customHeight="1" x14ac:dyDescent="0.25">
      <c r="A87" s="37"/>
      <c r="B87" s="37"/>
      <c r="C87" s="38"/>
      <c r="D87" s="37"/>
      <c r="E87" s="105"/>
      <c r="F87" s="105"/>
      <c r="G87" s="21"/>
      <c r="H87" s="48"/>
      <c r="I87" s="102">
        <f t="shared" si="2"/>
        <v>0</v>
      </c>
    </row>
    <row r="88" spans="1:9" s="18" customFormat="1" x14ac:dyDescent="0.25">
      <c r="A88" s="37"/>
      <c r="B88" s="37"/>
      <c r="C88" s="37"/>
      <c r="D88" s="37"/>
      <c r="E88" s="105"/>
      <c r="F88" s="105"/>
      <c r="G88" s="21"/>
      <c r="H88" s="48"/>
      <c r="I88" s="102">
        <f t="shared" si="2"/>
        <v>0</v>
      </c>
    </row>
    <row r="89" spans="1:9" s="18" customFormat="1" x14ac:dyDescent="0.25">
      <c r="A89" s="37"/>
      <c r="B89" s="37"/>
      <c r="C89" s="37"/>
      <c r="D89" s="37"/>
      <c r="E89" s="105"/>
      <c r="F89" s="105"/>
      <c r="G89" s="21"/>
      <c r="H89" s="48"/>
      <c r="I89" s="102">
        <f t="shared" si="2"/>
        <v>0</v>
      </c>
    </row>
    <row r="90" spans="1:9" s="18" customFormat="1" x14ac:dyDescent="0.25">
      <c r="A90" s="37"/>
      <c r="B90" s="37"/>
      <c r="C90" s="37"/>
      <c r="D90" s="37"/>
      <c r="E90" s="105"/>
      <c r="F90" s="105"/>
      <c r="G90" s="21"/>
      <c r="H90" s="48"/>
      <c r="I90" s="102">
        <f t="shared" si="2"/>
        <v>0</v>
      </c>
    </row>
    <row r="91" spans="1:9" s="18" customFormat="1" x14ac:dyDescent="0.25">
      <c r="A91" s="37"/>
      <c r="B91" s="37"/>
      <c r="C91" s="37"/>
      <c r="D91" s="37"/>
      <c r="E91" s="105"/>
      <c r="F91" s="105"/>
      <c r="G91" s="21"/>
      <c r="H91" s="48"/>
      <c r="I91" s="102">
        <f t="shared" si="2"/>
        <v>0</v>
      </c>
    </row>
    <row r="92" spans="1:9" s="18" customFormat="1" x14ac:dyDescent="0.25">
      <c r="A92" s="37"/>
      <c r="B92" s="37"/>
      <c r="C92" s="37"/>
      <c r="D92" s="37"/>
      <c r="E92" s="105"/>
      <c r="F92" s="105"/>
      <c r="G92" s="21"/>
      <c r="H92" s="48"/>
      <c r="I92" s="102">
        <f t="shared" si="2"/>
        <v>0</v>
      </c>
    </row>
    <row r="93" spans="1:9" s="18" customFormat="1" ht="33" customHeight="1" x14ac:dyDescent="0.25">
      <c r="A93" s="407" t="s">
        <v>11</v>
      </c>
      <c r="B93" s="408"/>
      <c r="C93" s="408"/>
      <c r="D93" s="408"/>
      <c r="E93" s="408"/>
      <c r="F93" s="408"/>
      <c r="G93" s="28"/>
      <c r="H93" s="28"/>
      <c r="I93" s="28"/>
    </row>
    <row r="94" spans="1:9" s="18" customFormat="1" x14ac:dyDescent="0.25">
      <c r="A94" s="37"/>
      <c r="B94" s="37"/>
      <c r="C94" s="37"/>
      <c r="D94" s="37"/>
      <c r="E94" s="105"/>
      <c r="F94" s="105"/>
      <c r="G94" s="21"/>
      <c r="H94" s="48"/>
      <c r="I94" s="102">
        <f>G94*H94</f>
        <v>0</v>
      </c>
    </row>
    <row r="95" spans="1:9" s="18" customFormat="1" ht="12.75" thickBot="1" x14ac:dyDescent="0.3">
      <c r="A95" s="37"/>
      <c r="B95" s="37"/>
      <c r="C95" s="37"/>
      <c r="D95" s="37"/>
      <c r="E95" s="105"/>
      <c r="F95" s="105"/>
      <c r="G95" s="21"/>
      <c r="H95" s="48"/>
      <c r="I95" s="103">
        <f>G95*H95</f>
        <v>0</v>
      </c>
    </row>
    <row r="96" spans="1:9" ht="15.75" customHeight="1" thickTop="1" thickBot="1" x14ac:dyDescent="0.3">
      <c r="A96" s="410"/>
      <c r="B96" s="410"/>
      <c r="C96" s="410"/>
      <c r="D96" s="410"/>
      <c r="E96" s="8"/>
      <c r="F96" s="9" t="s">
        <v>8</v>
      </c>
      <c r="G96" s="19">
        <f>SUM(G55:G95)</f>
        <v>0</v>
      </c>
      <c r="H96" s="9"/>
      <c r="I96" s="19">
        <f>SUM(I55:I95)</f>
        <v>0</v>
      </c>
    </row>
    <row r="97" spans="1:9" s="35" customFormat="1" ht="13.5" thickTop="1" x14ac:dyDescent="0.25">
      <c r="A97" s="409"/>
      <c r="B97" s="409"/>
      <c r="C97" s="409"/>
      <c r="D97" s="409"/>
      <c r="E97" s="409"/>
      <c r="F97" s="409"/>
      <c r="G97" s="409"/>
      <c r="H97" s="409"/>
      <c r="I97" s="409"/>
    </row>
    <row r="98" spans="1:9" ht="27" customHeight="1" x14ac:dyDescent="0.2">
      <c r="A98" s="420" t="s">
        <v>40</v>
      </c>
      <c r="B98" s="420"/>
      <c r="C98" s="420"/>
      <c r="D98" s="420"/>
      <c r="E98" s="420"/>
      <c r="F98" s="420"/>
      <c r="G98" s="420"/>
      <c r="H98" s="420"/>
      <c r="I98" s="420"/>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107"/>
      <c r="B103" s="107"/>
    </row>
    <row r="104" spans="1:9" ht="15" x14ac:dyDescent="0.2">
      <c r="A104" s="107"/>
      <c r="B104" s="107"/>
    </row>
    <row r="105" spans="1:9" s="94" customFormat="1" ht="15" x14ac:dyDescent="0.2">
      <c r="A105" s="106"/>
      <c r="B105" s="107"/>
    </row>
    <row r="106" spans="1:9" s="94" customFormat="1" ht="15" x14ac:dyDescent="0.2">
      <c r="A106" s="106"/>
      <c r="B106" s="107"/>
    </row>
    <row r="107" spans="1:9" s="94" customFormat="1" ht="15" x14ac:dyDescent="0.2">
      <c r="A107" s="107"/>
      <c r="B107" s="106"/>
    </row>
    <row r="108" spans="1:9" s="94" customFormat="1" ht="15" x14ac:dyDescent="0.2">
      <c r="A108" s="93"/>
      <c r="B108" s="93"/>
    </row>
    <row r="109" spans="1:9" ht="15" x14ac:dyDescent="0.2">
      <c r="A109" s="107"/>
      <c r="B109" s="107"/>
    </row>
    <row r="110" spans="1:9" ht="15" x14ac:dyDescent="0.2">
      <c r="A110" s="107"/>
      <c r="B110" s="107"/>
    </row>
    <row r="111" spans="1:9" ht="15" x14ac:dyDescent="0.2">
      <c r="A111" s="107"/>
      <c r="B111" s="107"/>
    </row>
    <row r="112" spans="1:9" ht="15" x14ac:dyDescent="0.2">
      <c r="A112" s="107"/>
      <c r="B112" s="107"/>
    </row>
    <row r="113" spans="1:2" ht="15" x14ac:dyDescent="0.2">
      <c r="A113" s="107"/>
      <c r="B113" s="107"/>
    </row>
    <row r="114" spans="1:2" ht="15" x14ac:dyDescent="0.2">
      <c r="A114" s="107"/>
      <c r="B114" s="107"/>
    </row>
    <row r="115" spans="1:2" ht="15" x14ac:dyDescent="0.2">
      <c r="A115" s="107"/>
      <c r="B115" s="107"/>
    </row>
  </sheetData>
  <sheetProtection sheet="1" objects="1" scenarios="1"/>
  <mergeCells count="15">
    <mergeCell ref="A3:C3"/>
    <mergeCell ref="A12:I12"/>
    <mergeCell ref="A13:C13"/>
    <mergeCell ref="G13:I13"/>
    <mergeCell ref="G14:H14"/>
    <mergeCell ref="I14:I15"/>
    <mergeCell ref="A96:D96"/>
    <mergeCell ref="A97:I97"/>
    <mergeCell ref="A98:I98"/>
    <mergeCell ref="G51:I52"/>
    <mergeCell ref="A53:F53"/>
    <mergeCell ref="G53:H53"/>
    <mergeCell ref="I53:I54"/>
    <mergeCell ref="A74:F74"/>
    <mergeCell ref="A93:F93"/>
  </mergeCells>
  <pageMargins left="0.7" right="0.7" top="0.75" bottom="0.50426136363636398" header="0.3" footer="0.3"/>
  <pageSetup paperSize="5" scale="69" fitToHeight="0" orientation="landscape" r:id="rId1"/>
  <headerFooter alignWithMargins="0">
    <oddHeader>&amp;L&amp;"-,Bold"ONTARIO INTERACTIVE DIGITAL MEDIA TAX CREDIT (OIDMTC) EXPENDITURE BREAKDOWN&amp;12
&amp;17DIGITAL GAME BY SPECIALIZED DIGITAL GAME CORPORATION (SECTION 93.2)</oddHeader>
    <oddFooter>&amp;LOntario Creates March 2022&amp;CPage &amp;P of &amp;N&amp;R&amp;A</oddFooter>
  </headerFooter>
  <rowBreaks count="1" manualBreakCount="1">
    <brk id="50" max="16383" man="1"/>
  </row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O115"/>
  <sheetViews>
    <sheetView view="pageBreakPreview" topLeftCell="A2" zoomScaleNormal="100" zoomScaleSheetLayoutView="100" workbookViewId="0">
      <selection activeCell="C48" sqref="C48"/>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25.5" customHeight="1" x14ac:dyDescent="0.3">
      <c r="A1" s="110" t="s">
        <v>209</v>
      </c>
    </row>
    <row r="2" spans="1:9" ht="15" customHeight="1" x14ac:dyDescent="0.25">
      <c r="A2" s="83"/>
      <c r="B2" s="84" t="s">
        <v>43</v>
      </c>
      <c r="C2" s="366"/>
      <c r="D2" s="85"/>
      <c r="E2" s="121" t="s">
        <v>19</v>
      </c>
      <c r="F2" s="11"/>
    </row>
    <row r="3" spans="1:9" ht="15" customHeight="1" x14ac:dyDescent="0.2">
      <c r="A3" s="411"/>
      <c r="B3" s="411"/>
      <c r="C3" s="411"/>
      <c r="D3" s="39"/>
      <c r="E3" s="96" t="s">
        <v>63</v>
      </c>
      <c r="F3" s="11"/>
    </row>
    <row r="4" spans="1:9" s="2" customFormat="1" ht="15" customHeight="1" x14ac:dyDescent="0.2">
      <c r="B4" s="112" t="s">
        <v>26</v>
      </c>
      <c r="C4" s="359"/>
      <c r="D4" s="82"/>
      <c r="E4" s="118" t="s">
        <v>59</v>
      </c>
      <c r="F4" s="7"/>
    </row>
    <row r="5" spans="1:9" s="2" customFormat="1" ht="15" customHeight="1" x14ac:dyDescent="0.2">
      <c r="B5" s="112" t="s">
        <v>27</v>
      </c>
      <c r="C5" s="360"/>
      <c r="D5" s="22"/>
      <c r="E5" s="119" t="s">
        <v>60</v>
      </c>
      <c r="F5" s="7"/>
    </row>
    <row r="6" spans="1:9" s="2" customFormat="1" ht="15" customHeight="1" x14ac:dyDescent="0.3">
      <c r="A6" s="357"/>
      <c r="B6" s="112" t="s">
        <v>15</v>
      </c>
      <c r="C6" s="361"/>
      <c r="E6" s="119" t="s">
        <v>58</v>
      </c>
      <c r="F6" s="7"/>
    </row>
    <row r="7" spans="1:9" s="2" customFormat="1" ht="15" customHeight="1" x14ac:dyDescent="0.2">
      <c r="A7" s="357"/>
      <c r="B7" s="112" t="s">
        <v>28</v>
      </c>
      <c r="C7" s="362"/>
      <c r="D7" s="23"/>
      <c r="E7" s="119" t="s">
        <v>20</v>
      </c>
      <c r="F7" s="7"/>
    </row>
    <row r="8" spans="1:9" s="2" customFormat="1" ht="15" customHeight="1" x14ac:dyDescent="0.2">
      <c r="A8" s="79"/>
      <c r="B8" s="356" t="s">
        <v>29</v>
      </c>
      <c r="C8" s="363"/>
      <c r="D8" s="24"/>
      <c r="E8" s="116" t="s">
        <v>61</v>
      </c>
      <c r="F8" s="7"/>
    </row>
    <row r="9" spans="1:9" s="2" customFormat="1" ht="15" customHeight="1" x14ac:dyDescent="0.3">
      <c r="A9" s="53"/>
      <c r="B9" s="356" t="s">
        <v>30</v>
      </c>
      <c r="C9" s="364"/>
      <c r="D9" s="24"/>
      <c r="E9" s="117" t="s">
        <v>64</v>
      </c>
      <c r="F9" s="22"/>
    </row>
    <row r="10" spans="1:9" s="2" customFormat="1" ht="12.75" x14ac:dyDescent="0.2">
      <c r="A10" s="27"/>
      <c r="B10" s="27"/>
      <c r="C10" s="27"/>
      <c r="D10" s="23"/>
      <c r="E10" s="117" t="s">
        <v>62</v>
      </c>
      <c r="F10" s="7"/>
    </row>
    <row r="11" spans="1:9" s="2" customFormat="1" ht="12.75" x14ac:dyDescent="0.2">
      <c r="A11" s="15"/>
      <c r="B11" s="15"/>
      <c r="C11" s="15"/>
      <c r="D11" s="10"/>
      <c r="E11" s="7"/>
      <c r="F11" s="7"/>
    </row>
    <row r="12" spans="1:9" s="17" customFormat="1" ht="26.25" customHeight="1" x14ac:dyDescent="0.25">
      <c r="A12" s="419" t="s">
        <v>38</v>
      </c>
      <c r="B12" s="419"/>
      <c r="C12" s="419"/>
      <c r="D12" s="419"/>
      <c r="E12" s="419"/>
      <c r="F12" s="419"/>
      <c r="G12" s="419"/>
      <c r="H12" s="419"/>
      <c r="I12" s="419"/>
    </row>
    <row r="13" spans="1:9" ht="22.5" customHeight="1" x14ac:dyDescent="0.2">
      <c r="A13" s="413"/>
      <c r="B13" s="413"/>
      <c r="C13" s="413"/>
      <c r="D13" s="14"/>
      <c r="G13" s="415" t="s">
        <v>7</v>
      </c>
      <c r="H13" s="415"/>
      <c r="I13" s="415"/>
    </row>
    <row r="14" spans="1:9" ht="16.5" customHeight="1" x14ac:dyDescent="0.25">
      <c r="A14" s="20" t="s">
        <v>39</v>
      </c>
      <c r="B14" s="20"/>
      <c r="C14" s="12"/>
      <c r="D14" s="12"/>
      <c r="E14" s="12"/>
      <c r="F14" s="12"/>
      <c r="G14" s="416" t="s">
        <v>3</v>
      </c>
      <c r="H14" s="416"/>
      <c r="I14" s="417" t="s">
        <v>13</v>
      </c>
    </row>
    <row r="15" spans="1:9" s="4" customFormat="1" ht="48.75" customHeight="1" x14ac:dyDescent="0.2">
      <c r="A15" s="3" t="s">
        <v>14</v>
      </c>
      <c r="B15" s="3"/>
      <c r="C15" s="3" t="s">
        <v>6</v>
      </c>
      <c r="D15" s="3" t="s">
        <v>5</v>
      </c>
      <c r="E15" s="16" t="s">
        <v>24</v>
      </c>
      <c r="F15" s="16" t="s">
        <v>25</v>
      </c>
      <c r="G15" s="13" t="s">
        <v>0</v>
      </c>
      <c r="H15" s="13" t="s">
        <v>4</v>
      </c>
      <c r="I15" s="417"/>
    </row>
    <row r="16" spans="1:9" s="18" customFormat="1" ht="12.75" customHeight="1" x14ac:dyDescent="0.25">
      <c r="A16" s="50"/>
      <c r="B16" s="86"/>
      <c r="C16" s="50"/>
      <c r="D16" s="50"/>
      <c r="E16" s="105"/>
      <c r="F16" s="105"/>
      <c r="G16" s="21"/>
      <c r="H16" s="51"/>
      <c r="I16" s="101">
        <f t="shared" ref="I16:I35" si="0">G16*H16</f>
        <v>0</v>
      </c>
    </row>
    <row r="17" spans="1:9" s="18" customFormat="1" x14ac:dyDescent="0.25">
      <c r="A17" s="37"/>
      <c r="B17" s="87"/>
      <c r="C17" s="37"/>
      <c r="D17" s="37"/>
      <c r="E17" s="105"/>
      <c r="F17" s="105"/>
      <c r="G17" s="21"/>
      <c r="H17" s="48"/>
      <c r="I17" s="101">
        <f t="shared" si="0"/>
        <v>0</v>
      </c>
    </row>
    <row r="18" spans="1:9" s="18" customFormat="1" x14ac:dyDescent="0.25">
      <c r="A18" s="37"/>
      <c r="B18" s="87"/>
      <c r="C18" s="37"/>
      <c r="D18" s="37"/>
      <c r="E18" s="105"/>
      <c r="F18" s="105"/>
      <c r="G18" s="21"/>
      <c r="H18" s="48"/>
      <c r="I18" s="101">
        <f t="shared" si="0"/>
        <v>0</v>
      </c>
    </row>
    <row r="19" spans="1:9" s="18" customFormat="1" x14ac:dyDescent="0.25">
      <c r="A19" s="37"/>
      <c r="B19" s="87"/>
      <c r="C19" s="37"/>
      <c r="D19" s="37"/>
      <c r="E19" s="105"/>
      <c r="F19" s="105"/>
      <c r="G19" s="21"/>
      <c r="H19" s="48"/>
      <c r="I19" s="101">
        <f t="shared" si="0"/>
        <v>0</v>
      </c>
    </row>
    <row r="20" spans="1:9" s="18" customFormat="1" x14ac:dyDescent="0.25">
      <c r="A20" s="37"/>
      <c r="B20" s="87"/>
      <c r="C20" s="37"/>
      <c r="D20" s="37"/>
      <c r="E20" s="105"/>
      <c r="F20" s="105"/>
      <c r="G20" s="21"/>
      <c r="H20" s="48"/>
      <c r="I20" s="101">
        <f t="shared" si="0"/>
        <v>0</v>
      </c>
    </row>
    <row r="21" spans="1:9" s="18" customFormat="1" x14ac:dyDescent="0.25">
      <c r="A21" s="37"/>
      <c r="B21" s="87"/>
      <c r="C21" s="37" t="s">
        <v>9</v>
      </c>
      <c r="D21" s="37"/>
      <c r="E21" s="105"/>
      <c r="F21" s="105"/>
      <c r="G21" s="21"/>
      <c r="H21" s="48"/>
      <c r="I21" s="101">
        <f t="shared" si="0"/>
        <v>0</v>
      </c>
    </row>
    <row r="22" spans="1:9" s="18" customFormat="1" x14ac:dyDescent="0.25">
      <c r="A22" s="37"/>
      <c r="B22" s="87"/>
      <c r="C22" s="37"/>
      <c r="D22" s="37"/>
      <c r="E22" s="105"/>
      <c r="F22" s="105"/>
      <c r="G22" s="21"/>
      <c r="H22" s="48"/>
      <c r="I22" s="101">
        <f t="shared" si="0"/>
        <v>0</v>
      </c>
    </row>
    <row r="23" spans="1:9" s="18" customFormat="1" x14ac:dyDescent="0.25">
      <c r="A23" s="37"/>
      <c r="B23" s="87"/>
      <c r="C23" s="37"/>
      <c r="D23" s="37"/>
      <c r="E23" s="105"/>
      <c r="F23" s="105"/>
      <c r="G23" s="21"/>
      <c r="H23" s="48"/>
      <c r="I23" s="101">
        <f t="shared" si="0"/>
        <v>0</v>
      </c>
    </row>
    <row r="24" spans="1:9" s="18" customFormat="1" x14ac:dyDescent="0.25">
      <c r="A24" s="49"/>
      <c r="B24" s="88"/>
      <c r="C24" s="49"/>
      <c r="D24" s="52"/>
      <c r="E24" s="105"/>
      <c r="F24" s="105"/>
      <c r="G24" s="21"/>
      <c r="H24" s="48"/>
      <c r="I24" s="101">
        <f t="shared" si="0"/>
        <v>0</v>
      </c>
    </row>
    <row r="25" spans="1:9" s="18" customFormat="1" x14ac:dyDescent="0.25">
      <c r="A25" s="49"/>
      <c r="B25" s="88"/>
      <c r="C25" s="49"/>
      <c r="D25" s="37"/>
      <c r="E25" s="105"/>
      <c r="F25" s="105"/>
      <c r="G25" s="21"/>
      <c r="H25" s="48"/>
      <c r="I25" s="101">
        <f t="shared" si="0"/>
        <v>0</v>
      </c>
    </row>
    <row r="26" spans="1:9" s="18" customFormat="1" x14ac:dyDescent="0.25">
      <c r="A26" s="49"/>
      <c r="B26" s="88"/>
      <c r="C26" s="49"/>
      <c r="D26" s="37"/>
      <c r="E26" s="105"/>
      <c r="F26" s="105"/>
      <c r="G26" s="21"/>
      <c r="H26" s="48"/>
      <c r="I26" s="101">
        <f t="shared" si="0"/>
        <v>0</v>
      </c>
    </row>
    <row r="27" spans="1:9" s="18" customFormat="1" x14ac:dyDescent="0.25">
      <c r="A27" s="49"/>
      <c r="B27" s="88"/>
      <c r="C27" s="49"/>
      <c r="D27" s="37"/>
      <c r="E27" s="105"/>
      <c r="F27" s="105"/>
      <c r="G27" s="21"/>
      <c r="H27" s="48"/>
      <c r="I27" s="101">
        <f t="shared" si="0"/>
        <v>0</v>
      </c>
    </row>
    <row r="28" spans="1:9" s="18" customFormat="1" x14ac:dyDescent="0.25">
      <c r="A28" s="49"/>
      <c r="B28" s="88"/>
      <c r="C28" s="49"/>
      <c r="D28" s="37"/>
      <c r="E28" s="105"/>
      <c r="F28" s="105"/>
      <c r="G28" s="21"/>
      <c r="H28" s="48"/>
      <c r="I28" s="101">
        <f t="shared" si="0"/>
        <v>0</v>
      </c>
    </row>
    <row r="29" spans="1:9" s="18" customFormat="1" x14ac:dyDescent="0.25">
      <c r="A29" s="49"/>
      <c r="B29" s="88"/>
      <c r="C29" s="49"/>
      <c r="D29" s="37"/>
      <c r="E29" s="105"/>
      <c r="F29" s="105"/>
      <c r="G29" s="21"/>
      <c r="H29" s="48"/>
      <c r="I29" s="101">
        <f t="shared" si="0"/>
        <v>0</v>
      </c>
    </row>
    <row r="30" spans="1:9" s="18" customFormat="1" x14ac:dyDescent="0.25">
      <c r="A30" s="49"/>
      <c r="B30" s="88"/>
      <c r="C30" s="49"/>
      <c r="D30" s="37"/>
      <c r="E30" s="105"/>
      <c r="F30" s="105"/>
      <c r="G30" s="21"/>
      <c r="H30" s="48"/>
      <c r="I30" s="101">
        <f t="shared" si="0"/>
        <v>0</v>
      </c>
    </row>
    <row r="31" spans="1:9" s="18" customFormat="1" x14ac:dyDescent="0.25">
      <c r="A31" s="49"/>
      <c r="B31" s="88"/>
      <c r="C31" s="49"/>
      <c r="D31" s="37"/>
      <c r="E31" s="105"/>
      <c r="F31" s="105"/>
      <c r="G31" s="21"/>
      <c r="H31" s="48"/>
      <c r="I31" s="101">
        <f t="shared" si="0"/>
        <v>0</v>
      </c>
    </row>
    <row r="32" spans="1:9" s="18" customFormat="1" x14ac:dyDescent="0.25">
      <c r="A32" s="49"/>
      <c r="B32" s="88"/>
      <c r="C32" s="49"/>
      <c r="D32" s="37"/>
      <c r="E32" s="105"/>
      <c r="F32" s="105"/>
      <c r="G32" s="21"/>
      <c r="H32" s="48"/>
      <c r="I32" s="101">
        <f t="shared" si="0"/>
        <v>0</v>
      </c>
    </row>
    <row r="33" spans="1:15" s="18" customFormat="1" x14ac:dyDescent="0.25">
      <c r="A33" s="49"/>
      <c r="B33" s="88"/>
      <c r="C33" s="49"/>
      <c r="D33" s="37"/>
      <c r="E33" s="105"/>
      <c r="F33" s="105"/>
      <c r="G33" s="21"/>
      <c r="H33" s="48"/>
      <c r="I33" s="101">
        <f t="shared" si="0"/>
        <v>0</v>
      </c>
    </row>
    <row r="34" spans="1:15" s="18" customFormat="1" x14ac:dyDescent="0.25">
      <c r="A34" s="49"/>
      <c r="B34" s="88"/>
      <c r="C34" s="49"/>
      <c r="D34" s="37"/>
      <c r="E34" s="105"/>
      <c r="F34" s="105"/>
      <c r="G34" s="21"/>
      <c r="H34" s="48"/>
      <c r="I34" s="101">
        <f t="shared" si="0"/>
        <v>0</v>
      </c>
    </row>
    <row r="35" spans="1:15" s="18" customFormat="1" ht="12.75" thickBot="1" x14ac:dyDescent="0.3">
      <c r="A35" s="49"/>
      <c r="B35" s="88"/>
      <c r="C35" s="49"/>
      <c r="D35" s="37"/>
      <c r="E35" s="105"/>
      <c r="F35" s="105"/>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0" t="s">
        <v>35</v>
      </c>
      <c r="E38" s="111"/>
      <c r="J38" s="1"/>
      <c r="L38" s="1"/>
      <c r="M38" s="1"/>
      <c r="N38" s="1"/>
      <c r="O38" s="1"/>
    </row>
    <row r="39" spans="1:15" s="4" customFormat="1" ht="12" customHeight="1" x14ac:dyDescent="0.2"/>
    <row r="40" spans="1:15" s="18" customFormat="1" ht="12.75" customHeight="1" x14ac:dyDescent="0.25">
      <c r="A40" s="112" t="s">
        <v>36</v>
      </c>
      <c r="B40" s="90" t="s">
        <v>17</v>
      </c>
    </row>
    <row r="41" spans="1:15" s="18" customFormat="1" ht="12.75" customHeight="1" x14ac:dyDescent="0.25">
      <c r="A41" s="113"/>
      <c r="B41" s="91" t="s">
        <v>50</v>
      </c>
    </row>
    <row r="42" spans="1:15" s="18" customFormat="1" ht="12.75" customHeight="1" x14ac:dyDescent="0.25">
      <c r="A42" s="113"/>
      <c r="B42" s="91" t="s">
        <v>51</v>
      </c>
    </row>
    <row r="43" spans="1:15" ht="12.75" customHeight="1" x14ac:dyDescent="0.2">
      <c r="A43" s="113"/>
      <c r="B43" s="91" t="s">
        <v>37</v>
      </c>
    </row>
    <row r="44" spans="1:15" s="26" customFormat="1" ht="15" x14ac:dyDescent="0.25">
      <c r="A44" s="113"/>
      <c r="B44" s="90"/>
    </row>
    <row r="45" spans="1:15" s="18" customFormat="1" ht="12.75" customHeight="1" x14ac:dyDescent="0.25">
      <c r="A45" s="114"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9'!$C$6),"",'93.2 Game 9'!$C$6)</f>
        <v/>
      </c>
      <c r="C51" s="99"/>
      <c r="D51" s="99"/>
      <c r="E51" s="5"/>
      <c r="F51" s="5"/>
      <c r="G51" s="415" t="s">
        <v>7</v>
      </c>
      <c r="H51" s="415"/>
      <c r="I51" s="415"/>
    </row>
    <row r="52" spans="1:9" ht="7.5" customHeight="1" x14ac:dyDescent="0.25">
      <c r="A52" s="40"/>
      <c r="B52" s="97"/>
      <c r="C52" s="97"/>
      <c r="D52" s="97"/>
      <c r="E52" s="5"/>
      <c r="F52" s="5"/>
      <c r="G52" s="418"/>
      <c r="H52" s="418"/>
      <c r="I52" s="418"/>
    </row>
    <row r="53" spans="1:9" ht="16.5" customHeight="1" x14ac:dyDescent="0.25">
      <c r="A53" s="412" t="s">
        <v>22</v>
      </c>
      <c r="B53" s="412"/>
      <c r="C53" s="412"/>
      <c r="D53" s="412"/>
      <c r="E53" s="412"/>
      <c r="F53" s="412"/>
      <c r="G53" s="416" t="s">
        <v>3</v>
      </c>
      <c r="H53" s="416"/>
      <c r="I53" s="406" t="s">
        <v>12</v>
      </c>
    </row>
    <row r="54" spans="1:9" ht="36" x14ac:dyDescent="0.2">
      <c r="A54" s="3" t="s">
        <v>33</v>
      </c>
      <c r="B54" s="3" t="s">
        <v>34</v>
      </c>
      <c r="C54" s="3" t="s">
        <v>6</v>
      </c>
      <c r="D54" s="3" t="s">
        <v>10</v>
      </c>
      <c r="E54" s="16" t="s">
        <v>24</v>
      </c>
      <c r="F54" s="16" t="s">
        <v>25</v>
      </c>
      <c r="G54" s="13" t="s">
        <v>3</v>
      </c>
      <c r="H54" s="13" t="s">
        <v>4</v>
      </c>
      <c r="I54" s="406"/>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5"/>
      <c r="F56" s="105"/>
      <c r="G56" s="21"/>
      <c r="H56" s="48"/>
      <c r="I56" s="102">
        <f t="shared" ref="I56:I73" si="1">G56*H56</f>
        <v>0</v>
      </c>
    </row>
    <row r="57" spans="1:9" s="18" customFormat="1" x14ac:dyDescent="0.25">
      <c r="A57" s="37"/>
      <c r="B57" s="37"/>
      <c r="C57" s="37"/>
      <c r="D57" s="37"/>
      <c r="E57" s="105"/>
      <c r="F57" s="105"/>
      <c r="G57" s="21"/>
      <c r="H57" s="48"/>
      <c r="I57" s="102">
        <f t="shared" si="1"/>
        <v>0</v>
      </c>
    </row>
    <row r="58" spans="1:9" s="18" customFormat="1" x14ac:dyDescent="0.25">
      <c r="A58" s="37"/>
      <c r="B58" s="37"/>
      <c r="C58" s="37"/>
      <c r="D58" s="37"/>
      <c r="E58" s="105"/>
      <c r="F58" s="105"/>
      <c r="G58" s="21"/>
      <c r="H58" s="48"/>
      <c r="I58" s="102">
        <f t="shared" si="1"/>
        <v>0</v>
      </c>
    </row>
    <row r="59" spans="1:9" s="18" customFormat="1" x14ac:dyDescent="0.25">
      <c r="A59" s="37"/>
      <c r="B59" s="37"/>
      <c r="C59" s="37"/>
      <c r="D59" s="37"/>
      <c r="E59" s="105"/>
      <c r="F59" s="105"/>
      <c r="G59" s="21"/>
      <c r="H59" s="48"/>
      <c r="I59" s="102">
        <f t="shared" si="1"/>
        <v>0</v>
      </c>
    </row>
    <row r="60" spans="1:9" s="18" customFormat="1" x14ac:dyDescent="0.25">
      <c r="A60" s="37"/>
      <c r="B60" s="37"/>
      <c r="C60" s="37"/>
      <c r="D60" s="37"/>
      <c r="E60" s="105"/>
      <c r="F60" s="105"/>
      <c r="G60" s="21"/>
      <c r="H60" s="48"/>
      <c r="I60" s="102">
        <f t="shared" si="1"/>
        <v>0</v>
      </c>
    </row>
    <row r="61" spans="1:9" s="18" customFormat="1" x14ac:dyDescent="0.25">
      <c r="A61" s="37"/>
      <c r="B61" s="37"/>
      <c r="C61" s="37"/>
      <c r="D61" s="37"/>
      <c r="E61" s="105"/>
      <c r="F61" s="105"/>
      <c r="G61" s="21"/>
      <c r="H61" s="48"/>
      <c r="I61" s="102">
        <f t="shared" si="1"/>
        <v>0</v>
      </c>
    </row>
    <row r="62" spans="1:9" s="18" customFormat="1" x14ac:dyDescent="0.25">
      <c r="A62" s="37"/>
      <c r="B62" s="37"/>
      <c r="C62" s="37"/>
      <c r="D62" s="37"/>
      <c r="E62" s="105"/>
      <c r="F62" s="105"/>
      <c r="G62" s="21"/>
      <c r="H62" s="48"/>
      <c r="I62" s="102">
        <f t="shared" si="1"/>
        <v>0</v>
      </c>
    </row>
    <row r="63" spans="1:9" s="18" customFormat="1" x14ac:dyDescent="0.25">
      <c r="A63" s="37"/>
      <c r="B63" s="37"/>
      <c r="C63" s="37"/>
      <c r="D63" s="37"/>
      <c r="E63" s="105"/>
      <c r="F63" s="105"/>
      <c r="G63" s="21"/>
      <c r="H63" s="48"/>
      <c r="I63" s="102">
        <f t="shared" si="1"/>
        <v>0</v>
      </c>
    </row>
    <row r="64" spans="1:9" s="18" customFormat="1" x14ac:dyDescent="0.25">
      <c r="A64" s="37"/>
      <c r="B64" s="37"/>
      <c r="C64" s="37"/>
      <c r="D64" s="37"/>
      <c r="E64" s="105"/>
      <c r="F64" s="105"/>
      <c r="G64" s="21"/>
      <c r="H64" s="48"/>
      <c r="I64" s="102">
        <f t="shared" si="1"/>
        <v>0</v>
      </c>
    </row>
    <row r="65" spans="1:9" s="18" customFormat="1" x14ac:dyDescent="0.25">
      <c r="A65" s="37"/>
      <c r="B65" s="37"/>
      <c r="C65" s="37"/>
      <c r="D65" s="37"/>
      <c r="E65" s="105"/>
      <c r="F65" s="105"/>
      <c r="G65" s="21"/>
      <c r="H65" s="48"/>
      <c r="I65" s="102">
        <f t="shared" si="1"/>
        <v>0</v>
      </c>
    </row>
    <row r="66" spans="1:9" s="18" customFormat="1" x14ac:dyDescent="0.25">
      <c r="A66" s="49"/>
      <c r="B66" s="49"/>
      <c r="C66" s="49"/>
      <c r="D66" s="37"/>
      <c r="E66" s="105"/>
      <c r="F66" s="105"/>
      <c r="G66" s="21"/>
      <c r="H66" s="48"/>
      <c r="I66" s="102">
        <f t="shared" si="1"/>
        <v>0</v>
      </c>
    </row>
    <row r="67" spans="1:9" s="18" customFormat="1" x14ac:dyDescent="0.25">
      <c r="A67" s="37"/>
      <c r="B67" s="37"/>
      <c r="C67" s="37"/>
      <c r="D67" s="37"/>
      <c r="E67" s="105"/>
      <c r="F67" s="105"/>
      <c r="G67" s="21"/>
      <c r="H67" s="48"/>
      <c r="I67" s="102">
        <f t="shared" si="1"/>
        <v>0</v>
      </c>
    </row>
    <row r="68" spans="1:9" s="18" customFormat="1" x14ac:dyDescent="0.25">
      <c r="A68" s="37"/>
      <c r="B68" s="37"/>
      <c r="C68" s="37"/>
      <c r="D68" s="37"/>
      <c r="E68" s="105"/>
      <c r="F68" s="105"/>
      <c r="G68" s="21"/>
      <c r="H68" s="48"/>
      <c r="I68" s="102">
        <f t="shared" si="1"/>
        <v>0</v>
      </c>
    </row>
    <row r="69" spans="1:9" s="18" customFormat="1" x14ac:dyDescent="0.25">
      <c r="A69" s="37"/>
      <c r="B69" s="37"/>
      <c r="C69" s="37"/>
      <c r="D69" s="37"/>
      <c r="E69" s="105"/>
      <c r="F69" s="105"/>
      <c r="G69" s="21"/>
      <c r="H69" s="48"/>
      <c r="I69" s="102">
        <f t="shared" si="1"/>
        <v>0</v>
      </c>
    </row>
    <row r="70" spans="1:9" s="18" customFormat="1" x14ac:dyDescent="0.25">
      <c r="A70" s="49"/>
      <c r="B70" s="49"/>
      <c r="C70" s="49"/>
      <c r="D70" s="37"/>
      <c r="E70" s="105"/>
      <c r="F70" s="105"/>
      <c r="G70" s="21"/>
      <c r="H70" s="48"/>
      <c r="I70" s="102">
        <f t="shared" si="1"/>
        <v>0</v>
      </c>
    </row>
    <row r="71" spans="1:9" s="18" customFormat="1" x14ac:dyDescent="0.25">
      <c r="A71" s="49"/>
      <c r="B71" s="49"/>
      <c r="C71" s="49"/>
      <c r="D71" s="37"/>
      <c r="E71" s="105"/>
      <c r="F71" s="105"/>
      <c r="G71" s="21"/>
      <c r="H71" s="48"/>
      <c r="I71" s="102">
        <f t="shared" si="1"/>
        <v>0</v>
      </c>
    </row>
    <row r="72" spans="1:9" s="18" customFormat="1" x14ac:dyDescent="0.25">
      <c r="A72" s="49"/>
      <c r="B72" s="49"/>
      <c r="C72" s="49"/>
      <c r="D72" s="37"/>
      <c r="E72" s="105"/>
      <c r="F72" s="105"/>
      <c r="G72" s="21"/>
      <c r="H72" s="48"/>
      <c r="I72" s="102">
        <f t="shared" si="1"/>
        <v>0</v>
      </c>
    </row>
    <row r="73" spans="1:9" s="18" customFormat="1" x14ac:dyDescent="0.25">
      <c r="A73" s="49"/>
      <c r="B73" s="49"/>
      <c r="C73" s="49"/>
      <c r="D73" s="37"/>
      <c r="E73" s="105"/>
      <c r="F73" s="105"/>
      <c r="G73" s="21"/>
      <c r="H73" s="48"/>
      <c r="I73" s="102">
        <f t="shared" si="1"/>
        <v>0</v>
      </c>
    </row>
    <row r="74" spans="1:9" s="18" customFormat="1" ht="33.75" customHeight="1" x14ac:dyDescent="0.25">
      <c r="A74" s="407" t="s">
        <v>53</v>
      </c>
      <c r="B74" s="408"/>
      <c r="C74" s="408"/>
      <c r="D74" s="408"/>
      <c r="E74" s="408"/>
      <c r="F74" s="408"/>
      <c r="G74" s="29"/>
      <c r="H74" s="29"/>
      <c r="I74" s="29"/>
    </row>
    <row r="75" spans="1:9" s="18" customFormat="1" x14ac:dyDescent="0.25">
      <c r="A75" s="37"/>
      <c r="B75" s="37"/>
      <c r="C75" s="37"/>
      <c r="D75" s="37"/>
      <c r="E75" s="105"/>
      <c r="F75" s="105"/>
      <c r="G75" s="21"/>
      <c r="H75" s="48"/>
      <c r="I75" s="102">
        <f t="shared" ref="I75:I92" si="2">G75*H75</f>
        <v>0</v>
      </c>
    </row>
    <row r="76" spans="1:9" s="18" customFormat="1" x14ac:dyDescent="0.25">
      <c r="A76" s="49"/>
      <c r="B76" s="49"/>
      <c r="C76" s="49"/>
      <c r="D76" s="37"/>
      <c r="E76" s="105"/>
      <c r="F76" s="105"/>
      <c r="G76" s="21"/>
      <c r="H76" s="48"/>
      <c r="I76" s="102">
        <f t="shared" si="2"/>
        <v>0</v>
      </c>
    </row>
    <row r="77" spans="1:9" s="18" customFormat="1" x14ac:dyDescent="0.25">
      <c r="A77" s="49"/>
      <c r="B77" s="49"/>
      <c r="C77" s="49"/>
      <c r="D77" s="37"/>
      <c r="E77" s="105"/>
      <c r="F77" s="105"/>
      <c r="G77" s="21"/>
      <c r="H77" s="48"/>
      <c r="I77" s="102">
        <f t="shared" si="2"/>
        <v>0</v>
      </c>
    </row>
    <row r="78" spans="1:9" s="18" customFormat="1" x14ac:dyDescent="0.25">
      <c r="A78" s="49"/>
      <c r="B78" s="49"/>
      <c r="C78" s="49"/>
      <c r="D78" s="37"/>
      <c r="E78" s="105"/>
      <c r="F78" s="105"/>
      <c r="G78" s="21"/>
      <c r="H78" s="48"/>
      <c r="I78" s="102">
        <f t="shared" si="2"/>
        <v>0</v>
      </c>
    </row>
    <row r="79" spans="1:9" s="18" customFormat="1" x14ac:dyDescent="0.25">
      <c r="A79" s="37"/>
      <c r="B79" s="37"/>
      <c r="C79" s="37"/>
      <c r="D79" s="37"/>
      <c r="E79" s="105"/>
      <c r="F79" s="105"/>
      <c r="G79" s="21"/>
      <c r="H79" s="48"/>
      <c r="I79" s="102">
        <f t="shared" si="2"/>
        <v>0</v>
      </c>
    </row>
    <row r="80" spans="1:9" s="18" customFormat="1" x14ac:dyDescent="0.25">
      <c r="A80" s="37"/>
      <c r="B80" s="37"/>
      <c r="C80" s="37"/>
      <c r="D80" s="37"/>
      <c r="E80" s="105"/>
      <c r="F80" s="105"/>
      <c r="G80" s="21"/>
      <c r="H80" s="48"/>
      <c r="I80" s="102">
        <f t="shared" si="2"/>
        <v>0</v>
      </c>
    </row>
    <row r="81" spans="1:9" s="18" customFormat="1" x14ac:dyDescent="0.25">
      <c r="A81" s="37"/>
      <c r="B81" s="37"/>
      <c r="C81" s="37"/>
      <c r="D81" s="37"/>
      <c r="E81" s="105"/>
      <c r="F81" s="105"/>
      <c r="G81" s="21"/>
      <c r="H81" s="48"/>
      <c r="I81" s="102">
        <f t="shared" si="2"/>
        <v>0</v>
      </c>
    </row>
    <row r="82" spans="1:9" s="18" customFormat="1" x14ac:dyDescent="0.25">
      <c r="A82" s="49"/>
      <c r="B82" s="49"/>
      <c r="C82" s="49"/>
      <c r="D82" s="37"/>
      <c r="E82" s="105"/>
      <c r="F82" s="105"/>
      <c r="G82" s="21"/>
      <c r="H82" s="48"/>
      <c r="I82" s="102">
        <f t="shared" si="2"/>
        <v>0</v>
      </c>
    </row>
    <row r="83" spans="1:9" s="18" customFormat="1" x14ac:dyDescent="0.25">
      <c r="A83" s="49"/>
      <c r="B83" s="49"/>
      <c r="C83" s="49"/>
      <c r="D83" s="37"/>
      <c r="E83" s="105"/>
      <c r="F83" s="105"/>
      <c r="G83" s="21"/>
      <c r="H83" s="48"/>
      <c r="I83" s="102">
        <f t="shared" si="2"/>
        <v>0</v>
      </c>
    </row>
    <row r="84" spans="1:9" s="18" customFormat="1" x14ac:dyDescent="0.25">
      <c r="A84" s="49"/>
      <c r="B84" s="49"/>
      <c r="C84" s="49"/>
      <c r="D84" s="37"/>
      <c r="E84" s="105"/>
      <c r="F84" s="105"/>
      <c r="G84" s="21"/>
      <c r="H84" s="48"/>
      <c r="I84" s="102">
        <f t="shared" si="2"/>
        <v>0</v>
      </c>
    </row>
    <row r="85" spans="1:9" s="18" customFormat="1" ht="12" customHeight="1" x14ac:dyDescent="0.25">
      <c r="A85" s="49"/>
      <c r="B85" s="49"/>
      <c r="C85" s="38"/>
      <c r="D85" s="37"/>
      <c r="E85" s="105"/>
      <c r="F85" s="105"/>
      <c r="G85" s="21"/>
      <c r="H85" s="48"/>
      <c r="I85" s="102">
        <f t="shared" si="2"/>
        <v>0</v>
      </c>
    </row>
    <row r="86" spans="1:9" s="18" customFormat="1" ht="12" customHeight="1" x14ac:dyDescent="0.25">
      <c r="A86" s="37"/>
      <c r="B86" s="37"/>
      <c r="C86" s="38"/>
      <c r="D86" s="37"/>
      <c r="E86" s="105"/>
      <c r="F86" s="105"/>
      <c r="G86" s="21"/>
      <c r="H86" s="48"/>
      <c r="I86" s="102">
        <f t="shared" si="2"/>
        <v>0</v>
      </c>
    </row>
    <row r="87" spans="1:9" s="18" customFormat="1" ht="12" customHeight="1" x14ac:dyDescent="0.25">
      <c r="A87" s="37"/>
      <c r="B87" s="37"/>
      <c r="C87" s="38"/>
      <c r="D87" s="37"/>
      <c r="E87" s="105"/>
      <c r="F87" s="105"/>
      <c r="G87" s="21"/>
      <c r="H87" s="48"/>
      <c r="I87" s="102">
        <f t="shared" si="2"/>
        <v>0</v>
      </c>
    </row>
    <row r="88" spans="1:9" s="18" customFormat="1" x14ac:dyDescent="0.25">
      <c r="A88" s="37"/>
      <c r="B88" s="37"/>
      <c r="C88" s="37"/>
      <c r="D88" s="37"/>
      <c r="E88" s="105"/>
      <c r="F88" s="105"/>
      <c r="G88" s="21"/>
      <c r="H88" s="48"/>
      <c r="I88" s="102">
        <f t="shared" si="2"/>
        <v>0</v>
      </c>
    </row>
    <row r="89" spans="1:9" s="18" customFormat="1" x14ac:dyDescent="0.25">
      <c r="A89" s="37"/>
      <c r="B89" s="37"/>
      <c r="C89" s="37"/>
      <c r="D89" s="37"/>
      <c r="E89" s="105"/>
      <c r="F89" s="105"/>
      <c r="G89" s="21"/>
      <c r="H89" s="48"/>
      <c r="I89" s="102">
        <f t="shared" si="2"/>
        <v>0</v>
      </c>
    </row>
    <row r="90" spans="1:9" s="18" customFormat="1" x14ac:dyDescent="0.25">
      <c r="A90" s="37"/>
      <c r="B90" s="37"/>
      <c r="C90" s="37"/>
      <c r="D90" s="37"/>
      <c r="E90" s="105"/>
      <c r="F90" s="105"/>
      <c r="G90" s="21"/>
      <c r="H90" s="48"/>
      <c r="I90" s="102">
        <f t="shared" si="2"/>
        <v>0</v>
      </c>
    </row>
    <row r="91" spans="1:9" s="18" customFormat="1" x14ac:dyDescent="0.25">
      <c r="A91" s="37"/>
      <c r="B91" s="37"/>
      <c r="C91" s="37"/>
      <c r="D91" s="37"/>
      <c r="E91" s="105"/>
      <c r="F91" s="105"/>
      <c r="G91" s="21"/>
      <c r="H91" s="48"/>
      <c r="I91" s="102">
        <f t="shared" si="2"/>
        <v>0</v>
      </c>
    </row>
    <row r="92" spans="1:9" s="18" customFormat="1" x14ac:dyDescent="0.25">
      <c r="A92" s="37"/>
      <c r="B92" s="37"/>
      <c r="C92" s="37"/>
      <c r="D92" s="37"/>
      <c r="E92" s="105"/>
      <c r="F92" s="105"/>
      <c r="G92" s="21"/>
      <c r="H92" s="48"/>
      <c r="I92" s="102">
        <f t="shared" si="2"/>
        <v>0</v>
      </c>
    </row>
    <row r="93" spans="1:9" s="18" customFormat="1" ht="33" customHeight="1" x14ac:dyDescent="0.25">
      <c r="A93" s="407" t="s">
        <v>11</v>
      </c>
      <c r="B93" s="408"/>
      <c r="C93" s="408"/>
      <c r="D93" s="408"/>
      <c r="E93" s="408"/>
      <c r="F93" s="408"/>
      <c r="G93" s="28"/>
      <c r="H93" s="28"/>
      <c r="I93" s="28"/>
    </row>
    <row r="94" spans="1:9" s="18" customFormat="1" x14ac:dyDescent="0.25">
      <c r="A94" s="37"/>
      <c r="B94" s="37"/>
      <c r="C94" s="37"/>
      <c r="D94" s="37"/>
      <c r="E94" s="105"/>
      <c r="F94" s="105"/>
      <c r="G94" s="21"/>
      <c r="H94" s="48"/>
      <c r="I94" s="102">
        <f>G94*H94</f>
        <v>0</v>
      </c>
    </row>
    <row r="95" spans="1:9" s="18" customFormat="1" ht="12.75" thickBot="1" x14ac:dyDescent="0.3">
      <c r="A95" s="37"/>
      <c r="B95" s="37"/>
      <c r="C95" s="37"/>
      <c r="D95" s="37"/>
      <c r="E95" s="105"/>
      <c r="F95" s="105"/>
      <c r="G95" s="21"/>
      <c r="H95" s="48"/>
      <c r="I95" s="103">
        <f>G95*H95</f>
        <v>0</v>
      </c>
    </row>
    <row r="96" spans="1:9" ht="15.75" customHeight="1" thickTop="1" thickBot="1" x14ac:dyDescent="0.3">
      <c r="A96" s="410"/>
      <c r="B96" s="410"/>
      <c r="C96" s="410"/>
      <c r="D96" s="410"/>
      <c r="E96" s="8"/>
      <c r="F96" s="9" t="s">
        <v>8</v>
      </c>
      <c r="G96" s="19">
        <f>SUM(G55:G95)</f>
        <v>0</v>
      </c>
      <c r="H96" s="9"/>
      <c r="I96" s="19">
        <f>SUM(I55:I95)</f>
        <v>0</v>
      </c>
    </row>
    <row r="97" spans="1:9" s="35" customFormat="1" ht="13.5" thickTop="1" x14ac:dyDescent="0.25">
      <c r="A97" s="409"/>
      <c r="B97" s="409"/>
      <c r="C97" s="409"/>
      <c r="D97" s="409"/>
      <c r="E97" s="409"/>
      <c r="F97" s="409"/>
      <c r="G97" s="409"/>
      <c r="H97" s="409"/>
      <c r="I97" s="409"/>
    </row>
    <row r="98" spans="1:9" ht="27" customHeight="1" x14ac:dyDescent="0.2">
      <c r="A98" s="420" t="s">
        <v>40</v>
      </c>
      <c r="B98" s="420"/>
      <c r="C98" s="420"/>
      <c r="D98" s="420"/>
      <c r="E98" s="420"/>
      <c r="F98" s="420"/>
      <c r="G98" s="420"/>
      <c r="H98" s="420"/>
      <c r="I98" s="420"/>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107"/>
      <c r="B103" s="107"/>
    </row>
    <row r="104" spans="1:9" ht="15" x14ac:dyDescent="0.2">
      <c r="A104" s="107"/>
      <c r="B104" s="107"/>
    </row>
    <row r="105" spans="1:9" s="94" customFormat="1" ht="15" x14ac:dyDescent="0.2">
      <c r="A105" s="106"/>
      <c r="B105" s="107"/>
    </row>
    <row r="106" spans="1:9" s="94" customFormat="1" ht="15" x14ac:dyDescent="0.2">
      <c r="A106" s="106"/>
      <c r="B106" s="107"/>
    </row>
    <row r="107" spans="1:9" s="94" customFormat="1" ht="15" x14ac:dyDescent="0.2">
      <c r="A107" s="107"/>
      <c r="B107" s="106"/>
    </row>
    <row r="108" spans="1:9" s="94" customFormat="1" ht="15" x14ac:dyDescent="0.2">
      <c r="A108" s="93"/>
      <c r="B108" s="93"/>
    </row>
    <row r="109" spans="1:9" ht="15" x14ac:dyDescent="0.2">
      <c r="A109" s="107"/>
      <c r="B109" s="107"/>
    </row>
    <row r="110" spans="1:9" ht="15" x14ac:dyDescent="0.2">
      <c r="A110" s="107"/>
      <c r="B110" s="107"/>
    </row>
    <row r="111" spans="1:9" ht="15" x14ac:dyDescent="0.2">
      <c r="A111" s="107"/>
      <c r="B111" s="107"/>
    </row>
    <row r="112" spans="1:9" ht="15" x14ac:dyDescent="0.2">
      <c r="A112" s="107"/>
      <c r="B112" s="107"/>
    </row>
    <row r="113" spans="1:2" ht="15" x14ac:dyDescent="0.2">
      <c r="A113" s="107"/>
      <c r="B113" s="107"/>
    </row>
    <row r="114" spans="1:2" ht="15" x14ac:dyDescent="0.2">
      <c r="A114" s="107"/>
      <c r="B114" s="107"/>
    </row>
    <row r="115" spans="1:2" ht="15" x14ac:dyDescent="0.2">
      <c r="A115" s="107"/>
      <c r="B115" s="107"/>
    </row>
  </sheetData>
  <sheetProtection sheet="1" objects="1" scenarios="1"/>
  <mergeCells count="15">
    <mergeCell ref="A3:C3"/>
    <mergeCell ref="A12:I12"/>
    <mergeCell ref="A13:C13"/>
    <mergeCell ref="G13:I13"/>
    <mergeCell ref="G14:H14"/>
    <mergeCell ref="I14:I15"/>
    <mergeCell ref="A96:D96"/>
    <mergeCell ref="A97:I97"/>
    <mergeCell ref="A98:I98"/>
    <mergeCell ref="G51:I52"/>
    <mergeCell ref="A53:F53"/>
    <mergeCell ref="G53:H53"/>
    <mergeCell ref="I53:I54"/>
    <mergeCell ref="A74:F74"/>
    <mergeCell ref="A93:F93"/>
  </mergeCells>
  <phoneticPr fontId="15" type="noConversion"/>
  <pageMargins left="0.7" right="0.7" top="0.75" bottom="0.50426136363636398" header="0.3" footer="0.3"/>
  <pageSetup paperSize="5" scale="69" fitToHeight="0" orientation="landscape" r:id="rId1"/>
  <headerFooter alignWithMargins="0">
    <oddHeader>&amp;L&amp;"-,Bold"ONTARIO INTERACTIVE DIGITAL MEDIA TAX CREDIT (OIDMTC) EXPENDITURE BREAKDOWN&amp;12
&amp;17DIGITAL GAME BY SPECIALIZED DIGITAL GAME CORPORATION (SECTION 93.2)</oddHeader>
    <oddFooter>&amp;LOntario Creates March 2022&amp;CPage &amp;P of &amp;N&amp;R&amp;A</oddFooter>
  </headerFooter>
  <rowBreaks count="1" manualBreakCount="1">
    <brk id="50" max="16383" man="1"/>
  </row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sheetPr>
  <dimension ref="A1:O115"/>
  <sheetViews>
    <sheetView view="pageBreakPreview" zoomScaleNormal="100" zoomScaleSheetLayoutView="100" workbookViewId="0">
      <selection activeCell="C2" sqref="C2"/>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25.5" customHeight="1" x14ac:dyDescent="0.3">
      <c r="A1" s="110" t="s">
        <v>209</v>
      </c>
    </row>
    <row r="2" spans="1:9" ht="15" customHeight="1" x14ac:dyDescent="0.25">
      <c r="A2" s="83"/>
      <c r="B2" s="84" t="s">
        <v>43</v>
      </c>
      <c r="C2" s="366"/>
      <c r="D2" s="85"/>
      <c r="E2" s="121" t="s">
        <v>19</v>
      </c>
      <c r="F2" s="11"/>
    </row>
    <row r="3" spans="1:9" ht="15" customHeight="1" x14ac:dyDescent="0.2">
      <c r="A3" s="411"/>
      <c r="B3" s="411"/>
      <c r="C3" s="411"/>
      <c r="D3" s="39"/>
      <c r="E3" s="96" t="s">
        <v>63</v>
      </c>
      <c r="F3" s="11"/>
    </row>
    <row r="4" spans="1:9" s="2" customFormat="1" ht="15" customHeight="1" x14ac:dyDescent="0.2">
      <c r="B4" s="112" t="s">
        <v>26</v>
      </c>
      <c r="C4" s="359"/>
      <c r="D4" s="82"/>
      <c r="E4" s="118" t="s">
        <v>59</v>
      </c>
      <c r="F4" s="7"/>
    </row>
    <row r="5" spans="1:9" s="2" customFormat="1" ht="15" customHeight="1" x14ac:dyDescent="0.2">
      <c r="B5" s="112" t="s">
        <v>27</v>
      </c>
      <c r="C5" s="360"/>
      <c r="D5" s="22"/>
      <c r="E5" s="119" t="s">
        <v>60</v>
      </c>
      <c r="F5" s="7"/>
    </row>
    <row r="6" spans="1:9" s="2" customFormat="1" ht="15" customHeight="1" x14ac:dyDescent="0.3">
      <c r="A6" s="357"/>
      <c r="B6" s="112" t="s">
        <v>15</v>
      </c>
      <c r="C6" s="361"/>
      <c r="E6" s="119" t="s">
        <v>58</v>
      </c>
      <c r="F6" s="7"/>
    </row>
    <row r="7" spans="1:9" s="2" customFormat="1" ht="15" customHeight="1" x14ac:dyDescent="0.2">
      <c r="A7" s="357"/>
      <c r="B7" s="112" t="s">
        <v>28</v>
      </c>
      <c r="C7" s="362"/>
      <c r="D7" s="23"/>
      <c r="E7" s="119" t="s">
        <v>20</v>
      </c>
      <c r="F7" s="7"/>
    </row>
    <row r="8" spans="1:9" s="2" customFormat="1" ht="15" customHeight="1" x14ac:dyDescent="0.2">
      <c r="A8" s="79"/>
      <c r="B8" s="356" t="s">
        <v>29</v>
      </c>
      <c r="C8" s="363"/>
      <c r="D8" s="24"/>
      <c r="E8" s="116" t="s">
        <v>61</v>
      </c>
      <c r="F8" s="7"/>
    </row>
    <row r="9" spans="1:9" s="2" customFormat="1" ht="15" customHeight="1" x14ac:dyDescent="0.3">
      <c r="A9" s="53"/>
      <c r="B9" s="356" t="s">
        <v>30</v>
      </c>
      <c r="C9" s="364"/>
      <c r="D9" s="24"/>
      <c r="E9" s="117" t="s">
        <v>64</v>
      </c>
      <c r="F9" s="22"/>
    </row>
    <row r="10" spans="1:9" s="2" customFormat="1" ht="12.75" x14ac:dyDescent="0.2">
      <c r="A10" s="27"/>
      <c r="B10" s="27"/>
      <c r="C10" s="27"/>
      <c r="D10" s="23"/>
      <c r="E10" s="117" t="s">
        <v>62</v>
      </c>
      <c r="F10" s="7"/>
    </row>
    <row r="11" spans="1:9" s="2" customFormat="1" ht="12.75" x14ac:dyDescent="0.2">
      <c r="A11" s="15"/>
      <c r="B11" s="15"/>
      <c r="C11" s="15"/>
      <c r="D11" s="10"/>
      <c r="E11" s="7"/>
      <c r="F11" s="7"/>
    </row>
    <row r="12" spans="1:9" s="17" customFormat="1" ht="26.25" customHeight="1" x14ac:dyDescent="0.25">
      <c r="A12" s="419" t="s">
        <v>38</v>
      </c>
      <c r="B12" s="419"/>
      <c r="C12" s="419"/>
      <c r="D12" s="419"/>
      <c r="E12" s="419"/>
      <c r="F12" s="419"/>
      <c r="G12" s="419"/>
      <c r="H12" s="419"/>
      <c r="I12" s="419"/>
    </row>
    <row r="13" spans="1:9" ht="22.5" customHeight="1" x14ac:dyDescent="0.2">
      <c r="A13" s="413"/>
      <c r="B13" s="413"/>
      <c r="C13" s="413"/>
      <c r="D13" s="14"/>
      <c r="G13" s="415" t="s">
        <v>7</v>
      </c>
      <c r="H13" s="415"/>
      <c r="I13" s="415"/>
    </row>
    <row r="14" spans="1:9" ht="16.5" customHeight="1" x14ac:dyDescent="0.25">
      <c r="A14" s="20" t="s">
        <v>39</v>
      </c>
      <c r="B14" s="20"/>
      <c r="C14" s="12"/>
      <c r="D14" s="12"/>
      <c r="E14" s="12"/>
      <c r="F14" s="12"/>
      <c r="G14" s="416" t="s">
        <v>3</v>
      </c>
      <c r="H14" s="416"/>
      <c r="I14" s="417" t="s">
        <v>13</v>
      </c>
    </row>
    <row r="15" spans="1:9" s="4" customFormat="1" ht="48.75" customHeight="1" x14ac:dyDescent="0.2">
      <c r="A15" s="3" t="s">
        <v>14</v>
      </c>
      <c r="B15" s="3"/>
      <c r="C15" s="3" t="s">
        <v>6</v>
      </c>
      <c r="D15" s="3" t="s">
        <v>5</v>
      </c>
      <c r="E15" s="16" t="s">
        <v>24</v>
      </c>
      <c r="F15" s="16" t="s">
        <v>25</v>
      </c>
      <c r="G15" s="13" t="s">
        <v>0</v>
      </c>
      <c r="H15" s="13" t="s">
        <v>4</v>
      </c>
      <c r="I15" s="417"/>
    </row>
    <row r="16" spans="1:9" s="18" customFormat="1" ht="12.75" customHeight="1" x14ac:dyDescent="0.25">
      <c r="A16" s="50"/>
      <c r="B16" s="86"/>
      <c r="C16" s="50"/>
      <c r="D16" s="50"/>
      <c r="E16" s="105"/>
      <c r="F16" s="105"/>
      <c r="G16" s="21"/>
      <c r="H16" s="51"/>
      <c r="I16" s="101">
        <f t="shared" ref="I16:I35" si="0">G16*H16</f>
        <v>0</v>
      </c>
    </row>
    <row r="17" spans="1:9" s="18" customFormat="1" x14ac:dyDescent="0.25">
      <c r="A17" s="37"/>
      <c r="B17" s="87"/>
      <c r="C17" s="37"/>
      <c r="D17" s="37"/>
      <c r="E17" s="105"/>
      <c r="F17" s="105"/>
      <c r="G17" s="21"/>
      <c r="H17" s="48"/>
      <c r="I17" s="101">
        <f t="shared" si="0"/>
        <v>0</v>
      </c>
    </row>
    <row r="18" spans="1:9" s="18" customFormat="1" x14ac:dyDescent="0.25">
      <c r="A18" s="37"/>
      <c r="B18" s="87"/>
      <c r="C18" s="37"/>
      <c r="D18" s="37"/>
      <c r="E18" s="105"/>
      <c r="F18" s="105"/>
      <c r="G18" s="21"/>
      <c r="H18" s="48"/>
      <c r="I18" s="101">
        <f t="shared" si="0"/>
        <v>0</v>
      </c>
    </row>
    <row r="19" spans="1:9" s="18" customFormat="1" x14ac:dyDescent="0.25">
      <c r="A19" s="37"/>
      <c r="B19" s="87"/>
      <c r="C19" s="37"/>
      <c r="D19" s="37"/>
      <c r="E19" s="105"/>
      <c r="F19" s="105"/>
      <c r="G19" s="21"/>
      <c r="H19" s="48"/>
      <c r="I19" s="101">
        <f t="shared" si="0"/>
        <v>0</v>
      </c>
    </row>
    <row r="20" spans="1:9" s="18" customFormat="1" x14ac:dyDescent="0.25">
      <c r="A20" s="37"/>
      <c r="B20" s="87"/>
      <c r="C20" s="37"/>
      <c r="D20" s="37"/>
      <c r="E20" s="105"/>
      <c r="F20" s="105"/>
      <c r="G20" s="21"/>
      <c r="H20" s="48"/>
      <c r="I20" s="101">
        <f t="shared" si="0"/>
        <v>0</v>
      </c>
    </row>
    <row r="21" spans="1:9" s="18" customFormat="1" x14ac:dyDescent="0.25">
      <c r="A21" s="37"/>
      <c r="B21" s="87"/>
      <c r="C21" s="37" t="s">
        <v>9</v>
      </c>
      <c r="D21" s="37"/>
      <c r="E21" s="105"/>
      <c r="F21" s="105"/>
      <c r="G21" s="21"/>
      <c r="H21" s="48"/>
      <c r="I21" s="101">
        <f t="shared" si="0"/>
        <v>0</v>
      </c>
    </row>
    <row r="22" spans="1:9" s="18" customFormat="1" x14ac:dyDescent="0.25">
      <c r="A22" s="37"/>
      <c r="B22" s="87"/>
      <c r="C22" s="37"/>
      <c r="D22" s="37"/>
      <c r="E22" s="105"/>
      <c r="F22" s="105"/>
      <c r="G22" s="21"/>
      <c r="H22" s="48"/>
      <c r="I22" s="101">
        <f t="shared" si="0"/>
        <v>0</v>
      </c>
    </row>
    <row r="23" spans="1:9" s="18" customFormat="1" x14ac:dyDescent="0.25">
      <c r="A23" s="37"/>
      <c r="B23" s="87"/>
      <c r="C23" s="37"/>
      <c r="D23" s="37"/>
      <c r="E23" s="105"/>
      <c r="F23" s="105"/>
      <c r="G23" s="21"/>
      <c r="H23" s="48"/>
      <c r="I23" s="101">
        <f t="shared" si="0"/>
        <v>0</v>
      </c>
    </row>
    <row r="24" spans="1:9" s="18" customFormat="1" x14ac:dyDescent="0.25">
      <c r="A24" s="49"/>
      <c r="B24" s="88"/>
      <c r="C24" s="49"/>
      <c r="D24" s="52"/>
      <c r="E24" s="105"/>
      <c r="F24" s="105"/>
      <c r="G24" s="21"/>
      <c r="H24" s="48"/>
      <c r="I24" s="101">
        <f t="shared" si="0"/>
        <v>0</v>
      </c>
    </row>
    <row r="25" spans="1:9" s="18" customFormat="1" x14ac:dyDescent="0.25">
      <c r="A25" s="49"/>
      <c r="B25" s="88"/>
      <c r="C25" s="49"/>
      <c r="D25" s="37"/>
      <c r="E25" s="105"/>
      <c r="F25" s="105"/>
      <c r="G25" s="21"/>
      <c r="H25" s="48"/>
      <c r="I25" s="101">
        <f t="shared" si="0"/>
        <v>0</v>
      </c>
    </row>
    <row r="26" spans="1:9" s="18" customFormat="1" x14ac:dyDescent="0.25">
      <c r="A26" s="49"/>
      <c r="B26" s="88"/>
      <c r="C26" s="49"/>
      <c r="D26" s="37"/>
      <c r="E26" s="105"/>
      <c r="F26" s="105"/>
      <c r="G26" s="21"/>
      <c r="H26" s="48"/>
      <c r="I26" s="101">
        <f t="shared" si="0"/>
        <v>0</v>
      </c>
    </row>
    <row r="27" spans="1:9" s="18" customFormat="1" x14ac:dyDescent="0.25">
      <c r="A27" s="49"/>
      <c r="B27" s="88"/>
      <c r="C27" s="49"/>
      <c r="D27" s="37"/>
      <c r="E27" s="105"/>
      <c r="F27" s="105"/>
      <c r="G27" s="21"/>
      <c r="H27" s="48"/>
      <c r="I27" s="101">
        <f t="shared" si="0"/>
        <v>0</v>
      </c>
    </row>
    <row r="28" spans="1:9" s="18" customFormat="1" x14ac:dyDescent="0.25">
      <c r="A28" s="49"/>
      <c r="B28" s="88"/>
      <c r="C28" s="49"/>
      <c r="D28" s="37"/>
      <c r="E28" s="105"/>
      <c r="F28" s="105"/>
      <c r="G28" s="21"/>
      <c r="H28" s="48"/>
      <c r="I28" s="101">
        <f t="shared" si="0"/>
        <v>0</v>
      </c>
    </row>
    <row r="29" spans="1:9" s="18" customFormat="1" x14ac:dyDescent="0.25">
      <c r="A29" s="49"/>
      <c r="B29" s="88"/>
      <c r="C29" s="49"/>
      <c r="D29" s="37"/>
      <c r="E29" s="105"/>
      <c r="F29" s="105"/>
      <c r="G29" s="21"/>
      <c r="H29" s="48"/>
      <c r="I29" s="101">
        <f t="shared" si="0"/>
        <v>0</v>
      </c>
    </row>
    <row r="30" spans="1:9" s="18" customFormat="1" x14ac:dyDescent="0.25">
      <c r="A30" s="49"/>
      <c r="B30" s="88"/>
      <c r="C30" s="49"/>
      <c r="D30" s="37"/>
      <c r="E30" s="105"/>
      <c r="F30" s="105"/>
      <c r="G30" s="21"/>
      <c r="H30" s="48"/>
      <c r="I30" s="101">
        <f t="shared" si="0"/>
        <v>0</v>
      </c>
    </row>
    <row r="31" spans="1:9" s="18" customFormat="1" x14ac:dyDescent="0.25">
      <c r="A31" s="49"/>
      <c r="B31" s="88"/>
      <c r="C31" s="49"/>
      <c r="D31" s="37"/>
      <c r="E31" s="105"/>
      <c r="F31" s="105"/>
      <c r="G31" s="21"/>
      <c r="H31" s="48"/>
      <c r="I31" s="101">
        <f t="shared" si="0"/>
        <v>0</v>
      </c>
    </row>
    <row r="32" spans="1:9" s="18" customFormat="1" x14ac:dyDescent="0.25">
      <c r="A32" s="49"/>
      <c r="B32" s="88"/>
      <c r="C32" s="49"/>
      <c r="D32" s="37"/>
      <c r="E32" s="105"/>
      <c r="F32" s="105"/>
      <c r="G32" s="21"/>
      <c r="H32" s="48"/>
      <c r="I32" s="101">
        <f t="shared" si="0"/>
        <v>0</v>
      </c>
    </row>
    <row r="33" spans="1:15" s="18" customFormat="1" x14ac:dyDescent="0.25">
      <c r="A33" s="49"/>
      <c r="B33" s="88"/>
      <c r="C33" s="49"/>
      <c r="D33" s="37"/>
      <c r="E33" s="105"/>
      <c r="F33" s="105"/>
      <c r="G33" s="21"/>
      <c r="H33" s="48"/>
      <c r="I33" s="101">
        <f t="shared" si="0"/>
        <v>0</v>
      </c>
    </row>
    <row r="34" spans="1:15" s="18" customFormat="1" x14ac:dyDescent="0.25">
      <c r="A34" s="49"/>
      <c r="B34" s="88"/>
      <c r="C34" s="49"/>
      <c r="D34" s="37"/>
      <c r="E34" s="105"/>
      <c r="F34" s="105"/>
      <c r="G34" s="21"/>
      <c r="H34" s="48"/>
      <c r="I34" s="101">
        <f t="shared" si="0"/>
        <v>0</v>
      </c>
    </row>
    <row r="35" spans="1:15" s="18" customFormat="1" ht="12.75" thickBot="1" x14ac:dyDescent="0.3">
      <c r="A35" s="49"/>
      <c r="B35" s="88"/>
      <c r="C35" s="49"/>
      <c r="D35" s="37"/>
      <c r="E35" s="105"/>
      <c r="F35" s="105"/>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0" t="s">
        <v>35</v>
      </c>
      <c r="E38" s="111"/>
      <c r="J38" s="1"/>
      <c r="L38" s="1"/>
      <c r="M38" s="1"/>
      <c r="N38" s="1"/>
      <c r="O38" s="1"/>
    </row>
    <row r="39" spans="1:15" s="4" customFormat="1" ht="12" customHeight="1" x14ac:dyDescent="0.2"/>
    <row r="40" spans="1:15" s="18" customFormat="1" ht="12.75" customHeight="1" x14ac:dyDescent="0.25">
      <c r="A40" s="112" t="s">
        <v>36</v>
      </c>
      <c r="B40" s="90" t="s">
        <v>17</v>
      </c>
    </row>
    <row r="41" spans="1:15" s="18" customFormat="1" ht="12.75" customHeight="1" x14ac:dyDescent="0.25">
      <c r="A41" s="113"/>
      <c r="B41" s="91" t="s">
        <v>50</v>
      </c>
    </row>
    <row r="42" spans="1:15" s="18" customFormat="1" ht="12.75" customHeight="1" x14ac:dyDescent="0.25">
      <c r="A42" s="113"/>
      <c r="B42" s="91" t="s">
        <v>51</v>
      </c>
    </row>
    <row r="43" spans="1:15" ht="12.75" customHeight="1" x14ac:dyDescent="0.2">
      <c r="A43" s="113"/>
      <c r="B43" s="91" t="s">
        <v>37</v>
      </c>
    </row>
    <row r="44" spans="1:15" s="26" customFormat="1" ht="15" x14ac:dyDescent="0.25">
      <c r="A44" s="113"/>
      <c r="B44" s="90"/>
    </row>
    <row r="45" spans="1:15" s="18" customFormat="1" ht="12.75" customHeight="1" x14ac:dyDescent="0.25">
      <c r="A45" s="114"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2.75" x14ac:dyDescent="0.2">
      <c r="A50" s="89"/>
      <c r="B50" s="89"/>
      <c r="C50" s="89"/>
      <c r="D50" s="89"/>
      <c r="E50" s="89"/>
      <c r="F50" s="89"/>
      <c r="G50" s="89"/>
      <c r="H50" s="89"/>
      <c r="I50" s="89"/>
    </row>
    <row r="51" spans="1:9" ht="16.5" customHeight="1" x14ac:dyDescent="0.2">
      <c r="A51" s="40" t="s">
        <v>16</v>
      </c>
      <c r="B51" s="98" t="str">
        <f>IF(ISBLANK('93.2 Game 10'!$C$6),"",'93.2 Game 10'!$C$6)</f>
        <v/>
      </c>
      <c r="C51" s="99"/>
      <c r="D51" s="99"/>
      <c r="E51" s="5"/>
      <c r="F51" s="5"/>
      <c r="G51" s="415" t="s">
        <v>7</v>
      </c>
      <c r="H51" s="415"/>
      <c r="I51" s="415"/>
    </row>
    <row r="52" spans="1:9" ht="7.5" customHeight="1" x14ac:dyDescent="0.25">
      <c r="A52" s="40"/>
      <c r="B52" s="97"/>
      <c r="C52" s="97"/>
      <c r="D52" s="97"/>
      <c r="E52" s="5"/>
      <c r="F52" s="5"/>
      <c r="G52" s="415"/>
      <c r="H52" s="415"/>
      <c r="I52" s="415"/>
    </row>
    <row r="53" spans="1:9" ht="16.5" customHeight="1" x14ac:dyDescent="0.25">
      <c r="A53" s="412" t="s">
        <v>22</v>
      </c>
      <c r="B53" s="412"/>
      <c r="C53" s="412"/>
      <c r="D53" s="412"/>
      <c r="E53" s="412"/>
      <c r="F53" s="412"/>
      <c r="G53" s="416" t="s">
        <v>3</v>
      </c>
      <c r="H53" s="416"/>
      <c r="I53" s="406" t="s">
        <v>12</v>
      </c>
    </row>
    <row r="54" spans="1:9" ht="36" x14ac:dyDescent="0.2">
      <c r="A54" s="3" t="s">
        <v>33</v>
      </c>
      <c r="B54" s="3" t="s">
        <v>34</v>
      </c>
      <c r="C54" s="3" t="s">
        <v>6</v>
      </c>
      <c r="D54" s="3" t="s">
        <v>10</v>
      </c>
      <c r="E54" s="16" t="s">
        <v>24</v>
      </c>
      <c r="F54" s="16" t="s">
        <v>25</v>
      </c>
      <c r="G54" s="13" t="s">
        <v>3</v>
      </c>
      <c r="H54" s="13" t="s">
        <v>4</v>
      </c>
      <c r="I54" s="406"/>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5"/>
      <c r="F56" s="105"/>
      <c r="G56" s="21"/>
      <c r="H56" s="48"/>
      <c r="I56" s="102">
        <f t="shared" ref="I56:I73" si="1">G56*H56</f>
        <v>0</v>
      </c>
    </row>
    <row r="57" spans="1:9" s="18" customFormat="1" x14ac:dyDescent="0.25">
      <c r="A57" s="37"/>
      <c r="B57" s="37"/>
      <c r="C57" s="37"/>
      <c r="D57" s="37"/>
      <c r="E57" s="105"/>
      <c r="F57" s="105"/>
      <c r="G57" s="21"/>
      <c r="H57" s="48"/>
      <c r="I57" s="102">
        <f t="shared" si="1"/>
        <v>0</v>
      </c>
    </row>
    <row r="58" spans="1:9" s="18" customFormat="1" x14ac:dyDescent="0.25">
      <c r="A58" s="37"/>
      <c r="B58" s="37"/>
      <c r="C58" s="37"/>
      <c r="D58" s="37"/>
      <c r="E58" s="105"/>
      <c r="F58" s="105"/>
      <c r="G58" s="21"/>
      <c r="H58" s="48"/>
      <c r="I58" s="102">
        <f t="shared" si="1"/>
        <v>0</v>
      </c>
    </row>
    <row r="59" spans="1:9" s="18" customFormat="1" x14ac:dyDescent="0.25">
      <c r="A59" s="37"/>
      <c r="B59" s="37"/>
      <c r="C59" s="37"/>
      <c r="D59" s="37"/>
      <c r="E59" s="105"/>
      <c r="F59" s="105"/>
      <c r="G59" s="21"/>
      <c r="H59" s="48"/>
      <c r="I59" s="102">
        <f t="shared" si="1"/>
        <v>0</v>
      </c>
    </row>
    <row r="60" spans="1:9" s="18" customFormat="1" x14ac:dyDescent="0.25">
      <c r="A60" s="37"/>
      <c r="B60" s="37"/>
      <c r="C60" s="37"/>
      <c r="D60" s="37"/>
      <c r="E60" s="105"/>
      <c r="F60" s="105"/>
      <c r="G60" s="21"/>
      <c r="H60" s="48"/>
      <c r="I60" s="102">
        <f t="shared" si="1"/>
        <v>0</v>
      </c>
    </row>
    <row r="61" spans="1:9" s="18" customFormat="1" x14ac:dyDescent="0.25">
      <c r="A61" s="37"/>
      <c r="B61" s="37"/>
      <c r="C61" s="37"/>
      <c r="D61" s="37"/>
      <c r="E61" s="105"/>
      <c r="F61" s="105"/>
      <c r="G61" s="21"/>
      <c r="H61" s="48"/>
      <c r="I61" s="102">
        <f t="shared" si="1"/>
        <v>0</v>
      </c>
    </row>
    <row r="62" spans="1:9" s="18" customFormat="1" x14ac:dyDescent="0.25">
      <c r="A62" s="37"/>
      <c r="B62" s="37"/>
      <c r="C62" s="37"/>
      <c r="D62" s="37"/>
      <c r="E62" s="105"/>
      <c r="F62" s="105"/>
      <c r="G62" s="21"/>
      <c r="H62" s="48"/>
      <c r="I62" s="102">
        <f t="shared" si="1"/>
        <v>0</v>
      </c>
    </row>
    <row r="63" spans="1:9" s="18" customFormat="1" x14ac:dyDescent="0.25">
      <c r="A63" s="37"/>
      <c r="B63" s="37"/>
      <c r="C63" s="37"/>
      <c r="D63" s="37"/>
      <c r="E63" s="105"/>
      <c r="F63" s="105"/>
      <c r="G63" s="21"/>
      <c r="H63" s="48"/>
      <c r="I63" s="102">
        <f t="shared" si="1"/>
        <v>0</v>
      </c>
    </row>
    <row r="64" spans="1:9" s="18" customFormat="1" x14ac:dyDescent="0.25">
      <c r="A64" s="37"/>
      <c r="B64" s="37"/>
      <c r="C64" s="37"/>
      <c r="D64" s="37"/>
      <c r="E64" s="105"/>
      <c r="F64" s="105"/>
      <c r="G64" s="21"/>
      <c r="H64" s="48"/>
      <c r="I64" s="102">
        <f t="shared" si="1"/>
        <v>0</v>
      </c>
    </row>
    <row r="65" spans="1:9" s="18" customFormat="1" x14ac:dyDescent="0.25">
      <c r="A65" s="37"/>
      <c r="B65" s="37"/>
      <c r="C65" s="37"/>
      <c r="D65" s="37"/>
      <c r="E65" s="105"/>
      <c r="F65" s="105"/>
      <c r="G65" s="21"/>
      <c r="H65" s="48"/>
      <c r="I65" s="102">
        <f t="shared" si="1"/>
        <v>0</v>
      </c>
    </row>
    <row r="66" spans="1:9" s="18" customFormat="1" x14ac:dyDescent="0.25">
      <c r="A66" s="49"/>
      <c r="B66" s="49"/>
      <c r="C66" s="49"/>
      <c r="D66" s="37"/>
      <c r="E66" s="105"/>
      <c r="F66" s="105"/>
      <c r="G66" s="21"/>
      <c r="H66" s="48"/>
      <c r="I66" s="102">
        <f t="shared" si="1"/>
        <v>0</v>
      </c>
    </row>
    <row r="67" spans="1:9" s="18" customFormat="1" x14ac:dyDescent="0.25">
      <c r="A67" s="37"/>
      <c r="B67" s="37"/>
      <c r="C67" s="37"/>
      <c r="D67" s="37"/>
      <c r="E67" s="105"/>
      <c r="F67" s="105"/>
      <c r="G67" s="21"/>
      <c r="H67" s="48"/>
      <c r="I67" s="102">
        <f t="shared" si="1"/>
        <v>0</v>
      </c>
    </row>
    <row r="68" spans="1:9" s="18" customFormat="1" x14ac:dyDescent="0.25">
      <c r="A68" s="37"/>
      <c r="B68" s="37"/>
      <c r="C68" s="37"/>
      <c r="D68" s="37"/>
      <c r="E68" s="105"/>
      <c r="F68" s="105"/>
      <c r="G68" s="21"/>
      <c r="H68" s="48"/>
      <c r="I68" s="102">
        <f t="shared" si="1"/>
        <v>0</v>
      </c>
    </row>
    <row r="69" spans="1:9" s="18" customFormat="1" x14ac:dyDescent="0.25">
      <c r="A69" s="37"/>
      <c r="B69" s="37"/>
      <c r="C69" s="37"/>
      <c r="D69" s="37"/>
      <c r="E69" s="105"/>
      <c r="F69" s="105"/>
      <c r="G69" s="21"/>
      <c r="H69" s="48"/>
      <c r="I69" s="102">
        <f t="shared" si="1"/>
        <v>0</v>
      </c>
    </row>
    <row r="70" spans="1:9" s="18" customFormat="1" x14ac:dyDescent="0.25">
      <c r="A70" s="49"/>
      <c r="B70" s="49"/>
      <c r="C70" s="49"/>
      <c r="D70" s="37"/>
      <c r="E70" s="105"/>
      <c r="F70" s="105"/>
      <c r="G70" s="21"/>
      <c r="H70" s="48"/>
      <c r="I70" s="102">
        <f t="shared" si="1"/>
        <v>0</v>
      </c>
    </row>
    <row r="71" spans="1:9" s="18" customFormat="1" x14ac:dyDescent="0.25">
      <c r="A71" s="49"/>
      <c r="B71" s="49"/>
      <c r="C71" s="49"/>
      <c r="D71" s="37"/>
      <c r="E71" s="105"/>
      <c r="F71" s="105"/>
      <c r="G71" s="21"/>
      <c r="H71" s="48"/>
      <c r="I71" s="102">
        <f t="shared" si="1"/>
        <v>0</v>
      </c>
    </row>
    <row r="72" spans="1:9" s="18" customFormat="1" x14ac:dyDescent="0.25">
      <c r="A72" s="49"/>
      <c r="B72" s="49"/>
      <c r="C72" s="49"/>
      <c r="D72" s="37"/>
      <c r="E72" s="105"/>
      <c r="F72" s="105"/>
      <c r="G72" s="21"/>
      <c r="H72" s="48"/>
      <c r="I72" s="102">
        <f t="shared" si="1"/>
        <v>0</v>
      </c>
    </row>
    <row r="73" spans="1:9" s="18" customFormat="1" x14ac:dyDescent="0.25">
      <c r="A73" s="49"/>
      <c r="B73" s="49"/>
      <c r="C73" s="49"/>
      <c r="D73" s="37"/>
      <c r="E73" s="105"/>
      <c r="F73" s="105"/>
      <c r="G73" s="21"/>
      <c r="H73" s="48"/>
      <c r="I73" s="102">
        <f t="shared" si="1"/>
        <v>0</v>
      </c>
    </row>
    <row r="74" spans="1:9" s="18" customFormat="1" ht="33.75" customHeight="1" x14ac:dyDescent="0.25">
      <c r="A74" s="407" t="s">
        <v>53</v>
      </c>
      <c r="B74" s="408"/>
      <c r="C74" s="408"/>
      <c r="D74" s="408"/>
      <c r="E74" s="408"/>
      <c r="F74" s="408"/>
      <c r="G74" s="29"/>
      <c r="H74" s="29"/>
      <c r="I74" s="29"/>
    </row>
    <row r="75" spans="1:9" s="18" customFormat="1" x14ac:dyDescent="0.25">
      <c r="A75" s="37"/>
      <c r="B75" s="37"/>
      <c r="C75" s="37"/>
      <c r="D75" s="37"/>
      <c r="E75" s="105"/>
      <c r="F75" s="105"/>
      <c r="G75" s="21"/>
      <c r="H75" s="48"/>
      <c r="I75" s="102">
        <f t="shared" ref="I75:I92" si="2">G75*H75</f>
        <v>0</v>
      </c>
    </row>
    <row r="76" spans="1:9" s="18" customFormat="1" x14ac:dyDescent="0.25">
      <c r="A76" s="49"/>
      <c r="B76" s="49"/>
      <c r="C76" s="49"/>
      <c r="D76" s="37"/>
      <c r="E76" s="105"/>
      <c r="F76" s="105"/>
      <c r="G76" s="21"/>
      <c r="H76" s="48"/>
      <c r="I76" s="102">
        <f t="shared" si="2"/>
        <v>0</v>
      </c>
    </row>
    <row r="77" spans="1:9" s="18" customFormat="1" x14ac:dyDescent="0.25">
      <c r="A77" s="49"/>
      <c r="B77" s="49"/>
      <c r="C77" s="49"/>
      <c r="D77" s="37"/>
      <c r="E77" s="105"/>
      <c r="F77" s="105"/>
      <c r="G77" s="21"/>
      <c r="H77" s="48"/>
      <c r="I77" s="102">
        <f t="shared" si="2"/>
        <v>0</v>
      </c>
    </row>
    <row r="78" spans="1:9" s="18" customFormat="1" x14ac:dyDescent="0.25">
      <c r="A78" s="49"/>
      <c r="B78" s="49"/>
      <c r="C78" s="49"/>
      <c r="D78" s="37"/>
      <c r="E78" s="105"/>
      <c r="F78" s="105"/>
      <c r="G78" s="21"/>
      <c r="H78" s="48"/>
      <c r="I78" s="102">
        <f t="shared" si="2"/>
        <v>0</v>
      </c>
    </row>
    <row r="79" spans="1:9" s="18" customFormat="1" x14ac:dyDescent="0.25">
      <c r="A79" s="37"/>
      <c r="B79" s="37"/>
      <c r="C79" s="37"/>
      <c r="D79" s="37"/>
      <c r="E79" s="105"/>
      <c r="F79" s="105"/>
      <c r="G79" s="21"/>
      <c r="H79" s="48"/>
      <c r="I79" s="102">
        <f t="shared" si="2"/>
        <v>0</v>
      </c>
    </row>
    <row r="80" spans="1:9" s="18" customFormat="1" x14ac:dyDescent="0.25">
      <c r="A80" s="37"/>
      <c r="B80" s="37"/>
      <c r="C80" s="37"/>
      <c r="D80" s="37"/>
      <c r="E80" s="105"/>
      <c r="F80" s="105"/>
      <c r="G80" s="21"/>
      <c r="H80" s="48"/>
      <c r="I80" s="102">
        <f t="shared" si="2"/>
        <v>0</v>
      </c>
    </row>
    <row r="81" spans="1:9" s="18" customFormat="1" x14ac:dyDescent="0.25">
      <c r="A81" s="37"/>
      <c r="B81" s="37"/>
      <c r="C81" s="37"/>
      <c r="D81" s="37"/>
      <c r="E81" s="105"/>
      <c r="F81" s="105"/>
      <c r="G81" s="21"/>
      <c r="H81" s="48"/>
      <c r="I81" s="102">
        <f t="shared" si="2"/>
        <v>0</v>
      </c>
    </row>
    <row r="82" spans="1:9" s="18" customFormat="1" x14ac:dyDescent="0.25">
      <c r="A82" s="49"/>
      <c r="B82" s="49"/>
      <c r="C82" s="49"/>
      <c r="D82" s="37"/>
      <c r="E82" s="105"/>
      <c r="F82" s="105"/>
      <c r="G82" s="21"/>
      <c r="H82" s="48"/>
      <c r="I82" s="102">
        <f t="shared" si="2"/>
        <v>0</v>
      </c>
    </row>
    <row r="83" spans="1:9" s="18" customFormat="1" x14ac:dyDescent="0.25">
      <c r="A83" s="49"/>
      <c r="B83" s="49"/>
      <c r="C83" s="49"/>
      <c r="D83" s="37"/>
      <c r="E83" s="105"/>
      <c r="F83" s="105"/>
      <c r="G83" s="21"/>
      <c r="H83" s="48"/>
      <c r="I83" s="102">
        <f t="shared" si="2"/>
        <v>0</v>
      </c>
    </row>
    <row r="84" spans="1:9" s="18" customFormat="1" x14ac:dyDescent="0.25">
      <c r="A84" s="49"/>
      <c r="B84" s="49"/>
      <c r="C84" s="49"/>
      <c r="D84" s="37"/>
      <c r="E84" s="105"/>
      <c r="F84" s="105"/>
      <c r="G84" s="21"/>
      <c r="H84" s="48"/>
      <c r="I84" s="102">
        <f t="shared" si="2"/>
        <v>0</v>
      </c>
    </row>
    <row r="85" spans="1:9" s="18" customFormat="1" ht="12" customHeight="1" x14ac:dyDescent="0.25">
      <c r="A85" s="49"/>
      <c r="B85" s="49"/>
      <c r="C85" s="38"/>
      <c r="D85" s="37"/>
      <c r="E85" s="105"/>
      <c r="F85" s="105"/>
      <c r="G85" s="21"/>
      <c r="H85" s="48"/>
      <c r="I85" s="102">
        <f t="shared" si="2"/>
        <v>0</v>
      </c>
    </row>
    <row r="86" spans="1:9" s="18" customFormat="1" ht="12" customHeight="1" x14ac:dyDescent="0.25">
      <c r="A86" s="37"/>
      <c r="B86" s="37"/>
      <c r="C86" s="38"/>
      <c r="D86" s="37"/>
      <c r="E86" s="105"/>
      <c r="F86" s="105"/>
      <c r="G86" s="21"/>
      <c r="H86" s="48"/>
      <c r="I86" s="102">
        <f t="shared" si="2"/>
        <v>0</v>
      </c>
    </row>
    <row r="87" spans="1:9" s="18" customFormat="1" ht="12" customHeight="1" x14ac:dyDescent="0.25">
      <c r="A87" s="37"/>
      <c r="B87" s="37"/>
      <c r="C87" s="38"/>
      <c r="D87" s="37"/>
      <c r="E87" s="105"/>
      <c r="F87" s="105"/>
      <c r="G87" s="21"/>
      <c r="H87" s="48"/>
      <c r="I87" s="102">
        <f t="shared" si="2"/>
        <v>0</v>
      </c>
    </row>
    <row r="88" spans="1:9" s="18" customFormat="1" x14ac:dyDescent="0.25">
      <c r="A88" s="37"/>
      <c r="B88" s="37"/>
      <c r="C88" s="37"/>
      <c r="D88" s="37"/>
      <c r="E88" s="105"/>
      <c r="F88" s="105"/>
      <c r="G88" s="21"/>
      <c r="H88" s="48"/>
      <c r="I88" s="102">
        <f t="shared" si="2"/>
        <v>0</v>
      </c>
    </row>
    <row r="89" spans="1:9" s="18" customFormat="1" x14ac:dyDescent="0.25">
      <c r="A89" s="37"/>
      <c r="B89" s="37"/>
      <c r="C89" s="37"/>
      <c r="D89" s="37"/>
      <c r="E89" s="105"/>
      <c r="F89" s="105"/>
      <c r="G89" s="21"/>
      <c r="H89" s="48"/>
      <c r="I89" s="102">
        <f t="shared" si="2"/>
        <v>0</v>
      </c>
    </row>
    <row r="90" spans="1:9" s="18" customFormat="1" x14ac:dyDescent="0.25">
      <c r="A90" s="37"/>
      <c r="B90" s="37"/>
      <c r="C90" s="37"/>
      <c r="D90" s="37"/>
      <c r="E90" s="105"/>
      <c r="F90" s="105"/>
      <c r="G90" s="21"/>
      <c r="H90" s="48"/>
      <c r="I90" s="102">
        <f t="shared" si="2"/>
        <v>0</v>
      </c>
    </row>
    <row r="91" spans="1:9" s="18" customFormat="1" x14ac:dyDescent="0.25">
      <c r="A91" s="37"/>
      <c r="B91" s="37"/>
      <c r="C91" s="37"/>
      <c r="D91" s="37"/>
      <c r="E91" s="105"/>
      <c r="F91" s="105"/>
      <c r="G91" s="21"/>
      <c r="H91" s="48"/>
      <c r="I91" s="102">
        <f t="shared" si="2"/>
        <v>0</v>
      </c>
    </row>
    <row r="92" spans="1:9" s="18" customFormat="1" x14ac:dyDescent="0.25">
      <c r="A92" s="37"/>
      <c r="B92" s="37"/>
      <c r="C92" s="37"/>
      <c r="D92" s="37"/>
      <c r="E92" s="105"/>
      <c r="F92" s="105"/>
      <c r="G92" s="21"/>
      <c r="H92" s="48"/>
      <c r="I92" s="102">
        <f t="shared" si="2"/>
        <v>0</v>
      </c>
    </row>
    <row r="93" spans="1:9" s="18" customFormat="1" ht="33" customHeight="1" x14ac:dyDescent="0.25">
      <c r="A93" s="407" t="s">
        <v>11</v>
      </c>
      <c r="B93" s="408"/>
      <c r="C93" s="408"/>
      <c r="D93" s="408"/>
      <c r="E93" s="408"/>
      <c r="F93" s="408"/>
      <c r="G93" s="28"/>
      <c r="H93" s="28"/>
      <c r="I93" s="28"/>
    </row>
    <row r="94" spans="1:9" s="18" customFormat="1" x14ac:dyDescent="0.25">
      <c r="A94" s="37"/>
      <c r="B94" s="37"/>
      <c r="C94" s="37"/>
      <c r="D94" s="37"/>
      <c r="E94" s="105"/>
      <c r="F94" s="105"/>
      <c r="G94" s="21"/>
      <c r="H94" s="48"/>
      <c r="I94" s="102">
        <f>G94*H94</f>
        <v>0</v>
      </c>
    </row>
    <row r="95" spans="1:9" s="18" customFormat="1" ht="12.75" thickBot="1" x14ac:dyDescent="0.3">
      <c r="A95" s="37"/>
      <c r="B95" s="37"/>
      <c r="C95" s="37"/>
      <c r="D95" s="37"/>
      <c r="E95" s="105"/>
      <c r="F95" s="105"/>
      <c r="G95" s="21"/>
      <c r="H95" s="48"/>
      <c r="I95" s="103">
        <f>G95*H95</f>
        <v>0</v>
      </c>
    </row>
    <row r="96" spans="1:9" ht="15.75" customHeight="1" thickTop="1" thickBot="1" x14ac:dyDescent="0.3">
      <c r="A96" s="410"/>
      <c r="B96" s="410"/>
      <c r="C96" s="410"/>
      <c r="D96" s="410"/>
      <c r="E96" s="8"/>
      <c r="F96" s="9" t="s">
        <v>8</v>
      </c>
      <c r="G96" s="19">
        <f>SUM(G55:G95)</f>
        <v>0</v>
      </c>
      <c r="H96" s="9"/>
      <c r="I96" s="19">
        <f>SUM(I55:I95)</f>
        <v>0</v>
      </c>
    </row>
    <row r="97" spans="1:9" s="35" customFormat="1" ht="13.5" thickTop="1" x14ac:dyDescent="0.25">
      <c r="A97" s="409"/>
      <c r="B97" s="409"/>
      <c r="C97" s="409"/>
      <c r="D97" s="409"/>
      <c r="E97" s="409"/>
      <c r="F97" s="409"/>
      <c r="G97" s="409"/>
      <c r="H97" s="409"/>
      <c r="I97" s="409"/>
    </row>
    <row r="98" spans="1:9" ht="27" customHeight="1" x14ac:dyDescent="0.2">
      <c r="A98" s="420" t="s">
        <v>40</v>
      </c>
      <c r="B98" s="420"/>
      <c r="C98" s="420"/>
      <c r="D98" s="420"/>
      <c r="E98" s="420"/>
      <c r="F98" s="420"/>
      <c r="G98" s="420"/>
      <c r="H98" s="420"/>
      <c r="I98" s="420"/>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ht="15" x14ac:dyDescent="0.2">
      <c r="A103" s="107"/>
      <c r="B103" s="107"/>
    </row>
    <row r="104" spans="1:9" ht="15" x14ac:dyDescent="0.2">
      <c r="A104" s="107"/>
      <c r="B104" s="107"/>
    </row>
    <row r="105" spans="1:9" s="94" customFormat="1" ht="15" x14ac:dyDescent="0.2">
      <c r="A105" s="106"/>
      <c r="B105" s="107"/>
    </row>
    <row r="106" spans="1:9" s="94" customFormat="1" ht="15" x14ac:dyDescent="0.2">
      <c r="A106" s="106"/>
      <c r="B106" s="107"/>
    </row>
    <row r="107" spans="1:9" s="94" customFormat="1" ht="15" x14ac:dyDescent="0.2">
      <c r="A107" s="107"/>
      <c r="B107" s="106"/>
    </row>
    <row r="108" spans="1:9" s="94" customFormat="1" ht="15" x14ac:dyDescent="0.2">
      <c r="A108" s="93"/>
      <c r="B108" s="93"/>
    </row>
    <row r="109" spans="1:9" ht="15" x14ac:dyDescent="0.2">
      <c r="A109" s="107"/>
      <c r="B109" s="107"/>
    </row>
    <row r="110" spans="1:9" ht="15" x14ac:dyDescent="0.2">
      <c r="A110" s="107"/>
      <c r="B110" s="107"/>
    </row>
    <row r="111" spans="1:9" ht="15" x14ac:dyDescent="0.2">
      <c r="A111" s="107"/>
      <c r="B111" s="107"/>
    </row>
    <row r="112" spans="1:9" ht="15" x14ac:dyDescent="0.2">
      <c r="A112" s="107"/>
      <c r="B112" s="107"/>
    </row>
    <row r="113" spans="1:2" ht="15" x14ac:dyDescent="0.2">
      <c r="A113" s="107"/>
      <c r="B113" s="107"/>
    </row>
    <row r="114" spans="1:2" ht="15" x14ac:dyDescent="0.2">
      <c r="A114" s="107"/>
      <c r="B114" s="107"/>
    </row>
    <row r="115" spans="1:2" ht="15" x14ac:dyDescent="0.2">
      <c r="A115" s="107"/>
      <c r="B115" s="107"/>
    </row>
  </sheetData>
  <sheetProtection sheet="1" objects="1" scenarios="1"/>
  <mergeCells count="15">
    <mergeCell ref="A3:C3"/>
    <mergeCell ref="A12:I12"/>
    <mergeCell ref="A13:C13"/>
    <mergeCell ref="G13:I13"/>
    <mergeCell ref="G14:H14"/>
    <mergeCell ref="I14:I15"/>
    <mergeCell ref="A96:D96"/>
    <mergeCell ref="A97:I97"/>
    <mergeCell ref="A98:I98"/>
    <mergeCell ref="G51:I52"/>
    <mergeCell ref="A53:F53"/>
    <mergeCell ref="G53:H53"/>
    <mergeCell ref="I53:I54"/>
    <mergeCell ref="A74:F74"/>
    <mergeCell ref="A93:F93"/>
  </mergeCells>
  <phoneticPr fontId="15" type="noConversion"/>
  <pageMargins left="0.7" right="0.7" top="0.75" bottom="0.50426136363636398" header="0.3" footer="0.3"/>
  <pageSetup paperSize="5" scale="69" fitToHeight="0" orientation="landscape" r:id="rId1"/>
  <headerFooter alignWithMargins="0">
    <oddHeader>&amp;L&amp;"-,Bold"ONTARIO INTERACTIVE DIGITAL MEDIA TAX CREDIT (OIDMTC) EXPENDITURE BREAKDOWN&amp;12
&amp;17DIGITAL GAME BY SPECIALIZED DIGITAL GAME CORPORATION (SECTION 93.2)</oddHeader>
    <oddFooter>&amp;LOntario Creates March 2022&amp;CPage &amp;P of &amp;N&amp;R&amp;A</oddFooter>
  </headerFooter>
  <rowBreaks count="1" manualBreakCount="1">
    <brk id="50" max="1638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3:N28"/>
  <sheetViews>
    <sheetView tabSelected="1" view="pageBreakPreview" zoomScaleNormal="100" zoomScaleSheetLayoutView="100" zoomScalePageLayoutView="110" workbookViewId="0">
      <selection activeCell="H19" sqref="H19"/>
    </sheetView>
  </sheetViews>
  <sheetFormatPr defaultRowHeight="12" x14ac:dyDescent="0.2"/>
  <cols>
    <col min="1" max="1" width="25.5703125" style="1" customWidth="1"/>
    <col min="2" max="2" width="23.7109375" style="1" customWidth="1"/>
    <col min="3" max="3" width="26.28515625" style="1" customWidth="1"/>
    <col min="4" max="4" width="6.140625" style="1" customWidth="1"/>
    <col min="5" max="5" width="23.5703125" style="1" customWidth="1"/>
    <col min="6" max="6" width="13.5703125" style="1" customWidth="1"/>
    <col min="7" max="7" width="12.28515625" style="1" customWidth="1"/>
    <col min="8" max="8" width="19.28515625" style="1" customWidth="1"/>
    <col min="9" max="16384" width="9.140625" style="1"/>
  </cols>
  <sheetData>
    <row r="3" spans="1:14" ht="15" customHeight="1" x14ac:dyDescent="0.2">
      <c r="A3" s="47" t="s">
        <v>2</v>
      </c>
      <c r="B3" s="98" t="str">
        <f>IF(ISBLANK('93.2 Game 1'!$D$4),"",'93.2 Game 1'!$D$4)</f>
        <v/>
      </c>
    </row>
    <row r="4" spans="1:14" ht="15" customHeight="1" x14ac:dyDescent="0.2">
      <c r="A4" s="421" t="s">
        <v>54</v>
      </c>
      <c r="B4" s="441"/>
      <c r="C4" s="120" t="s">
        <v>237</v>
      </c>
      <c r="F4" s="41"/>
      <c r="G4" s="42"/>
      <c r="H4" s="41"/>
    </row>
    <row r="5" spans="1:14" ht="15" customHeight="1" x14ac:dyDescent="0.2">
      <c r="A5" s="421"/>
      <c r="B5" s="441"/>
      <c r="C5" s="367" t="s">
        <v>238</v>
      </c>
      <c r="F5" s="41"/>
      <c r="G5" s="42"/>
      <c r="H5" s="41"/>
    </row>
    <row r="6" spans="1:14" ht="15.75" customHeight="1" x14ac:dyDescent="0.2">
      <c r="A6" s="81" t="s">
        <v>31</v>
      </c>
      <c r="B6" s="98" t="str">
        <f>IF(ISBLANK('93.2 Game 1'!$D$5),"",'93.2 Game 1'!$D$5)</f>
        <v/>
      </c>
    </row>
    <row r="7" spans="1:14" ht="15.75" customHeight="1" x14ac:dyDescent="0.2">
      <c r="A7" s="81"/>
      <c r="B7" s="81"/>
    </row>
    <row r="8" spans="1:14" ht="15.75" customHeight="1" x14ac:dyDescent="0.2">
      <c r="A8" s="81"/>
      <c r="B8" s="81"/>
      <c r="D8" s="422" t="s">
        <v>21</v>
      </c>
      <c r="E8" s="422"/>
    </row>
    <row r="9" spans="1:14" ht="15" customHeight="1" x14ac:dyDescent="0.2">
      <c r="A9" s="42"/>
      <c r="B9" s="43"/>
      <c r="C9" s="44"/>
      <c r="D9" s="423"/>
      <c r="E9" s="423"/>
    </row>
    <row r="10" spans="1:14" ht="15.75" customHeight="1" x14ac:dyDescent="0.2">
      <c r="A10" s="429" t="s">
        <v>23</v>
      </c>
      <c r="B10" s="430"/>
      <c r="C10" s="430"/>
      <c r="D10" s="437" t="s">
        <v>41</v>
      </c>
      <c r="E10" s="438"/>
    </row>
    <row r="11" spans="1:14" ht="15.75" customHeight="1" x14ac:dyDescent="0.2">
      <c r="A11" s="435" t="s">
        <v>57</v>
      </c>
      <c r="B11" s="436"/>
      <c r="C11" s="436"/>
      <c r="D11" s="439"/>
      <c r="E11" s="440"/>
    </row>
    <row r="12" spans="1:14" ht="12" customHeight="1" x14ac:dyDescent="0.2">
      <c r="A12" s="64" t="s">
        <v>42</v>
      </c>
      <c r="B12" s="63"/>
      <c r="C12" s="57"/>
      <c r="D12" s="431">
        <f>'93 Game 1'!O74+'93 Game 2'!O74+'93 Game 3'!O74+'93 Game 4'!O74+'93 Game 5'!O74+'93.2 Game 1'!I36+'93.2 Game 2'!I36+'93.2 Game 3'!I36+'93.2 Game 4'!I36+'93.2 Game 5'!I36+'93.2 Game 6'!I36+'93.2 Game 7'!I36+'93.2 Game 8'!I36+'93.2 Game 9'!I36+'93.2 Game 10'!I36</f>
        <v>0</v>
      </c>
      <c r="E12" s="432"/>
    </row>
    <row r="13" spans="1:14" s="18" customFormat="1" ht="12" customHeight="1" x14ac:dyDescent="0.25">
      <c r="A13" s="74"/>
      <c r="B13" s="75"/>
      <c r="C13" s="346"/>
      <c r="D13" s="347"/>
      <c r="E13" s="108"/>
    </row>
    <row r="14" spans="1:14" ht="12" customHeight="1" x14ac:dyDescent="0.2">
      <c r="A14" s="76" t="s">
        <v>32</v>
      </c>
      <c r="B14" s="77"/>
      <c r="C14" s="78"/>
      <c r="D14" s="433">
        <f>'93 Game 1'!O138+'93 Game 2'!O138+'93 Game 3'!O138+'93 Game 4'!O138+'93 Game 5'!O138+'93.2 Game 1'!I96+'93.2 Game 2'!I96+'93.2 Game 3'!I96+'93.2 Game 4'!I96+'93.2 Game 5'!I96+'93.2 Game 6'!I96+'93.2 Game 7'!I96+'93.2 Game 8'!I96+'93.2 Game 9'!I96+'93.2 Game 10'!I96</f>
        <v>0</v>
      </c>
      <c r="E14" s="434"/>
    </row>
    <row r="15" spans="1:14" ht="12" customHeight="1" thickBot="1" x14ac:dyDescent="0.25">
      <c r="A15" s="65"/>
      <c r="B15" s="65"/>
      <c r="C15" s="66"/>
      <c r="D15" s="73"/>
      <c r="E15" s="73"/>
      <c r="F15" s="56"/>
      <c r="G15" s="56"/>
      <c r="H15" s="56"/>
    </row>
    <row r="16" spans="1:14" ht="12.75" thickTop="1" x14ac:dyDescent="0.2">
      <c r="A16" s="67"/>
      <c r="B16" s="67"/>
      <c r="C16" s="68" t="s">
        <v>52</v>
      </c>
      <c r="D16" s="427">
        <f>SUM(D12:E14)</f>
        <v>0</v>
      </c>
      <c r="E16" s="428"/>
      <c r="F16" s="69"/>
      <c r="G16" s="70"/>
      <c r="H16" s="70"/>
      <c r="I16" s="71"/>
      <c r="J16" s="71"/>
      <c r="K16" s="71"/>
      <c r="L16" s="71"/>
      <c r="M16" s="71"/>
      <c r="N16" s="71"/>
    </row>
    <row r="17" spans="1:14" ht="12.75" thickBot="1" x14ac:dyDescent="0.25">
      <c r="A17" s="72"/>
      <c r="B17" s="72"/>
      <c r="C17" s="95"/>
      <c r="D17" s="115"/>
      <c r="E17" s="115"/>
      <c r="F17" s="69"/>
      <c r="G17" s="70"/>
      <c r="H17" s="70"/>
      <c r="I17" s="71"/>
      <c r="J17" s="71"/>
      <c r="K17" s="71"/>
      <c r="L17" s="71"/>
      <c r="M17" s="71"/>
      <c r="N17" s="71"/>
    </row>
    <row r="18" spans="1:14" ht="13.5" customHeight="1" thickTop="1" thickBot="1" x14ac:dyDescent="0.25">
      <c r="A18" s="45"/>
      <c r="B18" s="100"/>
      <c r="C18" s="100" t="s">
        <v>56</v>
      </c>
      <c r="D18" s="424" t="str">
        <f>IF(D16&lt;500000,"No","Yes")</f>
        <v>No</v>
      </c>
      <c r="E18" s="425"/>
    </row>
    <row r="19" spans="1:14" ht="13.5" thickTop="1" thickBot="1" x14ac:dyDescent="0.25">
      <c r="A19" s="45"/>
      <c r="B19" s="42"/>
      <c r="C19" s="42"/>
      <c r="D19" s="42"/>
      <c r="E19" s="42"/>
      <c r="F19" s="42"/>
      <c r="G19" s="42"/>
      <c r="H19" s="46"/>
    </row>
    <row r="20" spans="1:14" ht="13.5" customHeight="1" thickTop="1" thickBot="1" x14ac:dyDescent="0.25">
      <c r="A20" s="45"/>
      <c r="B20" s="100"/>
      <c r="C20" s="100" t="s">
        <v>55</v>
      </c>
      <c r="D20" s="424" t="str">
        <f>IF(D16&lt;1000000,"No","Yes")</f>
        <v>No</v>
      </c>
      <c r="E20" s="425"/>
    </row>
    <row r="21" spans="1:14" ht="13.5" customHeight="1" thickTop="1" x14ac:dyDescent="0.2">
      <c r="A21" s="45"/>
      <c r="B21" s="45"/>
      <c r="C21" s="45"/>
      <c r="D21" s="45"/>
      <c r="E21" s="45"/>
    </row>
    <row r="22" spans="1:14" ht="38.25" customHeight="1" x14ac:dyDescent="0.2">
      <c r="A22" s="420" t="s">
        <v>65</v>
      </c>
      <c r="B22" s="426"/>
      <c r="C22" s="426"/>
      <c r="D22" s="426"/>
      <c r="E22" s="426"/>
    </row>
    <row r="23" spans="1:14" ht="13.5" customHeight="1" x14ac:dyDescent="0.2">
      <c r="A23" s="45"/>
      <c r="B23" s="45"/>
      <c r="C23" s="45"/>
      <c r="D23" s="45"/>
      <c r="E23" s="45"/>
    </row>
    <row r="24" spans="1:14" x14ac:dyDescent="0.2">
      <c r="A24" s="45"/>
      <c r="B24" s="42"/>
      <c r="C24" s="42"/>
      <c r="D24" s="42"/>
      <c r="E24" s="42"/>
      <c r="F24" s="42"/>
      <c r="G24" s="42"/>
      <c r="H24" s="46"/>
    </row>
    <row r="25" spans="1:14" ht="39.75" customHeight="1" x14ac:dyDescent="0.2">
      <c r="A25" s="420" t="s">
        <v>239</v>
      </c>
      <c r="B25" s="426"/>
      <c r="C25" s="426"/>
      <c r="D25" s="426"/>
      <c r="E25" s="426"/>
      <c r="F25" s="58"/>
      <c r="G25" s="58"/>
      <c r="H25" s="58"/>
    </row>
    <row r="26" spans="1:14" ht="12.75" x14ac:dyDescent="0.2">
      <c r="A26" s="92"/>
      <c r="B26" s="92"/>
      <c r="C26" s="92"/>
      <c r="D26" s="92"/>
      <c r="E26" s="92"/>
      <c r="F26" s="58"/>
      <c r="G26" s="58"/>
      <c r="H26" s="58"/>
    </row>
    <row r="27" spans="1:14" ht="12.75" x14ac:dyDescent="0.2">
      <c r="A27" s="92"/>
      <c r="B27" s="92"/>
      <c r="C27" s="92"/>
      <c r="D27" s="92"/>
      <c r="E27" s="92"/>
      <c r="F27" s="58"/>
      <c r="G27" s="58"/>
      <c r="H27" s="58"/>
    </row>
    <row r="28" spans="1:14" x14ac:dyDescent="0.2">
      <c r="A28" s="42"/>
      <c r="B28" s="42"/>
      <c r="C28" s="42"/>
      <c r="D28" s="42"/>
      <c r="E28" s="42"/>
      <c r="F28" s="42"/>
      <c r="G28" s="42"/>
      <c r="H28" s="42"/>
    </row>
  </sheetData>
  <sheetProtection sheet="1" objects="1" scenarios="1"/>
  <mergeCells count="13">
    <mergeCell ref="A4:A5"/>
    <mergeCell ref="D8:E9"/>
    <mergeCell ref="D18:E18"/>
    <mergeCell ref="A22:E22"/>
    <mergeCell ref="A25:E25"/>
    <mergeCell ref="D20:E20"/>
    <mergeCell ref="D16:E16"/>
    <mergeCell ref="A10:C10"/>
    <mergeCell ref="D12:E12"/>
    <mergeCell ref="D14:E14"/>
    <mergeCell ref="A11:C11"/>
    <mergeCell ref="D10:E11"/>
    <mergeCell ref="B4:B5"/>
  </mergeCells>
  <phoneticPr fontId="15" type="noConversion"/>
  <pageMargins left="0.7" right="0.7" top="0.75" bottom="0.50426136363636398" header="0.3" footer="0.3"/>
  <pageSetup fitToHeight="0" orientation="landscape" r:id="rId1"/>
  <headerFooter differentFirst="1">
    <oddHeader>&amp;C</oddHeader>
    <oddFooter>&amp;LOntario Creates March 2022&amp;CPage &amp;P of &amp;N</oddFooter>
    <firstHeader>&amp;L&amp;"-,Bold"&amp;12ONTARIO INTERACTIVE DIGITAL MEDIA TAX CREDIT (OIDMTC) EXPENDITURE BREAKDOWN&amp;16DIGITAL GAMES BY SPECIALIZED DIGITAL GAME CORPORATION (SECTION 93.2)&amp;R&amp;G</firstHeader>
    <firstFooter>&amp;LOntario Creates March 2022&amp;CPage &amp;P of &amp;N&amp;R&amp;A</firstFooter>
  </headerFooter>
  <rowBreaks count="1" manualBreakCount="1">
    <brk id="27"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view="pageBreakPreview" zoomScaleNormal="100" zoomScaleSheetLayoutView="100" workbookViewId="0"/>
  </sheetViews>
  <sheetFormatPr defaultRowHeight="15" x14ac:dyDescent="0.25"/>
  <cols>
    <col min="1" max="1" width="39.7109375" customWidth="1"/>
    <col min="2" max="2" width="23.5703125" customWidth="1"/>
    <col min="3" max="3" width="22.140625" customWidth="1"/>
    <col min="4" max="4" width="13.7109375" customWidth="1"/>
    <col min="5" max="5" width="11.140625" customWidth="1"/>
    <col min="6" max="6" width="12.85546875" customWidth="1"/>
    <col min="7" max="7" width="24.28515625" customWidth="1"/>
  </cols>
  <sheetData>
    <row r="1" spans="1:11" s="59" customFormat="1" ht="15.75" x14ac:dyDescent="0.25">
      <c r="A1" s="320" t="s">
        <v>194</v>
      </c>
      <c r="B1" s="321">
        <v>0</v>
      </c>
      <c r="C1" s="322"/>
      <c r="D1" s="218" t="s">
        <v>195</v>
      </c>
      <c r="E1" s="323"/>
      <c r="F1" s="323"/>
      <c r="G1" s="323"/>
      <c r="H1" s="218"/>
      <c r="I1" s="218"/>
      <c r="J1" s="218"/>
      <c r="K1" s="218"/>
    </row>
    <row r="2" spans="1:11" s="59" customFormat="1" ht="15.75" x14ac:dyDescent="0.25">
      <c r="A2" s="320" t="s">
        <v>2</v>
      </c>
      <c r="B2" s="324">
        <v>0</v>
      </c>
      <c r="C2" s="322"/>
      <c r="D2" s="218" t="s">
        <v>196</v>
      </c>
      <c r="E2" s="323"/>
      <c r="F2" s="323"/>
      <c r="G2" s="323"/>
    </row>
    <row r="3" spans="1:11" s="59" customFormat="1" ht="15" customHeight="1" x14ac:dyDescent="0.25">
      <c r="A3" s="320" t="s">
        <v>197</v>
      </c>
      <c r="B3" s="325">
        <v>44196</v>
      </c>
      <c r="C3" s="322"/>
      <c r="D3" s="322" t="s">
        <v>198</v>
      </c>
      <c r="E3" s="322"/>
      <c r="F3" s="322"/>
    </row>
    <row r="4" spans="1:11" ht="15" customHeight="1" x14ac:dyDescent="0.25">
      <c r="A4" s="326"/>
      <c r="B4" s="326"/>
      <c r="C4" s="326"/>
      <c r="D4" s="327"/>
      <c r="E4" s="326"/>
      <c r="F4" s="326"/>
      <c r="G4" s="326"/>
    </row>
    <row r="5" spans="1:11" ht="15.75" x14ac:dyDescent="0.25">
      <c r="A5" s="20" t="s">
        <v>199</v>
      </c>
      <c r="B5" s="20"/>
      <c r="C5" s="20"/>
      <c r="D5" s="20"/>
      <c r="E5" s="20"/>
      <c r="F5" s="20"/>
      <c r="G5" s="20"/>
    </row>
    <row r="6" spans="1:11" ht="24.75" x14ac:dyDescent="0.25">
      <c r="A6" s="3" t="s">
        <v>200</v>
      </c>
      <c r="B6" s="3" t="s">
        <v>201</v>
      </c>
      <c r="C6" s="3" t="s">
        <v>202</v>
      </c>
      <c r="D6" s="3" t="s">
        <v>203</v>
      </c>
      <c r="E6" s="3" t="s">
        <v>204</v>
      </c>
      <c r="F6" s="3" t="s">
        <v>205</v>
      </c>
      <c r="G6" s="3" t="s">
        <v>206</v>
      </c>
    </row>
    <row r="7" spans="1:11" x14ac:dyDescent="0.25">
      <c r="A7" s="328"/>
      <c r="B7" s="328"/>
      <c r="C7" s="329"/>
      <c r="D7" s="329"/>
      <c r="E7" s="330"/>
      <c r="F7" s="330"/>
      <c r="G7" s="328"/>
    </row>
    <row r="8" spans="1:11" x14ac:dyDescent="0.25">
      <c r="A8" s="331"/>
      <c r="B8" s="332"/>
      <c r="C8" s="333"/>
      <c r="D8" s="333"/>
      <c r="E8" s="334"/>
      <c r="F8" s="334"/>
      <c r="G8" s="332"/>
    </row>
    <row r="9" spans="1:11" x14ac:dyDescent="0.25">
      <c r="A9" s="331"/>
      <c r="B9" s="332"/>
      <c r="C9" s="329"/>
      <c r="D9" s="329"/>
      <c r="E9" s="330"/>
      <c r="F9" s="330"/>
      <c r="G9" s="332"/>
    </row>
    <row r="10" spans="1:11" x14ac:dyDescent="0.25">
      <c r="A10" s="331"/>
      <c r="B10" s="332"/>
      <c r="C10" s="329"/>
      <c r="D10" s="329"/>
      <c r="E10" s="330"/>
      <c r="F10" s="330"/>
      <c r="G10" s="332"/>
    </row>
    <row r="11" spans="1:11" x14ac:dyDescent="0.25">
      <c r="A11" s="331"/>
      <c r="B11" s="332"/>
      <c r="C11" s="335"/>
      <c r="D11" s="335"/>
      <c r="E11" s="330"/>
      <c r="F11" s="330"/>
      <c r="G11" s="332"/>
    </row>
    <row r="12" spans="1:11" x14ac:dyDescent="0.25">
      <c r="A12" s="331"/>
      <c r="B12" s="332"/>
      <c r="C12" s="335"/>
      <c r="D12" s="335"/>
      <c r="E12" s="330"/>
      <c r="F12" s="330"/>
      <c r="G12" s="332"/>
    </row>
    <row r="13" spans="1:11" x14ac:dyDescent="0.25">
      <c r="A13" s="331"/>
      <c r="B13" s="332"/>
      <c r="C13" s="335"/>
      <c r="D13" s="335"/>
      <c r="E13" s="330"/>
      <c r="F13" s="330"/>
      <c r="G13" s="332"/>
    </row>
    <row r="14" spans="1:11" x14ac:dyDescent="0.25">
      <c r="A14" s="331"/>
      <c r="B14" s="332"/>
      <c r="C14" s="329"/>
      <c r="D14" s="329"/>
      <c r="E14" s="330"/>
      <c r="F14" s="330"/>
      <c r="G14" s="332"/>
    </row>
    <row r="15" spans="1:11" x14ac:dyDescent="0.25">
      <c r="A15" s="331"/>
      <c r="B15" s="332"/>
      <c r="C15" s="329"/>
      <c r="D15" s="329"/>
      <c r="E15" s="330"/>
      <c r="F15" s="330"/>
      <c r="G15" s="332"/>
    </row>
    <row r="16" spans="1:11" x14ac:dyDescent="0.25">
      <c r="A16" s="336"/>
      <c r="B16" s="336"/>
      <c r="C16" s="337"/>
      <c r="D16" s="336"/>
      <c r="E16" s="338"/>
      <c r="F16" s="339"/>
      <c r="G16" s="336"/>
    </row>
    <row r="17" spans="1:7" x14ac:dyDescent="0.25">
      <c r="A17" s="336"/>
      <c r="B17" s="336"/>
      <c r="C17" s="337"/>
      <c r="D17" s="336"/>
      <c r="E17" s="338"/>
      <c r="F17" s="339"/>
      <c r="G17" s="336"/>
    </row>
    <row r="18" spans="1:7" x14ac:dyDescent="0.25">
      <c r="A18" s="336"/>
      <c r="B18" s="336"/>
      <c r="C18" s="337"/>
      <c r="D18" s="336"/>
      <c r="E18" s="338"/>
      <c r="F18" s="339"/>
      <c r="G18" s="336"/>
    </row>
    <row r="19" spans="1:7" x14ac:dyDescent="0.25">
      <c r="A19" s="336"/>
      <c r="B19" s="336"/>
      <c r="C19" s="337"/>
      <c r="D19" s="336"/>
      <c r="E19" s="338"/>
      <c r="F19" s="339"/>
      <c r="G19" s="336"/>
    </row>
    <row r="20" spans="1:7" x14ac:dyDescent="0.25">
      <c r="A20" s="336"/>
      <c r="B20" s="336"/>
      <c r="C20" s="337"/>
      <c r="D20" s="336"/>
      <c r="E20" s="338"/>
      <c r="F20" s="339"/>
      <c r="G20" s="336"/>
    </row>
    <row r="21" spans="1:7" x14ac:dyDescent="0.25">
      <c r="A21" s="336"/>
      <c r="B21" s="336"/>
      <c r="C21" s="337"/>
      <c r="D21" s="336"/>
      <c r="E21" s="338"/>
      <c r="F21" s="339"/>
      <c r="G21" s="336"/>
    </row>
    <row r="22" spans="1:7" x14ac:dyDescent="0.25">
      <c r="A22" s="336"/>
      <c r="B22" s="336"/>
      <c r="C22" s="337"/>
      <c r="D22" s="336"/>
      <c r="E22" s="338"/>
      <c r="F22" s="339"/>
      <c r="G22" s="336"/>
    </row>
    <row r="23" spans="1:7" x14ac:dyDescent="0.25">
      <c r="A23" s="336"/>
      <c r="B23" s="336"/>
      <c r="C23" s="337"/>
      <c r="D23" s="336"/>
      <c r="E23" s="338"/>
      <c r="F23" s="339"/>
      <c r="G23" s="336"/>
    </row>
    <row r="24" spans="1:7" x14ac:dyDescent="0.25">
      <c r="A24" s="336"/>
      <c r="B24" s="336"/>
      <c r="C24" s="337"/>
      <c r="D24" s="336"/>
      <c r="E24" s="338"/>
      <c r="F24" s="339"/>
      <c r="G24" s="336"/>
    </row>
    <row r="25" spans="1:7" x14ac:dyDescent="0.25">
      <c r="A25" s="336"/>
      <c r="B25" s="336"/>
      <c r="C25" s="337"/>
      <c r="D25" s="336"/>
      <c r="E25" s="338"/>
      <c r="F25" s="339"/>
      <c r="G25" s="336"/>
    </row>
    <row r="26" spans="1:7" x14ac:dyDescent="0.25">
      <c r="A26" s="336"/>
      <c r="B26" s="336"/>
      <c r="C26" s="337"/>
      <c r="D26" s="336"/>
      <c r="E26" s="338"/>
      <c r="F26" s="339"/>
      <c r="G26" s="336"/>
    </row>
    <row r="27" spans="1:7" x14ac:dyDescent="0.25">
      <c r="A27" s="336"/>
      <c r="B27" s="336"/>
      <c r="C27" s="337"/>
      <c r="D27" s="336"/>
      <c r="E27" s="338"/>
      <c r="F27" s="339"/>
      <c r="G27" s="336"/>
    </row>
    <row r="28" spans="1:7" x14ac:dyDescent="0.25">
      <c r="A28" s="336"/>
      <c r="B28" s="336"/>
      <c r="C28" s="337"/>
      <c r="D28" s="336"/>
      <c r="E28" s="338"/>
      <c r="F28" s="339"/>
      <c r="G28" s="336"/>
    </row>
    <row r="29" spans="1:7" x14ac:dyDescent="0.25">
      <c r="A29" s="336"/>
      <c r="B29" s="336"/>
      <c r="C29" s="337"/>
      <c r="D29" s="336"/>
      <c r="E29" s="338"/>
      <c r="F29" s="339"/>
      <c r="G29" s="336"/>
    </row>
    <row r="30" spans="1:7" x14ac:dyDescent="0.25">
      <c r="A30" s="336"/>
      <c r="B30" s="336"/>
      <c r="C30" s="337"/>
      <c r="D30" s="336"/>
      <c r="E30" s="338"/>
      <c r="F30" s="339"/>
      <c r="G30" s="336"/>
    </row>
    <row r="31" spans="1:7" x14ac:dyDescent="0.25">
      <c r="A31" s="336"/>
      <c r="B31" s="336"/>
      <c r="C31" s="337"/>
      <c r="D31" s="336"/>
      <c r="E31" s="338"/>
      <c r="F31" s="339"/>
      <c r="G31" s="336"/>
    </row>
    <row r="32" spans="1:7" x14ac:dyDescent="0.25">
      <c r="A32" s="336"/>
      <c r="B32" s="336"/>
      <c r="C32" s="337"/>
      <c r="D32" s="336"/>
      <c r="E32" s="338"/>
      <c r="F32" s="339"/>
      <c r="G32" s="336"/>
    </row>
    <row r="33" spans="1:7" x14ac:dyDescent="0.25">
      <c r="A33" s="336"/>
      <c r="B33" s="336"/>
      <c r="C33" s="337"/>
      <c r="D33" s="336"/>
      <c r="E33" s="338"/>
      <c r="F33" s="339"/>
      <c r="G33" s="336"/>
    </row>
    <row r="34" spans="1:7" x14ac:dyDescent="0.25">
      <c r="A34" s="336"/>
      <c r="B34" s="336"/>
      <c r="C34" s="337"/>
      <c r="D34" s="336"/>
      <c r="E34" s="338"/>
      <c r="F34" s="339"/>
      <c r="G34" s="336"/>
    </row>
    <row r="35" spans="1:7" x14ac:dyDescent="0.25">
      <c r="A35" s="336"/>
      <c r="B35" s="336"/>
      <c r="C35" s="337"/>
      <c r="D35" s="336"/>
      <c r="E35" s="338"/>
      <c r="F35" s="339"/>
      <c r="G35" s="336"/>
    </row>
    <row r="36" spans="1:7" x14ac:dyDescent="0.25">
      <c r="A36" s="336"/>
      <c r="B36" s="336"/>
      <c r="C36" s="337"/>
      <c r="D36" s="336"/>
      <c r="E36" s="338"/>
      <c r="F36" s="339"/>
      <c r="G36" s="336"/>
    </row>
    <row r="37" spans="1:7" x14ac:dyDescent="0.25">
      <c r="A37" s="336"/>
      <c r="B37" s="336"/>
      <c r="C37" s="337"/>
      <c r="D37" s="336"/>
      <c r="E37" s="338"/>
      <c r="F37" s="339"/>
      <c r="G37" s="336"/>
    </row>
    <row r="38" spans="1:7" x14ac:dyDescent="0.25">
      <c r="A38" s="336"/>
      <c r="B38" s="336"/>
      <c r="C38" s="337"/>
      <c r="D38" s="336"/>
      <c r="E38" s="338"/>
      <c r="F38" s="339"/>
      <c r="G38" s="336"/>
    </row>
    <row r="39" spans="1:7" x14ac:dyDescent="0.25">
      <c r="A39" s="336"/>
      <c r="B39" s="336"/>
      <c r="C39" s="337"/>
      <c r="D39" s="336"/>
      <c r="E39" s="338"/>
      <c r="F39" s="339"/>
      <c r="G39" s="336"/>
    </row>
    <row r="40" spans="1:7" x14ac:dyDescent="0.25">
      <c r="A40" s="336"/>
      <c r="B40" s="336"/>
      <c r="C40" s="337"/>
      <c r="D40" s="336"/>
      <c r="E40" s="338"/>
      <c r="F40" s="339"/>
      <c r="G40" s="336"/>
    </row>
    <row r="41" spans="1:7" x14ac:dyDescent="0.25">
      <c r="A41" s="340"/>
      <c r="B41" s="340"/>
      <c r="C41" s="341"/>
      <c r="D41" s="340"/>
      <c r="E41" s="342"/>
      <c r="F41" s="343"/>
      <c r="G41" s="340"/>
    </row>
    <row r="42" spans="1:7" x14ac:dyDescent="0.25">
      <c r="A42" s="344"/>
      <c r="B42" s="344"/>
      <c r="C42" s="345"/>
      <c r="D42" s="344"/>
      <c r="E42" s="342"/>
      <c r="G42" s="344"/>
    </row>
    <row r="43" spans="1:7" ht="15.75" x14ac:dyDescent="0.25">
      <c r="A43" s="20" t="s">
        <v>199</v>
      </c>
      <c r="B43" s="20"/>
      <c r="C43" s="20"/>
      <c r="D43" s="20"/>
      <c r="E43" s="20"/>
      <c r="F43" s="20"/>
      <c r="G43" s="20"/>
    </row>
    <row r="44" spans="1:7" ht="24.75" x14ac:dyDescent="0.25">
      <c r="A44" s="3" t="s">
        <v>200</v>
      </c>
      <c r="B44" s="3" t="s">
        <v>207</v>
      </c>
      <c r="C44" s="3" t="s">
        <v>208</v>
      </c>
      <c r="D44" s="3" t="s">
        <v>203</v>
      </c>
      <c r="E44" s="3" t="s">
        <v>204</v>
      </c>
      <c r="F44" s="3" t="s">
        <v>205</v>
      </c>
      <c r="G44" s="3" t="s">
        <v>206</v>
      </c>
    </row>
    <row r="45" spans="1:7" x14ac:dyDescent="0.25">
      <c r="A45" s="328"/>
      <c r="B45" s="328"/>
      <c r="C45" s="329"/>
      <c r="D45" s="329"/>
      <c r="E45" s="330"/>
      <c r="F45" s="330"/>
      <c r="G45" s="328"/>
    </row>
    <row r="46" spans="1:7" x14ac:dyDescent="0.25">
      <c r="A46" s="331"/>
      <c r="B46" s="332"/>
      <c r="C46" s="333"/>
      <c r="D46" s="333"/>
      <c r="E46" s="334"/>
      <c r="F46" s="334"/>
      <c r="G46" s="332"/>
    </row>
    <row r="47" spans="1:7" x14ac:dyDescent="0.25">
      <c r="A47" s="331"/>
      <c r="B47" s="332"/>
      <c r="C47" s="329"/>
      <c r="D47" s="329"/>
      <c r="E47" s="330"/>
      <c r="F47" s="330"/>
      <c r="G47" s="332"/>
    </row>
    <row r="48" spans="1:7" x14ac:dyDescent="0.25">
      <c r="A48" s="331"/>
      <c r="B48" s="332"/>
      <c r="C48" s="329"/>
      <c r="D48" s="329"/>
      <c r="E48" s="330"/>
      <c r="F48" s="330"/>
      <c r="G48" s="332"/>
    </row>
    <row r="49" spans="1:7" x14ac:dyDescent="0.25">
      <c r="A49" s="331"/>
      <c r="B49" s="332"/>
      <c r="C49" s="335"/>
      <c r="D49" s="335"/>
      <c r="E49" s="330"/>
      <c r="F49" s="330"/>
      <c r="G49" s="332"/>
    </row>
    <row r="50" spans="1:7" x14ac:dyDescent="0.25">
      <c r="A50" s="331"/>
      <c r="B50" s="332"/>
      <c r="C50" s="335"/>
      <c r="D50" s="335"/>
      <c r="E50" s="330"/>
      <c r="F50" s="330"/>
      <c r="G50" s="332"/>
    </row>
    <row r="51" spans="1:7" x14ac:dyDescent="0.25">
      <c r="A51" s="331"/>
      <c r="B51" s="332"/>
      <c r="C51" s="335"/>
      <c r="D51" s="335"/>
      <c r="E51" s="330"/>
      <c r="F51" s="330"/>
      <c r="G51" s="332"/>
    </row>
    <row r="52" spans="1:7" x14ac:dyDescent="0.25">
      <c r="A52" s="331"/>
      <c r="B52" s="332"/>
      <c r="C52" s="329"/>
      <c r="D52" s="329"/>
      <c r="E52" s="330"/>
      <c r="F52" s="330"/>
      <c r="G52" s="332"/>
    </row>
    <row r="53" spans="1:7" x14ac:dyDescent="0.25">
      <c r="A53" s="331"/>
      <c r="B53" s="332"/>
      <c r="C53" s="329"/>
      <c r="D53" s="329"/>
      <c r="E53" s="330"/>
      <c r="F53" s="330"/>
      <c r="G53" s="332"/>
    </row>
    <row r="54" spans="1:7" x14ac:dyDescent="0.25">
      <c r="A54" s="336"/>
      <c r="B54" s="336"/>
      <c r="C54" s="337"/>
      <c r="D54" s="336"/>
      <c r="E54" s="338"/>
      <c r="F54" s="339"/>
      <c r="G54" s="336"/>
    </row>
    <row r="55" spans="1:7" x14ac:dyDescent="0.25">
      <c r="A55" s="336"/>
      <c r="B55" s="336"/>
      <c r="C55" s="337"/>
      <c r="D55" s="336"/>
      <c r="E55" s="338"/>
      <c r="F55" s="339"/>
      <c r="G55" s="336"/>
    </row>
    <row r="56" spans="1:7" x14ac:dyDescent="0.25">
      <c r="A56" s="336"/>
      <c r="B56" s="336"/>
      <c r="C56" s="337"/>
      <c r="D56" s="336"/>
      <c r="E56" s="338"/>
      <c r="F56" s="339"/>
      <c r="G56" s="336"/>
    </row>
    <row r="57" spans="1:7" x14ac:dyDescent="0.25">
      <c r="A57" s="336"/>
      <c r="B57" s="336"/>
      <c r="C57" s="337"/>
      <c r="D57" s="336"/>
      <c r="E57" s="338"/>
      <c r="F57" s="339"/>
      <c r="G57" s="336"/>
    </row>
    <row r="58" spans="1:7" x14ac:dyDescent="0.25">
      <c r="A58" s="336"/>
      <c r="B58" s="336"/>
      <c r="C58" s="337"/>
      <c r="D58" s="336"/>
      <c r="E58" s="338"/>
      <c r="F58" s="339"/>
      <c r="G58" s="336"/>
    </row>
    <row r="59" spans="1:7" x14ac:dyDescent="0.25">
      <c r="A59" s="336"/>
      <c r="B59" s="336"/>
      <c r="C59" s="337"/>
      <c r="D59" s="336"/>
      <c r="E59" s="338"/>
      <c r="F59" s="339"/>
      <c r="G59" s="336"/>
    </row>
    <row r="60" spans="1:7" x14ac:dyDescent="0.25">
      <c r="A60" s="336"/>
      <c r="B60" s="336"/>
      <c r="C60" s="337"/>
      <c r="D60" s="336"/>
      <c r="E60" s="338"/>
      <c r="F60" s="339"/>
      <c r="G60" s="336"/>
    </row>
    <row r="61" spans="1:7" x14ac:dyDescent="0.25">
      <c r="A61" s="336"/>
      <c r="B61" s="336"/>
      <c r="C61" s="337"/>
      <c r="D61" s="336"/>
      <c r="E61" s="338"/>
      <c r="F61" s="339"/>
      <c r="G61" s="336"/>
    </row>
    <row r="62" spans="1:7" x14ac:dyDescent="0.25">
      <c r="A62" s="336"/>
      <c r="B62" s="336"/>
      <c r="C62" s="337"/>
      <c r="D62" s="336"/>
      <c r="E62" s="338"/>
      <c r="F62" s="339"/>
      <c r="G62" s="336"/>
    </row>
    <row r="63" spans="1:7" x14ac:dyDescent="0.25">
      <c r="A63" s="336"/>
      <c r="B63" s="336"/>
      <c r="C63" s="337"/>
      <c r="D63" s="336"/>
      <c r="E63" s="338"/>
      <c r="F63" s="339"/>
      <c r="G63" s="336"/>
    </row>
    <row r="64" spans="1:7" x14ac:dyDescent="0.25">
      <c r="A64" s="336"/>
      <c r="B64" s="336"/>
      <c r="C64" s="337"/>
      <c r="D64" s="336"/>
      <c r="E64" s="338"/>
      <c r="F64" s="339"/>
      <c r="G64" s="336"/>
    </row>
    <row r="65" spans="1:7" x14ac:dyDescent="0.25">
      <c r="A65" s="336"/>
      <c r="B65" s="336"/>
      <c r="C65" s="337"/>
      <c r="D65" s="336"/>
      <c r="E65" s="338"/>
      <c r="F65" s="339"/>
      <c r="G65" s="336"/>
    </row>
    <row r="66" spans="1:7" x14ac:dyDescent="0.25">
      <c r="A66" s="336"/>
      <c r="B66" s="336"/>
      <c r="C66" s="337"/>
      <c r="D66" s="336"/>
      <c r="E66" s="338"/>
      <c r="F66" s="339"/>
      <c r="G66" s="336"/>
    </row>
    <row r="67" spans="1:7" x14ac:dyDescent="0.25">
      <c r="A67" s="336"/>
      <c r="B67" s="336"/>
      <c r="C67" s="337"/>
      <c r="D67" s="336"/>
      <c r="E67" s="338"/>
      <c r="F67" s="339"/>
      <c r="G67" s="336"/>
    </row>
    <row r="68" spans="1:7" x14ac:dyDescent="0.25">
      <c r="A68" s="336"/>
      <c r="B68" s="336"/>
      <c r="C68" s="337"/>
      <c r="D68" s="336"/>
      <c r="E68" s="338"/>
      <c r="F68" s="339"/>
      <c r="G68" s="336"/>
    </row>
    <row r="69" spans="1:7" x14ac:dyDescent="0.25">
      <c r="A69" s="336"/>
      <c r="B69" s="336"/>
      <c r="C69" s="337"/>
      <c r="D69" s="336"/>
      <c r="E69" s="338"/>
      <c r="F69" s="339"/>
      <c r="G69" s="336"/>
    </row>
    <row r="70" spans="1:7" x14ac:dyDescent="0.25">
      <c r="A70" s="336"/>
      <c r="B70" s="336"/>
      <c r="C70" s="337"/>
      <c r="D70" s="336"/>
      <c r="E70" s="338"/>
      <c r="F70" s="339"/>
      <c r="G70" s="336"/>
    </row>
    <row r="71" spans="1:7" x14ac:dyDescent="0.25">
      <c r="A71" s="336"/>
      <c r="B71" s="336"/>
      <c r="C71" s="337"/>
      <c r="D71" s="336"/>
      <c r="E71" s="338"/>
      <c r="F71" s="339"/>
      <c r="G71" s="336"/>
    </row>
    <row r="72" spans="1:7" x14ac:dyDescent="0.25">
      <c r="A72" s="336"/>
      <c r="B72" s="336"/>
      <c r="C72" s="337"/>
      <c r="D72" s="336"/>
      <c r="E72" s="338"/>
      <c r="F72" s="339"/>
      <c r="G72" s="336"/>
    </row>
    <row r="73" spans="1:7" x14ac:dyDescent="0.25">
      <c r="A73" s="336"/>
      <c r="B73" s="336"/>
      <c r="C73" s="337"/>
      <c r="D73" s="336"/>
      <c r="E73" s="338"/>
      <c r="F73" s="339"/>
      <c r="G73" s="336"/>
    </row>
    <row r="74" spans="1:7" x14ac:dyDescent="0.25">
      <c r="A74" s="336"/>
      <c r="B74" s="336"/>
      <c r="C74" s="337"/>
      <c r="D74" s="336"/>
      <c r="E74" s="338"/>
      <c r="F74" s="339"/>
      <c r="G74" s="336"/>
    </row>
    <row r="75" spans="1:7" x14ac:dyDescent="0.25">
      <c r="A75" s="336"/>
      <c r="B75" s="336"/>
      <c r="C75" s="337"/>
      <c r="D75" s="336"/>
      <c r="E75" s="338"/>
      <c r="F75" s="339"/>
      <c r="G75" s="336"/>
    </row>
    <row r="76" spans="1:7" x14ac:dyDescent="0.25">
      <c r="A76" s="336"/>
      <c r="B76" s="336"/>
      <c r="C76" s="337"/>
      <c r="D76" s="336"/>
      <c r="E76" s="338"/>
      <c r="F76" s="339"/>
      <c r="G76" s="336"/>
    </row>
    <row r="77" spans="1:7" x14ac:dyDescent="0.25">
      <c r="A77" s="336"/>
      <c r="B77" s="336"/>
      <c r="C77" s="337"/>
      <c r="D77" s="336"/>
      <c r="E77" s="338"/>
      <c r="F77" s="339"/>
      <c r="G77" s="336"/>
    </row>
    <row r="78" spans="1:7" x14ac:dyDescent="0.25">
      <c r="A78" s="336"/>
      <c r="B78" s="336"/>
      <c r="C78" s="337"/>
      <c r="D78" s="336"/>
      <c r="E78" s="338"/>
      <c r="F78" s="339"/>
      <c r="G78" s="336"/>
    </row>
    <row r="79" spans="1:7" x14ac:dyDescent="0.25">
      <c r="A79" s="336"/>
      <c r="B79" s="336"/>
      <c r="C79" s="337"/>
      <c r="D79" s="336"/>
      <c r="E79" s="338"/>
      <c r="F79" s="339"/>
      <c r="G79" s="336"/>
    </row>
    <row r="80" spans="1:7" x14ac:dyDescent="0.25">
      <c r="A80" s="336"/>
      <c r="B80" s="336"/>
      <c r="C80" s="337"/>
      <c r="D80" s="336"/>
      <c r="E80" s="338"/>
      <c r="F80" s="339"/>
      <c r="G80" s="336"/>
    </row>
    <row r="81" spans="1:7" x14ac:dyDescent="0.25">
      <c r="A81" s="336"/>
      <c r="B81" s="336"/>
      <c r="C81" s="337"/>
      <c r="D81" s="336"/>
      <c r="E81" s="338"/>
      <c r="F81" s="339"/>
      <c r="G81" s="336"/>
    </row>
    <row r="82" spans="1:7" x14ac:dyDescent="0.25">
      <c r="A82" s="336"/>
      <c r="B82" s="336"/>
      <c r="C82" s="337"/>
      <c r="D82" s="336"/>
      <c r="E82" s="338"/>
      <c r="F82" s="339"/>
      <c r="G82" s="336"/>
    </row>
    <row r="83" spans="1:7" x14ac:dyDescent="0.25">
      <c r="A83" s="336"/>
      <c r="B83" s="336"/>
      <c r="C83" s="337"/>
      <c r="D83" s="336"/>
      <c r="E83" s="338"/>
      <c r="F83" s="339"/>
      <c r="G83" s="336"/>
    </row>
    <row r="84" spans="1:7" x14ac:dyDescent="0.25">
      <c r="A84" s="336"/>
      <c r="B84" s="336"/>
      <c r="C84" s="337"/>
      <c r="D84" s="336"/>
      <c r="E84" s="338"/>
      <c r="F84" s="339"/>
      <c r="G84" s="336"/>
    </row>
  </sheetData>
  <sheetProtection sheet="1" objects="1" scenarios="1"/>
  <pageMargins left="0.7" right="0.7" top="0.75" bottom="0.75" header="0.3" footer="0.3"/>
  <pageSetup paperSize="5" scale="77" fitToHeight="2" orientation="landscape" r:id="rId1"/>
  <headerFooter>
    <oddHeader>&amp;L&amp;"-,Bold"&amp;12ONTARIO INTERACTIVE DIGITAL MEDIA TAX CREDIT (OIDMTC) EXPENDITURE BREAKDOWN&amp;11
&amp;16REMUNERATION ADDRESSES&amp;R&amp;G</oddHeader>
    <oddFooter>&amp;LOntario Creates March 2022&amp;C
Page &amp;P of &amp;N</oddFooter>
  </headerFooter>
  <rowBreaks count="1" manualBreakCount="1">
    <brk id="42"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S314"/>
  <sheetViews>
    <sheetView view="pageBreakPreview" zoomScaleNormal="100" zoomScaleSheetLayoutView="100" workbookViewId="0">
      <selection activeCell="E5" sqref="E5"/>
    </sheetView>
  </sheetViews>
  <sheetFormatPr defaultColWidth="9.140625" defaultRowHeight="12" x14ac:dyDescent="0.2"/>
  <cols>
    <col min="1" max="1" width="8.28515625" style="1" customWidth="1"/>
    <col min="2" max="2" width="29.85546875" style="1" customWidth="1"/>
    <col min="3" max="3" width="21.7109375" style="1" customWidth="1"/>
    <col min="4" max="4" width="23.5703125" style="1" customWidth="1"/>
    <col min="5" max="5" width="54.140625" style="1" customWidth="1"/>
    <col min="6" max="8" width="11.42578125" style="1" customWidth="1"/>
    <col min="9" max="9" width="11.5703125" style="1" customWidth="1"/>
    <col min="10" max="10" width="14.28515625" style="1" customWidth="1"/>
    <col min="11" max="11" width="11.42578125" style="1" customWidth="1"/>
    <col min="12" max="12" width="14.28515625" style="1" customWidth="1"/>
    <col min="13" max="13" width="11.42578125" style="1" hidden="1" customWidth="1"/>
    <col min="14" max="14" width="21.28515625" style="1" customWidth="1"/>
    <col min="15" max="15" width="35.28515625" style="1" customWidth="1"/>
    <col min="16" max="16" width="9.85546875" style="1" customWidth="1"/>
    <col min="17" max="17" width="12.42578125" style="1" customWidth="1"/>
    <col min="18" max="16384" width="9.140625" style="1"/>
  </cols>
  <sheetData>
    <row r="1" spans="1:17" ht="23.25" customHeight="1" x14ac:dyDescent="0.3">
      <c r="A1" s="123" t="s">
        <v>66</v>
      </c>
      <c r="B1" s="123"/>
      <c r="C1" s="123"/>
      <c r="D1" s="123"/>
      <c r="E1" s="123"/>
      <c r="F1" s="124"/>
      <c r="G1" s="6"/>
      <c r="H1" s="6"/>
      <c r="I1" s="6"/>
      <c r="J1" s="6"/>
      <c r="N1" s="125"/>
      <c r="O1" s="125" t="s">
        <v>67</v>
      </c>
      <c r="Q1" s="125"/>
    </row>
    <row r="2" spans="1:17" ht="9.75" customHeight="1" x14ac:dyDescent="0.2">
      <c r="A2" s="126"/>
      <c r="N2" s="125"/>
      <c r="O2" s="125" t="s">
        <v>68</v>
      </c>
      <c r="Q2" s="125"/>
    </row>
    <row r="3" spans="1:17" ht="18.75" x14ac:dyDescent="0.3">
      <c r="A3" s="127"/>
      <c r="B3" s="128"/>
      <c r="C3" s="129"/>
      <c r="D3" s="130" t="s">
        <v>69</v>
      </c>
      <c r="E3" s="131"/>
      <c r="N3" s="125"/>
      <c r="O3" s="125" t="s">
        <v>70</v>
      </c>
      <c r="Q3" s="125"/>
    </row>
    <row r="4" spans="1:17" x14ac:dyDescent="0.2">
      <c r="F4" s="11"/>
      <c r="G4" s="11"/>
      <c r="H4" s="11"/>
      <c r="I4" s="11"/>
    </row>
    <row r="5" spans="1:17" ht="15" customHeight="1" x14ac:dyDescent="0.25">
      <c r="C5" s="122"/>
      <c r="D5" s="132" t="s">
        <v>2</v>
      </c>
      <c r="E5" s="133"/>
      <c r="F5" s="11"/>
      <c r="G5" s="134" t="s">
        <v>19</v>
      </c>
      <c r="H5" s="11"/>
      <c r="I5" s="11"/>
    </row>
    <row r="6" spans="1:17" s="2" customFormat="1" ht="15" customHeight="1" x14ac:dyDescent="0.25">
      <c r="C6" s="122"/>
      <c r="D6" s="132" t="s">
        <v>71</v>
      </c>
      <c r="E6" s="135"/>
      <c r="F6" s="136"/>
      <c r="G6" s="137" t="s">
        <v>72</v>
      </c>
      <c r="H6" s="7"/>
      <c r="I6" s="7"/>
    </row>
    <row r="7" spans="1:17" s="2" customFormat="1" ht="15" customHeight="1" x14ac:dyDescent="0.3">
      <c r="B7" s="109"/>
      <c r="C7" s="109"/>
      <c r="D7" s="138" t="s">
        <v>73</v>
      </c>
      <c r="E7" s="139">
        <v>44197</v>
      </c>
      <c r="F7" s="136"/>
      <c r="G7" s="137" t="s">
        <v>74</v>
      </c>
      <c r="H7" s="7"/>
      <c r="I7" s="7"/>
    </row>
    <row r="8" spans="1:17" s="2" customFormat="1" ht="15" customHeight="1" x14ac:dyDescent="0.25">
      <c r="B8" s="109"/>
      <c r="C8" s="54"/>
      <c r="D8" s="140" t="s">
        <v>75</v>
      </c>
      <c r="E8" s="141">
        <v>44561</v>
      </c>
      <c r="F8" s="7"/>
      <c r="G8" s="142" t="s">
        <v>76</v>
      </c>
      <c r="H8" s="7"/>
      <c r="I8" s="7"/>
    </row>
    <row r="9" spans="1:17" s="2" customFormat="1" ht="15" customHeight="1" x14ac:dyDescent="0.25">
      <c r="B9" s="109"/>
      <c r="C9" s="54"/>
      <c r="D9" s="140" t="s">
        <v>77</v>
      </c>
      <c r="E9" s="141">
        <v>44561</v>
      </c>
      <c r="F9" s="7"/>
      <c r="G9" s="143" t="s">
        <v>78</v>
      </c>
      <c r="H9" s="144"/>
      <c r="I9" s="144"/>
      <c r="J9" s="145"/>
      <c r="K9" s="145"/>
      <c r="L9" s="145"/>
      <c r="M9" s="145"/>
      <c r="N9" s="145"/>
      <c r="O9" s="145"/>
      <c r="P9" s="146"/>
      <c r="Q9" s="146"/>
    </row>
    <row r="10" spans="1:17" s="2" customFormat="1" ht="15" customHeight="1" x14ac:dyDescent="0.25">
      <c r="C10" s="122"/>
      <c r="D10" s="132" t="s">
        <v>79</v>
      </c>
      <c r="E10" s="147"/>
      <c r="F10" s="7"/>
      <c r="G10" s="148" t="s">
        <v>80</v>
      </c>
      <c r="H10" s="144"/>
      <c r="I10" s="144"/>
      <c r="J10" s="145"/>
      <c r="K10" s="145"/>
      <c r="L10" s="145"/>
      <c r="M10" s="145"/>
      <c r="N10" s="145"/>
      <c r="O10" s="145"/>
      <c r="P10" s="1"/>
      <c r="Q10" s="146"/>
    </row>
    <row r="11" spans="1:17" s="2" customFormat="1" ht="15" customHeight="1" x14ac:dyDescent="0.25">
      <c r="C11" s="122"/>
      <c r="D11" s="132" t="s">
        <v>81</v>
      </c>
      <c r="E11" s="358" t="s">
        <v>67</v>
      </c>
      <c r="F11" s="7"/>
      <c r="G11" s="149" t="s">
        <v>82</v>
      </c>
      <c r="H11" s="150"/>
      <c r="I11" s="150"/>
      <c r="J11" s="109"/>
      <c r="K11" s="109"/>
      <c r="L11" s="109"/>
      <c r="M11" s="109"/>
      <c r="N11" s="109"/>
      <c r="O11" s="109"/>
    </row>
    <row r="12" spans="1:17" s="2" customFormat="1" ht="15" customHeight="1" x14ac:dyDescent="0.25">
      <c r="B12" s="122"/>
      <c r="C12" s="132"/>
      <c r="D12" s="151"/>
      <c r="E12" s="152"/>
      <c r="F12" s="7"/>
      <c r="G12" s="153" t="s">
        <v>83</v>
      </c>
      <c r="H12" s="154"/>
      <c r="I12" s="154"/>
      <c r="J12" s="154"/>
      <c r="K12" s="154"/>
      <c r="L12" s="154"/>
      <c r="M12" s="154"/>
      <c r="N12" s="154"/>
      <c r="O12" s="109"/>
    </row>
    <row r="13" spans="1:17" s="2" customFormat="1" ht="15" customHeight="1" x14ac:dyDescent="0.25">
      <c r="B13" s="122"/>
      <c r="C13" s="132"/>
      <c r="D13" s="151"/>
      <c r="E13" s="152"/>
      <c r="F13" s="7"/>
      <c r="G13" s="153" t="s">
        <v>84</v>
      </c>
      <c r="H13" s="154"/>
      <c r="I13" s="154"/>
      <c r="J13" s="154"/>
      <c r="K13" s="154"/>
      <c r="L13" s="154"/>
      <c r="M13" s="154"/>
      <c r="N13" s="154"/>
      <c r="O13" s="109"/>
    </row>
    <row r="14" spans="1:17" s="2" customFormat="1" ht="15" customHeight="1" x14ac:dyDescent="0.25">
      <c r="B14" s="122"/>
      <c r="C14" s="132"/>
      <c r="D14" s="151"/>
      <c r="E14" s="152"/>
      <c r="F14" s="7"/>
      <c r="G14" s="153" t="s">
        <v>85</v>
      </c>
      <c r="H14" s="154"/>
      <c r="I14" s="154"/>
      <c r="J14" s="154"/>
      <c r="K14" s="154"/>
      <c r="L14" s="154"/>
      <c r="M14" s="154"/>
      <c r="N14" s="154"/>
      <c r="O14" s="109"/>
    </row>
    <row r="15" spans="1:17" s="2" customFormat="1" ht="12.75" x14ac:dyDescent="0.2">
      <c r="B15" s="155"/>
      <c r="C15" s="155"/>
      <c r="D15" s="155"/>
      <c r="E15" s="156"/>
      <c r="F15" s="7"/>
      <c r="G15" s="7"/>
      <c r="H15" s="7"/>
      <c r="I15" s="7"/>
    </row>
    <row r="16" spans="1:17" s="2" customFormat="1" ht="15" x14ac:dyDescent="0.25">
      <c r="B16" s="395" t="s">
        <v>86</v>
      </c>
      <c r="C16" s="395"/>
      <c r="D16" s="395"/>
      <c r="E16" s="395"/>
      <c r="F16" s="396"/>
      <c r="G16" s="396"/>
      <c r="H16" s="396"/>
      <c r="I16" s="396"/>
      <c r="J16" s="396"/>
      <c r="K16" s="396"/>
      <c r="L16" s="396"/>
      <c r="M16" s="396"/>
      <c r="N16" s="396"/>
      <c r="O16" s="396"/>
      <c r="P16" s="396"/>
    </row>
    <row r="17" spans="1:15" s="2" customFormat="1" ht="5.25" customHeight="1" x14ac:dyDescent="0.2">
      <c r="B17" s="15"/>
      <c r="E17" s="7"/>
      <c r="F17" s="7"/>
      <c r="G17" s="7"/>
      <c r="H17" s="7"/>
      <c r="I17" s="7"/>
    </row>
    <row r="18" spans="1:15" ht="18" customHeight="1" thickBot="1" x14ac:dyDescent="0.25">
      <c r="B18" s="157" t="s">
        <v>87</v>
      </c>
      <c r="H18" s="377" t="s">
        <v>7</v>
      </c>
      <c r="I18" s="377"/>
      <c r="J18" s="377"/>
      <c r="K18" s="377"/>
      <c r="L18" s="377"/>
      <c r="M18" s="377"/>
      <c r="N18" s="377"/>
      <c r="O18" s="377"/>
    </row>
    <row r="19" spans="1:15" ht="16.5" customHeight="1" thickBot="1" x14ac:dyDescent="0.4">
      <c r="A19" s="158" t="s">
        <v>88</v>
      </c>
      <c r="B19" s="368" t="s">
        <v>89</v>
      </c>
      <c r="C19" s="368"/>
      <c r="D19" s="368"/>
      <c r="E19" s="368"/>
      <c r="F19" s="368"/>
      <c r="G19" s="368"/>
      <c r="H19" s="397" t="s">
        <v>90</v>
      </c>
      <c r="I19" s="397"/>
      <c r="J19" s="397"/>
      <c r="K19" s="397"/>
      <c r="L19" s="397"/>
      <c r="M19" s="159"/>
      <c r="N19" s="388" t="s">
        <v>91</v>
      </c>
      <c r="O19" s="389"/>
    </row>
    <row r="20" spans="1:15" s="4" customFormat="1" ht="39.75" customHeight="1" x14ac:dyDescent="0.2">
      <c r="A20" s="402"/>
      <c r="B20" s="398" t="s">
        <v>14</v>
      </c>
      <c r="C20" s="160"/>
      <c r="D20" s="398" t="s">
        <v>6</v>
      </c>
      <c r="E20" s="398" t="s">
        <v>5</v>
      </c>
      <c r="F20" s="398" t="s">
        <v>92</v>
      </c>
      <c r="G20" s="398" t="s">
        <v>93</v>
      </c>
      <c r="H20" s="400" t="s">
        <v>0</v>
      </c>
      <c r="I20" s="400" t="s">
        <v>4</v>
      </c>
      <c r="J20" s="394" t="s">
        <v>94</v>
      </c>
      <c r="K20" s="401"/>
      <c r="L20" s="394" t="s">
        <v>95</v>
      </c>
      <c r="M20" s="161" t="s">
        <v>96</v>
      </c>
      <c r="N20" s="162" t="s">
        <v>97</v>
      </c>
      <c r="O20" s="163"/>
    </row>
    <row r="21" spans="1:15" s="4" customFormat="1" ht="13.5" customHeight="1" x14ac:dyDescent="0.2">
      <c r="A21" s="402"/>
      <c r="B21" s="398"/>
      <c r="C21" s="160"/>
      <c r="D21" s="398"/>
      <c r="E21" s="398"/>
      <c r="F21" s="399"/>
      <c r="G21" s="399"/>
      <c r="H21" s="400"/>
      <c r="I21" s="400"/>
      <c r="J21" s="394"/>
      <c r="K21" s="401"/>
      <c r="L21" s="394"/>
      <c r="M21" s="161"/>
      <c r="N21" s="164" t="str">
        <f>CONCATENATE(TEXT($E$7,"mmm-dd-yyyy"),"/", TEXT($E$8,"mmm-dd-yyyy"))</f>
        <v>Jan-01-2021/Dec-31-2021</v>
      </c>
      <c r="O21" s="165"/>
    </row>
    <row r="22" spans="1:15" s="26" customFormat="1" ht="12" customHeight="1" x14ac:dyDescent="0.25">
      <c r="A22" s="402"/>
      <c r="B22" s="166"/>
      <c r="C22" s="167"/>
      <c r="D22" s="166"/>
      <c r="E22" s="166"/>
      <c r="F22" s="168"/>
      <c r="G22" s="168"/>
      <c r="H22" s="169"/>
      <c r="I22" s="170"/>
      <c r="J22" s="171">
        <f t="shared" ref="J22:J73" si="0">H22*I22</f>
        <v>0</v>
      </c>
      <c r="K22" s="167"/>
      <c r="L22" s="171">
        <f>J22</f>
        <v>0</v>
      </c>
      <c r="M22" s="172"/>
      <c r="N22" s="173"/>
      <c r="O22" s="165"/>
    </row>
    <row r="23" spans="1:15" s="26" customFormat="1" ht="12" customHeight="1" x14ac:dyDescent="0.25">
      <c r="A23" s="402"/>
      <c r="B23" s="174"/>
      <c r="C23" s="167"/>
      <c r="D23" s="174"/>
      <c r="E23" s="174"/>
      <c r="F23" s="168"/>
      <c r="G23" s="168"/>
      <c r="H23" s="175"/>
      <c r="I23" s="176"/>
      <c r="J23" s="171">
        <f t="shared" si="0"/>
        <v>0</v>
      </c>
      <c r="K23" s="167"/>
      <c r="L23" s="171">
        <f t="shared" ref="L23:L72" si="1">J23</f>
        <v>0</v>
      </c>
      <c r="M23" s="172"/>
      <c r="N23" s="177"/>
      <c r="O23" s="165"/>
    </row>
    <row r="24" spans="1:15" s="26" customFormat="1" ht="12" customHeight="1" x14ac:dyDescent="0.25">
      <c r="A24" s="402"/>
      <c r="B24" s="174"/>
      <c r="C24" s="167"/>
      <c r="D24" s="174"/>
      <c r="E24" s="174"/>
      <c r="F24" s="168"/>
      <c r="G24" s="168"/>
      <c r="H24" s="175"/>
      <c r="I24" s="176"/>
      <c r="J24" s="171">
        <f t="shared" si="0"/>
        <v>0</v>
      </c>
      <c r="K24" s="167"/>
      <c r="L24" s="171">
        <f t="shared" si="1"/>
        <v>0</v>
      </c>
      <c r="M24" s="172"/>
      <c r="N24" s="177"/>
      <c r="O24" s="165"/>
    </row>
    <row r="25" spans="1:15" s="26" customFormat="1" ht="12" customHeight="1" x14ac:dyDescent="0.25">
      <c r="A25" s="402"/>
      <c r="B25" s="174"/>
      <c r="C25" s="167"/>
      <c r="D25" s="174"/>
      <c r="E25" s="174"/>
      <c r="F25" s="168"/>
      <c r="G25" s="168"/>
      <c r="H25" s="175"/>
      <c r="I25" s="176"/>
      <c r="J25" s="171">
        <f t="shared" si="0"/>
        <v>0</v>
      </c>
      <c r="K25" s="167"/>
      <c r="L25" s="171">
        <f t="shared" si="1"/>
        <v>0</v>
      </c>
      <c r="M25" s="172"/>
      <c r="N25" s="177"/>
      <c r="O25" s="165"/>
    </row>
    <row r="26" spans="1:15" s="26" customFormat="1" ht="12" customHeight="1" x14ac:dyDescent="0.25">
      <c r="A26" s="402"/>
      <c r="B26" s="174"/>
      <c r="C26" s="167"/>
      <c r="D26" s="174"/>
      <c r="E26" s="174"/>
      <c r="F26" s="168"/>
      <c r="G26" s="168"/>
      <c r="H26" s="175"/>
      <c r="I26" s="176"/>
      <c r="J26" s="171">
        <f t="shared" si="0"/>
        <v>0</v>
      </c>
      <c r="K26" s="167"/>
      <c r="L26" s="171">
        <f t="shared" si="1"/>
        <v>0</v>
      </c>
      <c r="M26" s="172"/>
      <c r="N26" s="177"/>
      <c r="O26" s="165"/>
    </row>
    <row r="27" spans="1:15" s="26" customFormat="1" ht="12" customHeight="1" x14ac:dyDescent="0.25">
      <c r="A27" s="402"/>
      <c r="B27" s="174"/>
      <c r="C27" s="167"/>
      <c r="D27" s="174"/>
      <c r="E27" s="174"/>
      <c r="F27" s="168"/>
      <c r="G27" s="168"/>
      <c r="H27" s="175"/>
      <c r="I27" s="176"/>
      <c r="J27" s="171">
        <f t="shared" si="0"/>
        <v>0</v>
      </c>
      <c r="K27" s="167"/>
      <c r="L27" s="171">
        <f t="shared" si="1"/>
        <v>0</v>
      </c>
      <c r="M27" s="172"/>
      <c r="N27" s="177"/>
      <c r="O27" s="165"/>
    </row>
    <row r="28" spans="1:15" s="26" customFormat="1" ht="12" customHeight="1" x14ac:dyDescent="0.25">
      <c r="A28" s="402"/>
      <c r="B28" s="174"/>
      <c r="C28" s="167"/>
      <c r="D28" s="174"/>
      <c r="E28" s="174"/>
      <c r="F28" s="168"/>
      <c r="G28" s="168"/>
      <c r="H28" s="175"/>
      <c r="I28" s="176"/>
      <c r="J28" s="171">
        <f t="shared" si="0"/>
        <v>0</v>
      </c>
      <c r="K28" s="167"/>
      <c r="L28" s="171">
        <f t="shared" si="1"/>
        <v>0</v>
      </c>
      <c r="M28" s="172"/>
      <c r="N28" s="177"/>
      <c r="O28" s="165"/>
    </row>
    <row r="29" spans="1:15" s="26" customFormat="1" ht="12" customHeight="1" x14ac:dyDescent="0.25">
      <c r="A29" s="402"/>
      <c r="B29" s="174"/>
      <c r="C29" s="167"/>
      <c r="D29" s="174"/>
      <c r="E29" s="174"/>
      <c r="F29" s="168"/>
      <c r="G29" s="168"/>
      <c r="H29" s="175"/>
      <c r="I29" s="176"/>
      <c r="J29" s="171">
        <f t="shared" si="0"/>
        <v>0</v>
      </c>
      <c r="K29" s="167"/>
      <c r="L29" s="171">
        <f t="shared" si="1"/>
        <v>0</v>
      </c>
      <c r="M29" s="172"/>
      <c r="N29" s="177"/>
      <c r="O29" s="165"/>
    </row>
    <row r="30" spans="1:15" s="26" customFormat="1" ht="12" customHeight="1" x14ac:dyDescent="0.25">
      <c r="A30" s="402"/>
      <c r="B30" s="174"/>
      <c r="C30" s="167"/>
      <c r="D30" s="174"/>
      <c r="E30" s="174"/>
      <c r="F30" s="168"/>
      <c r="G30" s="168"/>
      <c r="H30" s="175"/>
      <c r="I30" s="176"/>
      <c r="J30" s="171">
        <f t="shared" si="0"/>
        <v>0</v>
      </c>
      <c r="K30" s="167"/>
      <c r="L30" s="171">
        <f t="shared" si="1"/>
        <v>0</v>
      </c>
      <c r="M30" s="172"/>
      <c r="N30" s="177"/>
      <c r="O30" s="165"/>
    </row>
    <row r="31" spans="1:15" s="26" customFormat="1" ht="12" customHeight="1" x14ac:dyDescent="0.25">
      <c r="A31" s="402"/>
      <c r="B31" s="174"/>
      <c r="C31" s="167"/>
      <c r="D31" s="174"/>
      <c r="E31" s="174"/>
      <c r="F31" s="168"/>
      <c r="G31" s="168"/>
      <c r="H31" s="175"/>
      <c r="I31" s="176"/>
      <c r="J31" s="171">
        <f t="shared" si="0"/>
        <v>0</v>
      </c>
      <c r="K31" s="167"/>
      <c r="L31" s="171">
        <f t="shared" si="1"/>
        <v>0</v>
      </c>
      <c r="M31" s="172"/>
      <c r="N31" s="177"/>
      <c r="O31" s="165"/>
    </row>
    <row r="32" spans="1:15" s="26" customFormat="1" ht="12" customHeight="1" x14ac:dyDescent="0.25">
      <c r="A32" s="402"/>
      <c r="B32" s="174"/>
      <c r="C32" s="167"/>
      <c r="D32" s="174"/>
      <c r="E32" s="174"/>
      <c r="F32" s="168"/>
      <c r="G32" s="168"/>
      <c r="H32" s="175"/>
      <c r="I32" s="176"/>
      <c r="J32" s="171">
        <f t="shared" si="0"/>
        <v>0</v>
      </c>
      <c r="K32" s="167"/>
      <c r="L32" s="171">
        <f t="shared" si="1"/>
        <v>0</v>
      </c>
      <c r="M32" s="172"/>
      <c r="N32" s="177"/>
      <c r="O32" s="165"/>
    </row>
    <row r="33" spans="1:15" s="26" customFormat="1" ht="12" customHeight="1" x14ac:dyDescent="0.25">
      <c r="A33" s="402"/>
      <c r="B33" s="174"/>
      <c r="C33" s="167"/>
      <c r="D33" s="174"/>
      <c r="E33" s="174"/>
      <c r="F33" s="168"/>
      <c r="G33" s="168"/>
      <c r="H33" s="175"/>
      <c r="I33" s="176"/>
      <c r="J33" s="171">
        <f t="shared" si="0"/>
        <v>0</v>
      </c>
      <c r="K33" s="167"/>
      <c r="L33" s="171">
        <f t="shared" si="1"/>
        <v>0</v>
      </c>
      <c r="M33" s="172"/>
      <c r="N33" s="177"/>
      <c r="O33" s="165"/>
    </row>
    <row r="34" spans="1:15" s="26" customFormat="1" ht="12" customHeight="1" x14ac:dyDescent="0.25">
      <c r="A34" s="402"/>
      <c r="B34" s="174"/>
      <c r="C34" s="167"/>
      <c r="D34" s="174"/>
      <c r="E34" s="174"/>
      <c r="F34" s="168"/>
      <c r="G34" s="168"/>
      <c r="H34" s="175"/>
      <c r="I34" s="176"/>
      <c r="J34" s="171">
        <f t="shared" si="0"/>
        <v>0</v>
      </c>
      <c r="K34" s="167"/>
      <c r="L34" s="171">
        <f t="shared" si="1"/>
        <v>0</v>
      </c>
      <c r="M34" s="172"/>
      <c r="N34" s="177"/>
      <c r="O34" s="165"/>
    </row>
    <row r="35" spans="1:15" s="26" customFormat="1" ht="12" customHeight="1" x14ac:dyDescent="0.25">
      <c r="A35" s="402"/>
      <c r="B35" s="174"/>
      <c r="C35" s="167"/>
      <c r="D35" s="174"/>
      <c r="E35" s="174"/>
      <c r="F35" s="168"/>
      <c r="G35" s="168"/>
      <c r="H35" s="175"/>
      <c r="I35" s="176"/>
      <c r="J35" s="171">
        <f t="shared" si="0"/>
        <v>0</v>
      </c>
      <c r="K35" s="167"/>
      <c r="L35" s="171">
        <f t="shared" si="1"/>
        <v>0</v>
      </c>
      <c r="M35" s="172"/>
      <c r="N35" s="177"/>
      <c r="O35" s="165"/>
    </row>
    <row r="36" spans="1:15" s="26" customFormat="1" ht="12" customHeight="1" x14ac:dyDescent="0.25">
      <c r="A36" s="402"/>
      <c r="B36" s="174"/>
      <c r="C36" s="167"/>
      <c r="D36" s="174"/>
      <c r="E36" s="174"/>
      <c r="F36" s="168"/>
      <c r="G36" s="168"/>
      <c r="H36" s="175"/>
      <c r="I36" s="176"/>
      <c r="J36" s="171">
        <f t="shared" si="0"/>
        <v>0</v>
      </c>
      <c r="K36" s="167"/>
      <c r="L36" s="171">
        <f t="shared" si="1"/>
        <v>0</v>
      </c>
      <c r="M36" s="172"/>
      <c r="N36" s="177"/>
      <c r="O36" s="165"/>
    </row>
    <row r="37" spans="1:15" s="26" customFormat="1" ht="12" customHeight="1" x14ac:dyDescent="0.25">
      <c r="A37" s="402"/>
      <c r="B37" s="174"/>
      <c r="C37" s="167"/>
      <c r="D37" s="174"/>
      <c r="E37" s="174"/>
      <c r="F37" s="168"/>
      <c r="G37" s="168"/>
      <c r="H37" s="175"/>
      <c r="I37" s="176"/>
      <c r="J37" s="171">
        <f t="shared" si="0"/>
        <v>0</v>
      </c>
      <c r="K37" s="167"/>
      <c r="L37" s="171">
        <f t="shared" si="1"/>
        <v>0</v>
      </c>
      <c r="M37" s="172"/>
      <c r="N37" s="177"/>
      <c r="O37" s="165"/>
    </row>
    <row r="38" spans="1:15" s="26" customFormat="1" ht="12" customHeight="1" x14ac:dyDescent="0.25">
      <c r="A38" s="402"/>
      <c r="B38" s="174"/>
      <c r="C38" s="167"/>
      <c r="D38" s="174"/>
      <c r="E38" s="174"/>
      <c r="F38" s="168"/>
      <c r="G38" s="168"/>
      <c r="H38" s="175"/>
      <c r="I38" s="176"/>
      <c r="J38" s="171">
        <f t="shared" si="0"/>
        <v>0</v>
      </c>
      <c r="K38" s="167"/>
      <c r="L38" s="171">
        <f t="shared" si="1"/>
        <v>0</v>
      </c>
      <c r="M38" s="172"/>
      <c r="N38" s="177"/>
      <c r="O38" s="165"/>
    </row>
    <row r="39" spans="1:15" s="26" customFormat="1" ht="12" customHeight="1" x14ac:dyDescent="0.25">
      <c r="A39" s="402"/>
      <c r="B39" s="174"/>
      <c r="C39" s="167"/>
      <c r="D39" s="174"/>
      <c r="E39" s="174"/>
      <c r="F39" s="168"/>
      <c r="G39" s="168"/>
      <c r="H39" s="175"/>
      <c r="I39" s="176"/>
      <c r="J39" s="171">
        <f t="shared" si="0"/>
        <v>0</v>
      </c>
      <c r="K39" s="167"/>
      <c r="L39" s="171">
        <f t="shared" si="1"/>
        <v>0</v>
      </c>
      <c r="M39" s="172"/>
      <c r="N39" s="177"/>
      <c r="O39" s="165"/>
    </row>
    <row r="40" spans="1:15" s="26" customFormat="1" ht="12" customHeight="1" x14ac:dyDescent="0.25">
      <c r="A40" s="402"/>
      <c r="B40" s="174"/>
      <c r="C40" s="167"/>
      <c r="D40" s="174"/>
      <c r="E40" s="174"/>
      <c r="F40" s="168"/>
      <c r="G40" s="168"/>
      <c r="H40" s="175"/>
      <c r="I40" s="176"/>
      <c r="J40" s="171">
        <f t="shared" si="0"/>
        <v>0</v>
      </c>
      <c r="K40" s="167"/>
      <c r="L40" s="171">
        <f t="shared" si="1"/>
        <v>0</v>
      </c>
      <c r="M40" s="172"/>
      <c r="N40" s="177"/>
      <c r="O40" s="165"/>
    </row>
    <row r="41" spans="1:15" s="26" customFormat="1" ht="12" customHeight="1" x14ac:dyDescent="0.25">
      <c r="A41" s="402"/>
      <c r="B41" s="174"/>
      <c r="C41" s="167"/>
      <c r="D41" s="174"/>
      <c r="E41" s="174"/>
      <c r="F41" s="168"/>
      <c r="G41" s="168"/>
      <c r="H41" s="175"/>
      <c r="I41" s="176"/>
      <c r="J41" s="171">
        <f t="shared" si="0"/>
        <v>0</v>
      </c>
      <c r="K41" s="167"/>
      <c r="L41" s="171">
        <f t="shared" si="1"/>
        <v>0</v>
      </c>
      <c r="M41" s="172"/>
      <c r="N41" s="177"/>
      <c r="O41" s="165"/>
    </row>
    <row r="42" spans="1:15" s="26" customFormat="1" ht="12" customHeight="1" x14ac:dyDescent="0.25">
      <c r="A42" s="402"/>
      <c r="B42" s="178"/>
      <c r="C42" s="167"/>
      <c r="D42" s="178"/>
      <c r="E42" s="179"/>
      <c r="F42" s="168"/>
      <c r="G42" s="168"/>
      <c r="H42" s="175"/>
      <c r="I42" s="176"/>
      <c r="J42" s="171">
        <f t="shared" si="0"/>
        <v>0</v>
      </c>
      <c r="K42" s="167"/>
      <c r="L42" s="171">
        <f t="shared" si="1"/>
        <v>0</v>
      </c>
      <c r="M42" s="172"/>
      <c r="N42" s="177"/>
      <c r="O42" s="165"/>
    </row>
    <row r="43" spans="1:15" s="26" customFormat="1" ht="12" customHeight="1" x14ac:dyDescent="0.25">
      <c r="A43" s="402"/>
      <c r="B43" s="178"/>
      <c r="C43" s="167"/>
      <c r="D43" s="178"/>
      <c r="E43" s="174"/>
      <c r="F43" s="168"/>
      <c r="G43" s="168"/>
      <c r="H43" s="175"/>
      <c r="I43" s="176"/>
      <c r="J43" s="171">
        <f t="shared" si="0"/>
        <v>0</v>
      </c>
      <c r="K43" s="167"/>
      <c r="L43" s="171">
        <f t="shared" si="1"/>
        <v>0</v>
      </c>
      <c r="M43" s="172"/>
      <c r="N43" s="177"/>
      <c r="O43" s="165"/>
    </row>
    <row r="44" spans="1:15" s="26" customFormat="1" ht="12" customHeight="1" x14ac:dyDescent="0.25">
      <c r="A44" s="402"/>
      <c r="B44" s="178"/>
      <c r="C44" s="167"/>
      <c r="D44" s="178"/>
      <c r="E44" s="174"/>
      <c r="F44" s="168"/>
      <c r="G44" s="168"/>
      <c r="H44" s="175"/>
      <c r="I44" s="176"/>
      <c r="J44" s="171">
        <f t="shared" si="0"/>
        <v>0</v>
      </c>
      <c r="K44" s="167"/>
      <c r="L44" s="171">
        <f t="shared" si="1"/>
        <v>0</v>
      </c>
      <c r="M44" s="172"/>
      <c r="N44" s="177"/>
      <c r="O44" s="165"/>
    </row>
    <row r="45" spans="1:15" s="26" customFormat="1" ht="12" customHeight="1" x14ac:dyDescent="0.25">
      <c r="A45" s="402"/>
      <c r="B45" s="178"/>
      <c r="C45" s="167"/>
      <c r="D45" s="178"/>
      <c r="E45" s="174"/>
      <c r="F45" s="168"/>
      <c r="G45" s="168"/>
      <c r="H45" s="175"/>
      <c r="I45" s="176"/>
      <c r="J45" s="171">
        <f>H45*I45</f>
        <v>0</v>
      </c>
      <c r="K45" s="167"/>
      <c r="L45" s="171">
        <f t="shared" si="1"/>
        <v>0</v>
      </c>
      <c r="M45" s="172"/>
      <c r="N45" s="177"/>
      <c r="O45" s="165"/>
    </row>
    <row r="46" spans="1:15" s="26" customFormat="1" ht="12" customHeight="1" x14ac:dyDescent="0.25">
      <c r="A46" s="402"/>
      <c r="B46" s="178"/>
      <c r="C46" s="167"/>
      <c r="D46" s="178"/>
      <c r="E46" s="174"/>
      <c r="F46" s="168"/>
      <c r="G46" s="168"/>
      <c r="H46" s="175"/>
      <c r="I46" s="176"/>
      <c r="J46" s="171">
        <f t="shared" si="0"/>
        <v>0</v>
      </c>
      <c r="K46" s="167"/>
      <c r="L46" s="171">
        <f t="shared" si="1"/>
        <v>0</v>
      </c>
      <c r="M46" s="172"/>
      <c r="N46" s="177"/>
      <c r="O46" s="165"/>
    </row>
    <row r="47" spans="1:15" s="26" customFormat="1" ht="12" customHeight="1" x14ac:dyDescent="0.25">
      <c r="A47" s="402"/>
      <c r="B47" s="178"/>
      <c r="C47" s="167"/>
      <c r="D47" s="178"/>
      <c r="E47" s="174"/>
      <c r="F47" s="168"/>
      <c r="G47" s="168"/>
      <c r="H47" s="175"/>
      <c r="I47" s="176"/>
      <c r="J47" s="171">
        <f>H47*I47</f>
        <v>0</v>
      </c>
      <c r="K47" s="167"/>
      <c r="L47" s="171">
        <f t="shared" si="1"/>
        <v>0</v>
      </c>
      <c r="M47" s="172"/>
      <c r="N47" s="177"/>
      <c r="O47" s="165"/>
    </row>
    <row r="48" spans="1:15" s="26" customFormat="1" ht="12" customHeight="1" x14ac:dyDescent="0.25">
      <c r="A48" s="402"/>
      <c r="B48" s="178"/>
      <c r="C48" s="167"/>
      <c r="D48" s="178"/>
      <c r="E48" s="174"/>
      <c r="F48" s="168"/>
      <c r="G48" s="168"/>
      <c r="H48" s="175"/>
      <c r="I48" s="176"/>
      <c r="J48" s="171">
        <f t="shared" si="0"/>
        <v>0</v>
      </c>
      <c r="K48" s="167"/>
      <c r="L48" s="171">
        <f t="shared" si="1"/>
        <v>0</v>
      </c>
      <c r="M48" s="172"/>
      <c r="N48" s="177"/>
      <c r="O48" s="165"/>
    </row>
    <row r="49" spans="1:15" s="26" customFormat="1" ht="12" customHeight="1" x14ac:dyDescent="0.25">
      <c r="A49" s="402"/>
      <c r="B49" s="178"/>
      <c r="C49" s="167"/>
      <c r="D49" s="178"/>
      <c r="E49" s="174"/>
      <c r="F49" s="168"/>
      <c r="G49" s="168"/>
      <c r="H49" s="175"/>
      <c r="I49" s="176"/>
      <c r="J49" s="171">
        <f t="shared" si="0"/>
        <v>0</v>
      </c>
      <c r="K49" s="167"/>
      <c r="L49" s="171">
        <f t="shared" si="1"/>
        <v>0</v>
      </c>
      <c r="M49" s="172"/>
      <c r="N49" s="177"/>
      <c r="O49" s="165"/>
    </row>
    <row r="50" spans="1:15" s="26" customFormat="1" ht="12" customHeight="1" x14ac:dyDescent="0.25">
      <c r="A50" s="402"/>
      <c r="B50" s="178"/>
      <c r="C50" s="167"/>
      <c r="D50" s="178"/>
      <c r="E50" s="174"/>
      <c r="F50" s="168"/>
      <c r="G50" s="168"/>
      <c r="H50" s="175"/>
      <c r="I50" s="176"/>
      <c r="J50" s="171">
        <f t="shared" si="0"/>
        <v>0</v>
      </c>
      <c r="K50" s="167"/>
      <c r="L50" s="171">
        <f t="shared" si="1"/>
        <v>0</v>
      </c>
      <c r="M50" s="172"/>
      <c r="N50" s="177"/>
      <c r="O50" s="165"/>
    </row>
    <row r="51" spans="1:15" s="26" customFormat="1" ht="12" customHeight="1" x14ac:dyDescent="0.25">
      <c r="A51" s="402"/>
      <c r="B51" s="178"/>
      <c r="C51" s="167"/>
      <c r="D51" s="178"/>
      <c r="E51" s="174"/>
      <c r="F51" s="168"/>
      <c r="G51" s="168"/>
      <c r="H51" s="175"/>
      <c r="I51" s="176"/>
      <c r="J51" s="171">
        <f t="shared" si="0"/>
        <v>0</v>
      </c>
      <c r="K51" s="167"/>
      <c r="L51" s="171">
        <f t="shared" si="1"/>
        <v>0</v>
      </c>
      <c r="M51" s="172"/>
      <c r="N51" s="177"/>
      <c r="O51" s="165"/>
    </row>
    <row r="52" spans="1:15" s="26" customFormat="1" ht="12" customHeight="1" x14ac:dyDescent="0.25">
      <c r="A52" s="402"/>
      <c r="B52" s="178"/>
      <c r="C52" s="167"/>
      <c r="D52" s="178"/>
      <c r="E52" s="174"/>
      <c r="F52" s="168"/>
      <c r="G52" s="168"/>
      <c r="H52" s="175"/>
      <c r="I52" s="176"/>
      <c r="J52" s="171">
        <f t="shared" si="0"/>
        <v>0</v>
      </c>
      <c r="K52" s="167"/>
      <c r="L52" s="171">
        <f t="shared" si="1"/>
        <v>0</v>
      </c>
      <c r="M52" s="172"/>
      <c r="N52" s="177"/>
      <c r="O52" s="165"/>
    </row>
    <row r="53" spans="1:15" s="26" customFormat="1" ht="12" customHeight="1" x14ac:dyDescent="0.25">
      <c r="A53" s="402"/>
      <c r="B53" s="178"/>
      <c r="C53" s="167"/>
      <c r="D53" s="178"/>
      <c r="E53" s="174"/>
      <c r="F53" s="168"/>
      <c r="G53" s="168"/>
      <c r="H53" s="175"/>
      <c r="I53" s="176"/>
      <c r="J53" s="171">
        <f t="shared" si="0"/>
        <v>0</v>
      </c>
      <c r="K53" s="167"/>
      <c r="L53" s="171">
        <f t="shared" si="1"/>
        <v>0</v>
      </c>
      <c r="M53" s="172"/>
      <c r="N53" s="177"/>
      <c r="O53" s="165"/>
    </row>
    <row r="54" spans="1:15" s="26" customFormat="1" ht="12" customHeight="1" x14ac:dyDescent="0.25">
      <c r="A54" s="402"/>
      <c r="B54" s="178"/>
      <c r="C54" s="167"/>
      <c r="D54" s="178"/>
      <c r="E54" s="174"/>
      <c r="F54" s="168"/>
      <c r="G54" s="168"/>
      <c r="H54" s="175"/>
      <c r="I54" s="176"/>
      <c r="J54" s="171">
        <f t="shared" si="0"/>
        <v>0</v>
      </c>
      <c r="K54" s="167"/>
      <c r="L54" s="171">
        <f t="shared" si="1"/>
        <v>0</v>
      </c>
      <c r="M54" s="172"/>
      <c r="N54" s="177"/>
      <c r="O54" s="165"/>
    </row>
    <row r="55" spans="1:15" s="26" customFormat="1" ht="12" customHeight="1" x14ac:dyDescent="0.25">
      <c r="A55" s="402"/>
      <c r="B55" s="178"/>
      <c r="C55" s="167"/>
      <c r="D55" s="178"/>
      <c r="E55" s="174"/>
      <c r="F55" s="168"/>
      <c r="G55" s="168"/>
      <c r="H55" s="175"/>
      <c r="I55" s="176"/>
      <c r="J55" s="171">
        <f t="shared" si="0"/>
        <v>0</v>
      </c>
      <c r="K55" s="167"/>
      <c r="L55" s="171">
        <f t="shared" si="1"/>
        <v>0</v>
      </c>
      <c r="M55" s="172"/>
      <c r="N55" s="177"/>
      <c r="O55" s="165"/>
    </row>
    <row r="56" spans="1:15" s="26" customFormat="1" ht="12" customHeight="1" x14ac:dyDescent="0.25">
      <c r="A56" s="402"/>
      <c r="B56" s="178"/>
      <c r="C56" s="167"/>
      <c r="D56" s="178"/>
      <c r="E56" s="174"/>
      <c r="F56" s="168"/>
      <c r="G56" s="168"/>
      <c r="H56" s="175"/>
      <c r="I56" s="176"/>
      <c r="J56" s="171">
        <f t="shared" si="0"/>
        <v>0</v>
      </c>
      <c r="K56" s="167"/>
      <c r="L56" s="171">
        <f t="shared" si="1"/>
        <v>0</v>
      </c>
      <c r="M56" s="172"/>
      <c r="N56" s="177"/>
      <c r="O56" s="165"/>
    </row>
    <row r="57" spans="1:15" s="26" customFormat="1" ht="12" customHeight="1" x14ac:dyDescent="0.25">
      <c r="A57" s="402"/>
      <c r="B57" s="178"/>
      <c r="C57" s="167"/>
      <c r="D57" s="178"/>
      <c r="E57" s="174"/>
      <c r="F57" s="168"/>
      <c r="G57" s="168"/>
      <c r="H57" s="175"/>
      <c r="I57" s="176"/>
      <c r="J57" s="171">
        <f t="shared" si="0"/>
        <v>0</v>
      </c>
      <c r="K57" s="167"/>
      <c r="L57" s="171">
        <f t="shared" si="1"/>
        <v>0</v>
      </c>
      <c r="M57" s="172"/>
      <c r="N57" s="177"/>
      <c r="O57" s="165"/>
    </row>
    <row r="58" spans="1:15" s="26" customFormat="1" ht="12" customHeight="1" x14ac:dyDescent="0.25">
      <c r="A58" s="402"/>
      <c r="B58" s="178"/>
      <c r="C58" s="167"/>
      <c r="D58" s="178"/>
      <c r="E58" s="174"/>
      <c r="F58" s="168"/>
      <c r="G58" s="168"/>
      <c r="H58" s="175"/>
      <c r="I58" s="176"/>
      <c r="J58" s="171">
        <f t="shared" si="0"/>
        <v>0</v>
      </c>
      <c r="K58" s="167"/>
      <c r="L58" s="171">
        <f t="shared" si="1"/>
        <v>0</v>
      </c>
      <c r="M58" s="172"/>
      <c r="N58" s="177"/>
      <c r="O58" s="165"/>
    </row>
    <row r="59" spans="1:15" s="26" customFormat="1" ht="12" customHeight="1" x14ac:dyDescent="0.25">
      <c r="A59" s="402"/>
      <c r="B59" s="178"/>
      <c r="C59" s="167"/>
      <c r="D59" s="178"/>
      <c r="E59" s="174"/>
      <c r="F59" s="168"/>
      <c r="G59" s="168"/>
      <c r="H59" s="175"/>
      <c r="I59" s="176"/>
      <c r="J59" s="171">
        <f t="shared" si="0"/>
        <v>0</v>
      </c>
      <c r="K59" s="167"/>
      <c r="L59" s="171">
        <f t="shared" si="1"/>
        <v>0</v>
      </c>
      <c r="M59" s="172"/>
      <c r="N59" s="177"/>
      <c r="O59" s="165"/>
    </row>
    <row r="60" spans="1:15" s="26" customFormat="1" ht="12" customHeight="1" x14ac:dyDescent="0.25">
      <c r="A60" s="402"/>
      <c r="B60" s="178"/>
      <c r="C60" s="167"/>
      <c r="D60" s="178"/>
      <c r="E60" s="174"/>
      <c r="F60" s="168"/>
      <c r="G60" s="168"/>
      <c r="H60" s="175"/>
      <c r="I60" s="176"/>
      <c r="J60" s="171">
        <f>H60*I60</f>
        <v>0</v>
      </c>
      <c r="K60" s="167"/>
      <c r="L60" s="171">
        <f t="shared" si="1"/>
        <v>0</v>
      </c>
      <c r="M60" s="172"/>
      <c r="N60" s="177"/>
      <c r="O60" s="165"/>
    </row>
    <row r="61" spans="1:15" s="26" customFormat="1" ht="12" customHeight="1" x14ac:dyDescent="0.25">
      <c r="A61" s="402"/>
      <c r="B61" s="178"/>
      <c r="C61" s="167"/>
      <c r="D61" s="178"/>
      <c r="E61" s="174"/>
      <c r="F61" s="168"/>
      <c r="G61" s="168"/>
      <c r="H61" s="175"/>
      <c r="I61" s="176"/>
      <c r="J61" s="171">
        <f t="shared" si="0"/>
        <v>0</v>
      </c>
      <c r="K61" s="167"/>
      <c r="L61" s="171">
        <f t="shared" si="1"/>
        <v>0</v>
      </c>
      <c r="M61" s="172"/>
      <c r="N61" s="177"/>
      <c r="O61" s="165"/>
    </row>
    <row r="62" spans="1:15" s="26" customFormat="1" ht="12" customHeight="1" x14ac:dyDescent="0.25">
      <c r="A62" s="402"/>
      <c r="B62" s="178"/>
      <c r="C62" s="167"/>
      <c r="D62" s="178"/>
      <c r="E62" s="174"/>
      <c r="F62" s="168"/>
      <c r="G62" s="168"/>
      <c r="H62" s="175"/>
      <c r="I62" s="176"/>
      <c r="J62" s="171">
        <f t="shared" si="0"/>
        <v>0</v>
      </c>
      <c r="K62" s="167"/>
      <c r="L62" s="171">
        <f t="shared" si="1"/>
        <v>0</v>
      </c>
      <c r="M62" s="172"/>
      <c r="N62" s="177"/>
      <c r="O62" s="165"/>
    </row>
    <row r="63" spans="1:15" s="26" customFormat="1" ht="12" customHeight="1" x14ac:dyDescent="0.25">
      <c r="A63" s="402"/>
      <c r="B63" s="178"/>
      <c r="C63" s="167"/>
      <c r="D63" s="178"/>
      <c r="E63" s="174"/>
      <c r="F63" s="168"/>
      <c r="G63" s="168"/>
      <c r="H63" s="175"/>
      <c r="I63" s="176"/>
      <c r="J63" s="171">
        <f t="shared" si="0"/>
        <v>0</v>
      </c>
      <c r="K63" s="167"/>
      <c r="L63" s="171">
        <f t="shared" si="1"/>
        <v>0</v>
      </c>
      <c r="M63" s="172"/>
      <c r="N63" s="177"/>
      <c r="O63" s="165"/>
    </row>
    <row r="64" spans="1:15" s="26" customFormat="1" ht="12" customHeight="1" x14ac:dyDescent="0.25">
      <c r="A64" s="402"/>
      <c r="B64" s="178"/>
      <c r="C64" s="167"/>
      <c r="D64" s="178"/>
      <c r="E64" s="174"/>
      <c r="F64" s="168"/>
      <c r="G64" s="168"/>
      <c r="H64" s="175"/>
      <c r="I64" s="176"/>
      <c r="J64" s="171">
        <f t="shared" si="0"/>
        <v>0</v>
      </c>
      <c r="K64" s="167"/>
      <c r="L64" s="171">
        <f t="shared" si="1"/>
        <v>0</v>
      </c>
      <c r="M64" s="172"/>
      <c r="N64" s="177"/>
      <c r="O64" s="165"/>
    </row>
    <row r="65" spans="1:16" s="26" customFormat="1" ht="12" customHeight="1" x14ac:dyDescent="0.25">
      <c r="A65" s="402"/>
      <c r="B65" s="178"/>
      <c r="C65" s="167"/>
      <c r="D65" s="178"/>
      <c r="E65" s="174"/>
      <c r="F65" s="168"/>
      <c r="G65" s="168"/>
      <c r="H65" s="175"/>
      <c r="I65" s="176"/>
      <c r="J65" s="171">
        <f t="shared" si="0"/>
        <v>0</v>
      </c>
      <c r="K65" s="167"/>
      <c r="L65" s="171">
        <f t="shared" si="1"/>
        <v>0</v>
      </c>
      <c r="M65" s="172"/>
      <c r="N65" s="177"/>
      <c r="O65" s="165"/>
    </row>
    <row r="66" spans="1:16" s="26" customFormat="1" ht="12" customHeight="1" x14ac:dyDescent="0.25">
      <c r="A66" s="402"/>
      <c r="B66" s="178"/>
      <c r="C66" s="167"/>
      <c r="D66" s="178"/>
      <c r="E66" s="174"/>
      <c r="F66" s="168"/>
      <c r="G66" s="168"/>
      <c r="H66" s="175"/>
      <c r="I66" s="176"/>
      <c r="J66" s="171">
        <f t="shared" si="0"/>
        <v>0</v>
      </c>
      <c r="K66" s="167"/>
      <c r="L66" s="171">
        <f t="shared" si="1"/>
        <v>0</v>
      </c>
      <c r="M66" s="172"/>
      <c r="N66" s="177"/>
      <c r="O66" s="165"/>
    </row>
    <row r="67" spans="1:16" s="26" customFormat="1" ht="12" customHeight="1" x14ac:dyDescent="0.25">
      <c r="A67" s="402"/>
      <c r="B67" s="178"/>
      <c r="C67" s="167"/>
      <c r="D67" s="178"/>
      <c r="E67" s="174"/>
      <c r="F67" s="168"/>
      <c r="G67" s="168"/>
      <c r="H67" s="175"/>
      <c r="I67" s="176"/>
      <c r="J67" s="171">
        <f t="shared" si="0"/>
        <v>0</v>
      </c>
      <c r="K67" s="167"/>
      <c r="L67" s="171">
        <f t="shared" si="1"/>
        <v>0</v>
      </c>
      <c r="M67" s="172"/>
      <c r="N67" s="177"/>
      <c r="O67" s="165"/>
    </row>
    <row r="68" spans="1:16" s="26" customFormat="1" ht="12" customHeight="1" x14ac:dyDescent="0.25">
      <c r="A68" s="402"/>
      <c r="B68" s="178"/>
      <c r="C68" s="167"/>
      <c r="D68" s="178"/>
      <c r="E68" s="174"/>
      <c r="F68" s="168"/>
      <c r="G68" s="168"/>
      <c r="H68" s="175"/>
      <c r="I68" s="176"/>
      <c r="J68" s="171">
        <f t="shared" si="0"/>
        <v>0</v>
      </c>
      <c r="K68" s="167"/>
      <c r="L68" s="171">
        <f t="shared" si="1"/>
        <v>0</v>
      </c>
      <c r="M68" s="172"/>
      <c r="N68" s="177"/>
      <c r="O68" s="165"/>
    </row>
    <row r="69" spans="1:16" s="26" customFormat="1" ht="12" customHeight="1" x14ac:dyDescent="0.25">
      <c r="A69" s="402"/>
      <c r="B69" s="178"/>
      <c r="C69" s="167"/>
      <c r="D69" s="178"/>
      <c r="E69" s="174"/>
      <c r="F69" s="168"/>
      <c r="G69" s="168"/>
      <c r="H69" s="175"/>
      <c r="I69" s="176"/>
      <c r="J69" s="171">
        <f t="shared" si="0"/>
        <v>0</v>
      </c>
      <c r="K69" s="167"/>
      <c r="L69" s="171">
        <f t="shared" si="1"/>
        <v>0</v>
      </c>
      <c r="M69" s="172"/>
      <c r="N69" s="177"/>
      <c r="O69" s="165"/>
    </row>
    <row r="70" spans="1:16" s="26" customFormat="1" ht="12" customHeight="1" x14ac:dyDescent="0.25">
      <c r="A70" s="402"/>
      <c r="B70" s="178"/>
      <c r="C70" s="167"/>
      <c r="D70" s="178"/>
      <c r="E70" s="174"/>
      <c r="F70" s="168"/>
      <c r="G70" s="168"/>
      <c r="H70" s="175"/>
      <c r="I70" s="176"/>
      <c r="J70" s="171">
        <f t="shared" si="0"/>
        <v>0</v>
      </c>
      <c r="K70" s="167"/>
      <c r="L70" s="171">
        <f t="shared" si="1"/>
        <v>0</v>
      </c>
      <c r="M70" s="172"/>
      <c r="N70" s="177"/>
      <c r="O70" s="165"/>
    </row>
    <row r="71" spans="1:16" s="26" customFormat="1" ht="12" customHeight="1" x14ac:dyDescent="0.25">
      <c r="A71" s="402"/>
      <c r="B71" s="174"/>
      <c r="C71" s="167"/>
      <c r="D71" s="174"/>
      <c r="E71" s="174"/>
      <c r="F71" s="168"/>
      <c r="G71" s="168"/>
      <c r="H71" s="175"/>
      <c r="I71" s="176"/>
      <c r="J71" s="171">
        <f t="shared" si="0"/>
        <v>0</v>
      </c>
      <c r="K71" s="167"/>
      <c r="L71" s="171">
        <f t="shared" si="1"/>
        <v>0</v>
      </c>
      <c r="M71" s="172"/>
      <c r="N71" s="177"/>
      <c r="O71" s="165"/>
    </row>
    <row r="72" spans="1:16" s="26" customFormat="1" ht="12" customHeight="1" x14ac:dyDescent="0.25">
      <c r="A72" s="402"/>
      <c r="B72" s="174"/>
      <c r="C72" s="167"/>
      <c r="D72" s="174"/>
      <c r="E72" s="174"/>
      <c r="F72" s="168"/>
      <c r="G72" s="168"/>
      <c r="H72" s="175"/>
      <c r="I72" s="176"/>
      <c r="J72" s="171">
        <f t="shared" si="0"/>
        <v>0</v>
      </c>
      <c r="K72" s="167"/>
      <c r="L72" s="171">
        <f t="shared" si="1"/>
        <v>0</v>
      </c>
      <c r="M72" s="172"/>
      <c r="N72" s="177"/>
      <c r="O72" s="165"/>
    </row>
    <row r="73" spans="1:16" s="26" customFormat="1" ht="12" customHeight="1" thickBot="1" x14ac:dyDescent="0.3">
      <c r="A73" s="402"/>
      <c r="B73" s="174"/>
      <c r="C73" s="86"/>
      <c r="D73" s="174"/>
      <c r="E73" s="174"/>
      <c r="F73" s="168"/>
      <c r="G73" s="168"/>
      <c r="H73" s="175"/>
      <c r="I73" s="176"/>
      <c r="J73" s="171">
        <f t="shared" si="0"/>
        <v>0</v>
      </c>
      <c r="K73" s="167"/>
      <c r="L73" s="171">
        <f>J73</f>
        <v>0</v>
      </c>
      <c r="M73" s="180"/>
      <c r="N73" s="181"/>
      <c r="O73" s="182" t="s">
        <v>98</v>
      </c>
    </row>
    <row r="74" spans="1:16" s="18" customFormat="1" ht="12" customHeight="1" thickTop="1" thickBot="1" x14ac:dyDescent="0.3">
      <c r="A74" s="402"/>
      <c r="B74" s="403" t="s">
        <v>99</v>
      </c>
      <c r="C74" s="403"/>
      <c r="D74" s="403"/>
      <c r="E74" s="403"/>
      <c r="F74" s="403"/>
      <c r="G74" s="403"/>
      <c r="H74" s="403"/>
      <c r="I74" s="404"/>
      <c r="J74" s="183">
        <f>SUM(J22:J73)</f>
        <v>0</v>
      </c>
      <c r="K74" s="184"/>
      <c r="L74" s="183">
        <f>SUM(L22:L73)</f>
        <v>0</v>
      </c>
      <c r="M74" s="185">
        <f>IF(OR($E$11="yes"),"n/a",SUM(M22:M73))</f>
        <v>0</v>
      </c>
      <c r="N74" s="186">
        <f>SUM(N22:N73)</f>
        <v>0</v>
      </c>
      <c r="O74" s="187">
        <f>SUM(M74:N74)</f>
        <v>0</v>
      </c>
      <c r="P74" s="188"/>
    </row>
    <row r="75" spans="1:16" s="18" customFormat="1" ht="15.75" customHeight="1" thickTop="1" x14ac:dyDescent="0.25"/>
    <row r="76" spans="1:16" ht="15" customHeight="1" x14ac:dyDescent="0.25">
      <c r="B76" s="189"/>
      <c r="C76" s="189"/>
      <c r="D76" s="190"/>
      <c r="E76" s="190"/>
      <c r="F76" s="134"/>
    </row>
    <row r="77" spans="1:16" ht="15" customHeight="1" x14ac:dyDescent="0.3">
      <c r="B77" s="191" t="s">
        <v>100</v>
      </c>
      <c r="C77" s="192" t="str">
        <f>IF(ISBLANK('93 Game 1'!$E$6),"",'93 Game 1'!$E$6)</f>
        <v/>
      </c>
      <c r="D77" s="192"/>
      <c r="E77" s="190"/>
      <c r="F77" s="137"/>
      <c r="I77" s="193"/>
    </row>
    <row r="78" spans="1:16" ht="15" customHeight="1" x14ac:dyDescent="0.2">
      <c r="B78" s="382" t="s">
        <v>101</v>
      </c>
      <c r="D78" s="190"/>
      <c r="E78" s="190"/>
      <c r="H78" s="377" t="s">
        <v>7</v>
      </c>
      <c r="I78" s="377"/>
      <c r="J78" s="377"/>
      <c r="K78" s="377"/>
      <c r="L78" s="377"/>
      <c r="M78" s="377"/>
      <c r="N78" s="377"/>
      <c r="O78" s="377"/>
    </row>
    <row r="79" spans="1:16" ht="7.5" customHeight="1" thickBot="1" x14ac:dyDescent="0.25">
      <c r="B79" s="382"/>
      <c r="C79" s="189"/>
      <c r="D79" s="190"/>
      <c r="E79" s="190"/>
      <c r="H79" s="377"/>
      <c r="I79" s="377"/>
      <c r="J79" s="377"/>
      <c r="K79" s="377"/>
      <c r="L79" s="377"/>
      <c r="M79" s="377"/>
      <c r="N79" s="377"/>
      <c r="O79" s="377"/>
    </row>
    <row r="80" spans="1:16" ht="16.5" customHeight="1" thickBot="1" x14ac:dyDescent="0.25">
      <c r="B80" s="368" t="s">
        <v>102</v>
      </c>
      <c r="C80" s="368"/>
      <c r="D80" s="368"/>
      <c r="E80" s="368"/>
      <c r="F80" s="368"/>
      <c r="G80" s="368"/>
      <c r="H80" s="369" t="s">
        <v>103</v>
      </c>
      <c r="I80" s="369"/>
      <c r="J80" s="369"/>
      <c r="K80" s="369"/>
      <c r="L80" s="369"/>
      <c r="M80" s="159" t="s">
        <v>104</v>
      </c>
      <c r="N80" s="388" t="s">
        <v>105</v>
      </c>
      <c r="O80" s="389"/>
    </row>
    <row r="81" spans="1:15" ht="42.75" customHeight="1" x14ac:dyDescent="0.2">
      <c r="B81" s="160" t="s">
        <v>106</v>
      </c>
      <c r="C81" s="160" t="s">
        <v>34</v>
      </c>
      <c r="D81" s="160" t="s">
        <v>6</v>
      </c>
      <c r="E81" s="160" t="s">
        <v>10</v>
      </c>
      <c r="F81" s="160" t="s">
        <v>92</v>
      </c>
      <c r="G81" s="160" t="s">
        <v>93</v>
      </c>
      <c r="H81" s="194" t="s">
        <v>3</v>
      </c>
      <c r="I81" s="194" t="s">
        <v>4</v>
      </c>
      <c r="J81" s="195" t="s">
        <v>107</v>
      </c>
      <c r="K81" s="195" t="s">
        <v>108</v>
      </c>
      <c r="L81" s="195" t="s">
        <v>109</v>
      </c>
      <c r="M81" s="161" t="s">
        <v>96</v>
      </c>
      <c r="N81" s="162" t="s">
        <v>110</v>
      </c>
      <c r="O81" s="384"/>
    </row>
    <row r="82" spans="1:15" s="18" customFormat="1" ht="15" customHeight="1" x14ac:dyDescent="0.25">
      <c r="A82" s="196" t="s">
        <v>111</v>
      </c>
      <c r="B82" s="197" t="s">
        <v>112</v>
      </c>
      <c r="C82" s="198"/>
      <c r="D82" s="198"/>
      <c r="E82" s="198"/>
      <c r="F82" s="199"/>
      <c r="G82" s="199"/>
      <c r="H82" s="198"/>
      <c r="I82" s="200"/>
      <c r="J82" s="200"/>
      <c r="K82" s="201"/>
      <c r="L82" s="200"/>
      <c r="M82" s="202"/>
      <c r="N82" s="203" t="str">
        <f>CONCATENATE(TEXT($E$7,"mmm-dd-yyyy"),"/", TEXT($E$8,"mmm-dd-yyyy"))</f>
        <v>Jan-01-2021/Dec-31-2021</v>
      </c>
      <c r="O82" s="384"/>
    </row>
    <row r="83" spans="1:15" s="26" customFormat="1" x14ac:dyDescent="0.25">
      <c r="A83" s="385"/>
      <c r="B83" s="174"/>
      <c r="C83" s="174"/>
      <c r="D83" s="174"/>
      <c r="E83" s="174"/>
      <c r="F83" s="168"/>
      <c r="G83" s="168"/>
      <c r="H83" s="204"/>
      <c r="I83" s="176"/>
      <c r="J83" s="171">
        <f>H83*I83</f>
        <v>0</v>
      </c>
      <c r="K83" s="205">
        <v>1</v>
      </c>
      <c r="L83" s="171">
        <f>J83*K83</f>
        <v>0</v>
      </c>
      <c r="M83" s="172"/>
      <c r="N83" s="177"/>
      <c r="O83" s="206"/>
    </row>
    <row r="84" spans="1:15" s="26" customFormat="1" x14ac:dyDescent="0.25">
      <c r="A84" s="385"/>
      <c r="B84" s="174"/>
      <c r="C84" s="174"/>
      <c r="D84" s="174"/>
      <c r="E84" s="174"/>
      <c r="F84" s="168"/>
      <c r="G84" s="168"/>
      <c r="H84" s="204"/>
      <c r="I84" s="176"/>
      <c r="J84" s="171">
        <f>H84*I84</f>
        <v>0</v>
      </c>
      <c r="K84" s="205">
        <v>1</v>
      </c>
      <c r="L84" s="171">
        <f>J84*K84</f>
        <v>0</v>
      </c>
      <c r="M84" s="172"/>
      <c r="N84" s="177"/>
      <c r="O84" s="206"/>
    </row>
    <row r="85" spans="1:15" s="26" customFormat="1" x14ac:dyDescent="0.25">
      <c r="A85" s="385"/>
      <c r="B85" s="174"/>
      <c r="C85" s="174"/>
      <c r="D85" s="174"/>
      <c r="E85" s="174"/>
      <c r="F85" s="168"/>
      <c r="G85" s="168"/>
      <c r="H85" s="204"/>
      <c r="I85" s="176"/>
      <c r="J85" s="171">
        <f t="shared" ref="J85:J109" si="2">H85*I85</f>
        <v>0</v>
      </c>
      <c r="K85" s="205">
        <v>1</v>
      </c>
      <c r="L85" s="171">
        <f t="shared" ref="L85:L109" si="3">J85*K85</f>
        <v>0</v>
      </c>
      <c r="M85" s="172"/>
      <c r="N85" s="177"/>
      <c r="O85" s="206"/>
    </row>
    <row r="86" spans="1:15" s="26" customFormat="1" x14ac:dyDescent="0.25">
      <c r="A86" s="385"/>
      <c r="B86" s="174"/>
      <c r="C86" s="174"/>
      <c r="D86" s="174"/>
      <c r="E86" s="174"/>
      <c r="F86" s="168"/>
      <c r="G86" s="168"/>
      <c r="H86" s="204"/>
      <c r="I86" s="176"/>
      <c r="J86" s="171">
        <f t="shared" si="2"/>
        <v>0</v>
      </c>
      <c r="K86" s="205">
        <v>1</v>
      </c>
      <c r="L86" s="171">
        <f t="shared" si="3"/>
        <v>0</v>
      </c>
      <c r="M86" s="172"/>
      <c r="N86" s="177"/>
      <c r="O86" s="206"/>
    </row>
    <row r="87" spans="1:15" s="26" customFormat="1" x14ac:dyDescent="0.25">
      <c r="A87" s="385"/>
      <c r="B87" s="174"/>
      <c r="C87" s="174"/>
      <c r="D87" s="174"/>
      <c r="E87" s="174"/>
      <c r="F87" s="168"/>
      <c r="G87" s="168"/>
      <c r="H87" s="204"/>
      <c r="I87" s="176"/>
      <c r="J87" s="171">
        <f t="shared" si="2"/>
        <v>0</v>
      </c>
      <c r="K87" s="205">
        <v>1</v>
      </c>
      <c r="L87" s="171">
        <f t="shared" si="3"/>
        <v>0</v>
      </c>
      <c r="M87" s="172"/>
      <c r="N87" s="177"/>
      <c r="O87" s="206"/>
    </row>
    <row r="88" spans="1:15" s="26" customFormat="1" x14ac:dyDescent="0.25">
      <c r="A88" s="385"/>
      <c r="B88" s="174"/>
      <c r="C88" s="174"/>
      <c r="D88" s="174"/>
      <c r="E88" s="174"/>
      <c r="F88" s="168"/>
      <c r="G88" s="168"/>
      <c r="H88" s="204"/>
      <c r="I88" s="176"/>
      <c r="J88" s="171">
        <f t="shared" si="2"/>
        <v>0</v>
      </c>
      <c r="K88" s="205">
        <v>1</v>
      </c>
      <c r="L88" s="171">
        <f t="shared" si="3"/>
        <v>0</v>
      </c>
      <c r="M88" s="172"/>
      <c r="N88" s="177"/>
      <c r="O88" s="206"/>
    </row>
    <row r="89" spans="1:15" s="26" customFormat="1" x14ac:dyDescent="0.25">
      <c r="A89" s="385"/>
      <c r="B89" s="174"/>
      <c r="C89" s="174"/>
      <c r="D89" s="174"/>
      <c r="E89" s="174"/>
      <c r="F89" s="168"/>
      <c r="G89" s="168"/>
      <c r="H89" s="204"/>
      <c r="I89" s="176"/>
      <c r="J89" s="171">
        <f t="shared" si="2"/>
        <v>0</v>
      </c>
      <c r="K89" s="205">
        <v>1</v>
      </c>
      <c r="L89" s="171">
        <f t="shared" si="3"/>
        <v>0</v>
      </c>
      <c r="M89" s="172"/>
      <c r="N89" s="177"/>
      <c r="O89" s="206"/>
    </row>
    <row r="90" spans="1:15" s="26" customFormat="1" x14ac:dyDescent="0.25">
      <c r="A90" s="385"/>
      <c r="B90" s="174"/>
      <c r="C90" s="174"/>
      <c r="D90" s="174"/>
      <c r="E90" s="174"/>
      <c r="F90" s="168"/>
      <c r="G90" s="168"/>
      <c r="H90" s="204"/>
      <c r="I90" s="176"/>
      <c r="J90" s="171">
        <f t="shared" si="2"/>
        <v>0</v>
      </c>
      <c r="K90" s="205">
        <v>1</v>
      </c>
      <c r="L90" s="171">
        <f t="shared" si="3"/>
        <v>0</v>
      </c>
      <c r="M90" s="172"/>
      <c r="N90" s="177"/>
      <c r="O90" s="206"/>
    </row>
    <row r="91" spans="1:15" s="26" customFormat="1" x14ac:dyDescent="0.25">
      <c r="A91" s="385"/>
      <c r="B91" s="174"/>
      <c r="C91" s="174"/>
      <c r="D91" s="174"/>
      <c r="E91" s="174"/>
      <c r="F91" s="168"/>
      <c r="G91" s="168"/>
      <c r="H91" s="204"/>
      <c r="I91" s="176"/>
      <c r="J91" s="171">
        <f t="shared" si="2"/>
        <v>0</v>
      </c>
      <c r="K91" s="205">
        <v>1</v>
      </c>
      <c r="L91" s="171">
        <f t="shared" si="3"/>
        <v>0</v>
      </c>
      <c r="M91" s="172"/>
      <c r="N91" s="177"/>
      <c r="O91" s="206"/>
    </row>
    <row r="92" spans="1:15" s="26" customFormat="1" x14ac:dyDescent="0.25">
      <c r="A92" s="385"/>
      <c r="B92" s="174"/>
      <c r="C92" s="174"/>
      <c r="D92" s="174"/>
      <c r="E92" s="174"/>
      <c r="F92" s="168"/>
      <c r="G92" s="168"/>
      <c r="H92" s="204"/>
      <c r="I92" s="176"/>
      <c r="J92" s="171">
        <f t="shared" si="2"/>
        <v>0</v>
      </c>
      <c r="K92" s="205">
        <v>1</v>
      </c>
      <c r="L92" s="171">
        <f t="shared" si="3"/>
        <v>0</v>
      </c>
      <c r="M92" s="172"/>
      <c r="N92" s="177"/>
      <c r="O92" s="206"/>
    </row>
    <row r="93" spans="1:15" s="26" customFormat="1" x14ac:dyDescent="0.25">
      <c r="A93" s="385"/>
      <c r="B93" s="174"/>
      <c r="C93" s="174"/>
      <c r="D93" s="174"/>
      <c r="E93" s="174"/>
      <c r="F93" s="168"/>
      <c r="G93" s="168"/>
      <c r="H93" s="204"/>
      <c r="I93" s="176"/>
      <c r="J93" s="171">
        <f t="shared" si="2"/>
        <v>0</v>
      </c>
      <c r="K93" s="205">
        <v>1</v>
      </c>
      <c r="L93" s="171">
        <f t="shared" si="3"/>
        <v>0</v>
      </c>
      <c r="M93" s="172"/>
      <c r="N93" s="177"/>
      <c r="O93" s="206"/>
    </row>
    <row r="94" spans="1:15" s="26" customFormat="1" x14ac:dyDescent="0.25">
      <c r="A94" s="385"/>
      <c r="B94" s="174"/>
      <c r="C94" s="174"/>
      <c r="D94" s="174"/>
      <c r="E94" s="174"/>
      <c r="F94" s="168"/>
      <c r="G94" s="168"/>
      <c r="H94" s="204"/>
      <c r="I94" s="176"/>
      <c r="J94" s="171">
        <f t="shared" si="2"/>
        <v>0</v>
      </c>
      <c r="K94" s="205">
        <v>1</v>
      </c>
      <c r="L94" s="171">
        <f t="shared" si="3"/>
        <v>0</v>
      </c>
      <c r="M94" s="172"/>
      <c r="N94" s="177"/>
      <c r="O94" s="206"/>
    </row>
    <row r="95" spans="1:15" s="26" customFormat="1" x14ac:dyDescent="0.25">
      <c r="A95" s="385"/>
      <c r="B95" s="174"/>
      <c r="C95" s="174"/>
      <c r="D95" s="174"/>
      <c r="E95" s="174"/>
      <c r="F95" s="168"/>
      <c r="G95" s="168"/>
      <c r="H95" s="204"/>
      <c r="I95" s="176"/>
      <c r="J95" s="171">
        <f t="shared" si="2"/>
        <v>0</v>
      </c>
      <c r="K95" s="205">
        <v>1</v>
      </c>
      <c r="L95" s="171">
        <f t="shared" si="3"/>
        <v>0</v>
      </c>
      <c r="M95" s="172"/>
      <c r="N95" s="177"/>
      <c r="O95" s="206"/>
    </row>
    <row r="96" spans="1:15" s="26" customFormat="1" x14ac:dyDescent="0.25">
      <c r="A96" s="385"/>
      <c r="B96" s="174"/>
      <c r="C96" s="174"/>
      <c r="D96" s="174"/>
      <c r="E96" s="174"/>
      <c r="F96" s="168"/>
      <c r="G96" s="168"/>
      <c r="H96" s="204"/>
      <c r="I96" s="176"/>
      <c r="J96" s="171">
        <f t="shared" si="2"/>
        <v>0</v>
      </c>
      <c r="K96" s="205">
        <v>1</v>
      </c>
      <c r="L96" s="171">
        <f t="shared" si="3"/>
        <v>0</v>
      </c>
      <c r="M96" s="172"/>
      <c r="N96" s="177"/>
      <c r="O96" s="206"/>
    </row>
    <row r="97" spans="1:16" s="26" customFormat="1" x14ac:dyDescent="0.25">
      <c r="A97" s="385"/>
      <c r="B97" s="174"/>
      <c r="C97" s="174"/>
      <c r="D97" s="174"/>
      <c r="E97" s="174"/>
      <c r="F97" s="168"/>
      <c r="G97" s="168"/>
      <c r="H97" s="204"/>
      <c r="I97" s="176"/>
      <c r="J97" s="171">
        <f t="shared" si="2"/>
        <v>0</v>
      </c>
      <c r="K97" s="205">
        <v>1</v>
      </c>
      <c r="L97" s="171">
        <f t="shared" si="3"/>
        <v>0</v>
      </c>
      <c r="M97" s="172"/>
      <c r="N97" s="177"/>
      <c r="O97" s="206"/>
    </row>
    <row r="98" spans="1:16" s="26" customFormat="1" x14ac:dyDescent="0.25">
      <c r="A98" s="385"/>
      <c r="B98" s="174"/>
      <c r="C98" s="174"/>
      <c r="D98" s="174"/>
      <c r="E98" s="174"/>
      <c r="F98" s="168"/>
      <c r="G98" s="168"/>
      <c r="H98" s="204"/>
      <c r="I98" s="176"/>
      <c r="J98" s="171">
        <f t="shared" si="2"/>
        <v>0</v>
      </c>
      <c r="K98" s="205">
        <v>1</v>
      </c>
      <c r="L98" s="171">
        <f t="shared" si="3"/>
        <v>0</v>
      </c>
      <c r="M98" s="172"/>
      <c r="N98" s="177"/>
      <c r="O98" s="206"/>
    </row>
    <row r="99" spans="1:16" s="26" customFormat="1" x14ac:dyDescent="0.25">
      <c r="A99" s="385"/>
      <c r="B99" s="174"/>
      <c r="C99" s="174"/>
      <c r="D99" s="174"/>
      <c r="E99" s="174"/>
      <c r="F99" s="168"/>
      <c r="G99" s="168"/>
      <c r="H99" s="204"/>
      <c r="I99" s="176"/>
      <c r="J99" s="171">
        <f t="shared" si="2"/>
        <v>0</v>
      </c>
      <c r="K99" s="205">
        <v>1</v>
      </c>
      <c r="L99" s="171">
        <f t="shared" si="3"/>
        <v>0</v>
      </c>
      <c r="M99" s="172"/>
      <c r="N99" s="177"/>
      <c r="O99" s="206"/>
    </row>
    <row r="100" spans="1:16" s="26" customFormat="1" x14ac:dyDescent="0.25">
      <c r="A100" s="385"/>
      <c r="B100" s="174"/>
      <c r="C100" s="174"/>
      <c r="D100" s="174"/>
      <c r="E100" s="174"/>
      <c r="F100" s="168"/>
      <c r="G100" s="168"/>
      <c r="H100" s="204"/>
      <c r="I100" s="176"/>
      <c r="J100" s="171">
        <f t="shared" si="2"/>
        <v>0</v>
      </c>
      <c r="K100" s="205">
        <v>1</v>
      </c>
      <c r="L100" s="171">
        <f>J100*K100</f>
        <v>0</v>
      </c>
      <c r="M100" s="172"/>
      <c r="N100" s="177"/>
      <c r="O100" s="206"/>
    </row>
    <row r="101" spans="1:16" s="26" customFormat="1" x14ac:dyDescent="0.25">
      <c r="A101" s="385"/>
      <c r="B101" s="174"/>
      <c r="C101" s="174"/>
      <c r="D101" s="174"/>
      <c r="E101" s="174"/>
      <c r="F101" s="168"/>
      <c r="G101" s="168"/>
      <c r="H101" s="204"/>
      <c r="I101" s="176"/>
      <c r="J101" s="171">
        <f t="shared" si="2"/>
        <v>0</v>
      </c>
      <c r="K101" s="205">
        <v>1</v>
      </c>
      <c r="L101" s="171">
        <f t="shared" ref="L101:L103" si="4">J101*K101</f>
        <v>0</v>
      </c>
      <c r="M101" s="172"/>
      <c r="N101" s="177"/>
      <c r="O101" s="206"/>
    </row>
    <row r="102" spans="1:16" s="26" customFormat="1" x14ac:dyDescent="0.25">
      <c r="A102" s="385"/>
      <c r="B102" s="174"/>
      <c r="C102" s="174"/>
      <c r="D102" s="174"/>
      <c r="E102" s="174"/>
      <c r="F102" s="168"/>
      <c r="G102" s="168"/>
      <c r="H102" s="204"/>
      <c r="I102" s="176"/>
      <c r="J102" s="171">
        <f t="shared" si="2"/>
        <v>0</v>
      </c>
      <c r="K102" s="205">
        <v>1</v>
      </c>
      <c r="L102" s="171">
        <f t="shared" si="4"/>
        <v>0</v>
      </c>
      <c r="M102" s="172"/>
      <c r="N102" s="177"/>
      <c r="O102" s="206"/>
    </row>
    <row r="103" spans="1:16" s="26" customFormat="1" x14ac:dyDescent="0.25">
      <c r="A103" s="385"/>
      <c r="B103" s="174"/>
      <c r="C103" s="174"/>
      <c r="D103" s="174"/>
      <c r="E103" s="174"/>
      <c r="F103" s="168"/>
      <c r="G103" s="168"/>
      <c r="H103" s="204"/>
      <c r="I103" s="176"/>
      <c r="J103" s="171">
        <f t="shared" si="2"/>
        <v>0</v>
      </c>
      <c r="K103" s="205">
        <v>1</v>
      </c>
      <c r="L103" s="171">
        <f t="shared" si="4"/>
        <v>0</v>
      </c>
      <c r="M103" s="172"/>
      <c r="N103" s="177"/>
      <c r="O103" s="206"/>
    </row>
    <row r="104" spans="1:16" s="26" customFormat="1" x14ac:dyDescent="0.25">
      <c r="A104" s="385"/>
      <c r="B104" s="174"/>
      <c r="C104" s="174"/>
      <c r="D104" s="174"/>
      <c r="E104" s="174"/>
      <c r="F104" s="168"/>
      <c r="G104" s="168"/>
      <c r="H104" s="204"/>
      <c r="I104" s="176"/>
      <c r="J104" s="171">
        <f t="shared" si="2"/>
        <v>0</v>
      </c>
      <c r="K104" s="205">
        <v>1</v>
      </c>
      <c r="L104" s="171">
        <f t="shared" si="3"/>
        <v>0</v>
      </c>
      <c r="M104" s="172"/>
      <c r="N104" s="177"/>
      <c r="O104" s="206"/>
    </row>
    <row r="105" spans="1:16" s="26" customFormat="1" x14ac:dyDescent="0.25">
      <c r="A105" s="385"/>
      <c r="B105" s="174"/>
      <c r="C105" s="174"/>
      <c r="D105" s="174"/>
      <c r="E105" s="174"/>
      <c r="F105" s="168"/>
      <c r="G105" s="168"/>
      <c r="H105" s="204"/>
      <c r="I105" s="176"/>
      <c r="J105" s="171">
        <f t="shared" si="2"/>
        <v>0</v>
      </c>
      <c r="K105" s="205">
        <v>1</v>
      </c>
      <c r="L105" s="171">
        <f t="shared" si="3"/>
        <v>0</v>
      </c>
      <c r="M105" s="172"/>
      <c r="N105" s="177"/>
      <c r="O105" s="206"/>
    </row>
    <row r="106" spans="1:16" s="26" customFormat="1" x14ac:dyDescent="0.25">
      <c r="A106" s="385"/>
      <c r="B106" s="174"/>
      <c r="C106" s="174"/>
      <c r="D106" s="174"/>
      <c r="E106" s="174"/>
      <c r="F106" s="168"/>
      <c r="G106" s="168"/>
      <c r="H106" s="204"/>
      <c r="I106" s="176"/>
      <c r="J106" s="171">
        <f t="shared" si="2"/>
        <v>0</v>
      </c>
      <c r="K106" s="205">
        <v>1</v>
      </c>
      <c r="L106" s="171">
        <f t="shared" si="3"/>
        <v>0</v>
      </c>
      <c r="M106" s="172"/>
      <c r="N106" s="177"/>
      <c r="O106" s="206"/>
    </row>
    <row r="107" spans="1:16" s="26" customFormat="1" x14ac:dyDescent="0.25">
      <c r="A107" s="385"/>
      <c r="B107" s="174"/>
      <c r="C107" s="174"/>
      <c r="D107" s="174"/>
      <c r="E107" s="174"/>
      <c r="F107" s="168"/>
      <c r="G107" s="168"/>
      <c r="H107" s="204"/>
      <c r="I107" s="176"/>
      <c r="J107" s="171">
        <f t="shared" si="2"/>
        <v>0</v>
      </c>
      <c r="K107" s="205">
        <v>1</v>
      </c>
      <c r="L107" s="171">
        <f t="shared" si="3"/>
        <v>0</v>
      </c>
      <c r="M107" s="172"/>
      <c r="N107" s="177"/>
      <c r="O107" s="206"/>
    </row>
    <row r="108" spans="1:16" s="26" customFormat="1" x14ac:dyDescent="0.25">
      <c r="A108" s="385"/>
      <c r="B108" s="174"/>
      <c r="C108" s="174"/>
      <c r="D108" s="174"/>
      <c r="E108" s="174"/>
      <c r="F108" s="168"/>
      <c r="G108" s="168"/>
      <c r="H108" s="204"/>
      <c r="I108" s="176"/>
      <c r="J108" s="171">
        <f t="shared" si="2"/>
        <v>0</v>
      </c>
      <c r="K108" s="205">
        <v>1</v>
      </c>
      <c r="L108" s="171">
        <f t="shared" si="3"/>
        <v>0</v>
      </c>
      <c r="M108" s="172"/>
      <c r="N108" s="177"/>
      <c r="O108" s="206"/>
    </row>
    <row r="109" spans="1:16" s="26" customFormat="1" ht="12.75" thickBot="1" x14ac:dyDescent="0.3">
      <c r="A109" s="385"/>
      <c r="B109" s="178"/>
      <c r="C109" s="178"/>
      <c r="D109" s="178"/>
      <c r="E109" s="174"/>
      <c r="F109" s="168"/>
      <c r="G109" s="168"/>
      <c r="H109" s="204"/>
      <c r="I109" s="176"/>
      <c r="J109" s="207">
        <f t="shared" si="2"/>
        <v>0</v>
      </c>
      <c r="K109" s="208">
        <v>1</v>
      </c>
      <c r="L109" s="207">
        <f t="shared" si="3"/>
        <v>0</v>
      </c>
      <c r="M109" s="180"/>
      <c r="N109" s="181"/>
      <c r="O109" s="209"/>
    </row>
    <row r="110" spans="1:16" s="18" customFormat="1" ht="15" customHeight="1" thickTop="1" thickBot="1" x14ac:dyDescent="0.3">
      <c r="A110" s="385"/>
      <c r="B110" s="210"/>
      <c r="C110" s="211"/>
      <c r="D110" s="211"/>
      <c r="E110" s="211"/>
      <c r="F110" s="212"/>
      <c r="G110" s="212"/>
      <c r="H110" s="211"/>
      <c r="I110" s="213" t="s">
        <v>113</v>
      </c>
      <c r="J110" s="183">
        <f>SUM(J83:J109)</f>
        <v>0</v>
      </c>
      <c r="K110" s="184"/>
      <c r="L110" s="214">
        <f>SUM(L83:L109)</f>
        <v>0</v>
      </c>
      <c r="M110" s="215">
        <f>IF(OR($E$11="yes"),"n/a",SUM(M83:M109))</f>
        <v>0</v>
      </c>
      <c r="N110" s="186">
        <f>SUM(N83:N109)</f>
        <v>0</v>
      </c>
      <c r="O110" s="216">
        <f>SUM(M110:N110)</f>
        <v>0</v>
      </c>
      <c r="P110" s="188"/>
    </row>
    <row r="111" spans="1:16" s="18" customFormat="1" ht="15.75" customHeight="1" thickTop="1" thickBot="1" x14ac:dyDescent="0.3">
      <c r="A111" s="217"/>
      <c r="B111" s="218"/>
      <c r="C111" s="217"/>
      <c r="H111" s="34"/>
      <c r="J111" s="34"/>
      <c r="K111" s="35"/>
      <c r="L111" s="219"/>
      <c r="M111" s="219"/>
      <c r="N111" s="219"/>
      <c r="O111" s="219"/>
    </row>
    <row r="112" spans="1:16" s="18" customFormat="1" ht="15" customHeight="1" thickBot="1" x14ac:dyDescent="0.3">
      <c r="A112" s="196" t="s">
        <v>114</v>
      </c>
      <c r="B112" s="386" t="s">
        <v>115</v>
      </c>
      <c r="C112" s="387"/>
      <c r="D112" s="387"/>
      <c r="E112" s="387"/>
      <c r="F112" s="387"/>
      <c r="G112" s="387"/>
      <c r="H112" s="387"/>
      <c r="I112" s="387"/>
      <c r="J112" s="387"/>
      <c r="K112" s="387"/>
      <c r="L112" s="387"/>
      <c r="M112" s="200"/>
      <c r="N112" s="388" t="s">
        <v>105</v>
      </c>
      <c r="O112" s="389"/>
    </row>
    <row r="113" spans="1:19" s="26" customFormat="1" ht="12" customHeight="1" x14ac:dyDescent="0.25">
      <c r="A113" s="385"/>
      <c r="B113" s="178"/>
      <c r="C113" s="178"/>
      <c r="D113" s="178"/>
      <c r="E113" s="174"/>
      <c r="F113" s="168"/>
      <c r="G113" s="168"/>
      <c r="H113" s="204"/>
      <c r="I113" s="176"/>
      <c r="J113" s="171">
        <f t="shared" ref="J113:J119" si="5">H113*I113</f>
        <v>0</v>
      </c>
      <c r="K113" s="220">
        <v>0.65</v>
      </c>
      <c r="L113" s="171">
        <f t="shared" ref="L113:L122" si="6">J113*K113</f>
        <v>0</v>
      </c>
      <c r="M113" s="172"/>
      <c r="N113" s="221"/>
      <c r="O113" s="384"/>
    </row>
    <row r="114" spans="1:19" s="26" customFormat="1" ht="12" customHeight="1" x14ac:dyDescent="0.25">
      <c r="A114" s="385"/>
      <c r="B114" s="178"/>
      <c r="C114" s="178"/>
      <c r="D114" s="178"/>
      <c r="E114" s="174"/>
      <c r="F114" s="168"/>
      <c r="G114" s="168"/>
      <c r="H114" s="204"/>
      <c r="I114" s="176"/>
      <c r="J114" s="171">
        <f t="shared" si="5"/>
        <v>0</v>
      </c>
      <c r="K114" s="205">
        <v>0.65</v>
      </c>
      <c r="L114" s="171">
        <f t="shared" si="6"/>
        <v>0</v>
      </c>
      <c r="M114" s="172"/>
      <c r="N114" s="177"/>
      <c r="O114" s="384"/>
    </row>
    <row r="115" spans="1:19" s="26" customFormat="1" x14ac:dyDescent="0.25">
      <c r="A115" s="385"/>
      <c r="B115" s="178"/>
      <c r="C115" s="178"/>
      <c r="D115" s="178"/>
      <c r="E115" s="174"/>
      <c r="F115" s="168"/>
      <c r="G115" s="168"/>
      <c r="H115" s="204"/>
      <c r="I115" s="176"/>
      <c r="J115" s="171">
        <f t="shared" si="5"/>
        <v>0</v>
      </c>
      <c r="K115" s="205">
        <v>0.65</v>
      </c>
      <c r="L115" s="171">
        <f t="shared" si="6"/>
        <v>0</v>
      </c>
      <c r="M115" s="172"/>
      <c r="N115" s="177"/>
      <c r="O115" s="206"/>
    </row>
    <row r="116" spans="1:19" s="26" customFormat="1" x14ac:dyDescent="0.25">
      <c r="A116" s="385"/>
      <c r="B116" s="178"/>
      <c r="C116" s="178"/>
      <c r="D116" s="178"/>
      <c r="E116" s="174"/>
      <c r="F116" s="168"/>
      <c r="G116" s="168"/>
      <c r="H116" s="204"/>
      <c r="I116" s="176"/>
      <c r="J116" s="171">
        <f t="shared" si="5"/>
        <v>0</v>
      </c>
      <c r="K116" s="205">
        <v>0.65</v>
      </c>
      <c r="L116" s="171">
        <f t="shared" si="6"/>
        <v>0</v>
      </c>
      <c r="M116" s="172"/>
      <c r="N116" s="177"/>
      <c r="O116" s="206"/>
    </row>
    <row r="117" spans="1:19" s="26" customFormat="1" x14ac:dyDescent="0.25">
      <c r="A117" s="385"/>
      <c r="B117" s="178"/>
      <c r="C117" s="178"/>
      <c r="D117" s="178"/>
      <c r="E117" s="174"/>
      <c r="F117" s="168"/>
      <c r="G117" s="168"/>
      <c r="H117" s="204"/>
      <c r="I117" s="176"/>
      <c r="J117" s="171">
        <f t="shared" si="5"/>
        <v>0</v>
      </c>
      <c r="K117" s="205">
        <v>0.65</v>
      </c>
      <c r="L117" s="171">
        <f t="shared" si="6"/>
        <v>0</v>
      </c>
      <c r="M117" s="172"/>
      <c r="N117" s="177"/>
      <c r="O117" s="206"/>
    </row>
    <row r="118" spans="1:19" s="26" customFormat="1" x14ac:dyDescent="0.25">
      <c r="A118" s="385"/>
      <c r="B118" s="178"/>
      <c r="C118" s="178"/>
      <c r="D118" s="178"/>
      <c r="E118" s="174"/>
      <c r="F118" s="168"/>
      <c r="G118" s="168"/>
      <c r="H118" s="204"/>
      <c r="I118" s="176"/>
      <c r="J118" s="171">
        <f t="shared" si="5"/>
        <v>0</v>
      </c>
      <c r="K118" s="205">
        <v>0.65</v>
      </c>
      <c r="L118" s="171">
        <f t="shared" si="6"/>
        <v>0</v>
      </c>
      <c r="M118" s="172"/>
      <c r="N118" s="177"/>
      <c r="O118" s="206"/>
    </row>
    <row r="119" spans="1:19" s="26" customFormat="1" x14ac:dyDescent="0.25">
      <c r="A119" s="385"/>
      <c r="B119" s="178"/>
      <c r="C119" s="178"/>
      <c r="D119" s="178"/>
      <c r="E119" s="174"/>
      <c r="F119" s="168"/>
      <c r="G119" s="168"/>
      <c r="H119" s="204"/>
      <c r="I119" s="176"/>
      <c r="J119" s="171">
        <f t="shared" si="5"/>
        <v>0</v>
      </c>
      <c r="K119" s="205">
        <v>0.65</v>
      </c>
      <c r="L119" s="171">
        <f t="shared" si="6"/>
        <v>0</v>
      </c>
      <c r="M119" s="172"/>
      <c r="N119" s="177"/>
      <c r="O119" s="206"/>
    </row>
    <row r="120" spans="1:19" s="26" customFormat="1" x14ac:dyDescent="0.25">
      <c r="A120" s="385"/>
      <c r="B120" s="178"/>
      <c r="C120" s="178"/>
      <c r="D120" s="178"/>
      <c r="E120" s="174"/>
      <c r="F120" s="168"/>
      <c r="G120" s="168"/>
      <c r="H120" s="204"/>
      <c r="I120" s="176"/>
      <c r="J120" s="171">
        <f>H120*I120</f>
        <v>0</v>
      </c>
      <c r="K120" s="205">
        <v>0.65</v>
      </c>
      <c r="L120" s="171">
        <f t="shared" si="6"/>
        <v>0</v>
      </c>
      <c r="M120" s="172"/>
      <c r="N120" s="177"/>
      <c r="O120" s="206"/>
    </row>
    <row r="121" spans="1:19" s="26" customFormat="1" x14ac:dyDescent="0.25">
      <c r="A121" s="385"/>
      <c r="B121" s="178"/>
      <c r="C121" s="178"/>
      <c r="D121" s="178"/>
      <c r="E121" s="174"/>
      <c r="F121" s="168"/>
      <c r="G121" s="168"/>
      <c r="H121" s="204"/>
      <c r="I121" s="176"/>
      <c r="J121" s="171">
        <f t="shared" ref="J121:J122" si="7">H121*I121</f>
        <v>0</v>
      </c>
      <c r="K121" s="205">
        <v>0.65</v>
      </c>
      <c r="L121" s="171">
        <f t="shared" si="6"/>
        <v>0</v>
      </c>
      <c r="M121" s="172"/>
      <c r="N121" s="177"/>
      <c r="O121" s="206"/>
    </row>
    <row r="122" spans="1:19" s="26" customFormat="1" ht="12.75" thickBot="1" x14ac:dyDescent="0.3">
      <c r="A122" s="385"/>
      <c r="B122" s="174"/>
      <c r="C122" s="174"/>
      <c r="D122" s="174"/>
      <c r="E122" s="174"/>
      <c r="F122" s="168"/>
      <c r="G122" s="222"/>
      <c r="H122" s="204"/>
      <c r="I122" s="176"/>
      <c r="J122" s="223">
        <f t="shared" si="7"/>
        <v>0</v>
      </c>
      <c r="K122" s="205">
        <v>0.65</v>
      </c>
      <c r="L122" s="223">
        <f t="shared" si="6"/>
        <v>0</v>
      </c>
      <c r="M122" s="224"/>
      <c r="N122" s="181"/>
      <c r="O122" s="209"/>
    </row>
    <row r="123" spans="1:19" s="18" customFormat="1" ht="15.75" customHeight="1" thickTop="1" thickBot="1" x14ac:dyDescent="0.3">
      <c r="A123" s="385"/>
      <c r="B123" s="390"/>
      <c r="C123" s="390"/>
      <c r="D123" s="390"/>
      <c r="E123" s="390"/>
      <c r="F123" s="225"/>
      <c r="G123" s="225"/>
      <c r="H123" s="225"/>
      <c r="I123" s="213" t="s">
        <v>116</v>
      </c>
      <c r="J123" s="226">
        <f>SUM(J113:J122)</f>
        <v>0</v>
      </c>
      <c r="K123" s="227"/>
      <c r="L123" s="214">
        <f t="shared" ref="L123:N123" si="8">SUM(L113:L122)</f>
        <v>0</v>
      </c>
      <c r="M123" s="228">
        <f t="shared" si="8"/>
        <v>0</v>
      </c>
      <c r="N123" s="229">
        <f t="shared" si="8"/>
        <v>0</v>
      </c>
      <c r="O123" s="216">
        <f>SUM(M123:N123)</f>
        <v>0</v>
      </c>
      <c r="P123" s="188"/>
    </row>
    <row r="124" spans="1:19" s="18" customFormat="1" ht="15.75" customHeight="1" thickTop="1" x14ac:dyDescent="0.25">
      <c r="A124" s="217"/>
      <c r="B124" s="218"/>
      <c r="C124" s="217"/>
      <c r="H124" s="34"/>
      <c r="J124" s="34"/>
      <c r="K124" s="35"/>
      <c r="L124" s="219"/>
      <c r="M124" s="230"/>
      <c r="N124" s="231"/>
      <c r="O124" s="34"/>
    </row>
    <row r="125" spans="1:19" s="18" customFormat="1" ht="15" customHeight="1" x14ac:dyDescent="0.25">
      <c r="A125" s="196" t="s">
        <v>117</v>
      </c>
      <c r="B125" s="386" t="s">
        <v>118</v>
      </c>
      <c r="C125" s="387"/>
      <c r="D125" s="387"/>
      <c r="E125" s="387"/>
      <c r="F125" s="387"/>
      <c r="G125" s="387"/>
      <c r="H125" s="387"/>
      <c r="I125" s="387"/>
      <c r="J125" s="387"/>
      <c r="K125" s="387"/>
      <c r="L125" s="387"/>
      <c r="M125" s="200"/>
      <c r="N125" s="391"/>
      <c r="O125" s="391"/>
    </row>
    <row r="126" spans="1:19" s="26" customFormat="1" x14ac:dyDescent="0.25">
      <c r="A126" s="385"/>
      <c r="B126" s="178"/>
      <c r="C126" s="178"/>
      <c r="D126" s="178"/>
      <c r="E126" s="174"/>
      <c r="F126" s="168"/>
      <c r="G126" s="168"/>
      <c r="H126" s="204"/>
      <c r="I126" s="176"/>
      <c r="J126" s="171">
        <f t="shared" ref="J126:J135" si="9">H126*I126</f>
        <v>0</v>
      </c>
      <c r="K126" s="220">
        <v>0.65</v>
      </c>
      <c r="L126" s="171">
        <f t="shared" ref="L126:L135" si="10">J126*K126</f>
        <v>0</v>
      </c>
      <c r="M126" s="232"/>
      <c r="N126" s="233"/>
      <c r="O126" s="234"/>
      <c r="P126" s="235"/>
      <c r="Q126" s="235"/>
      <c r="R126" s="235"/>
      <c r="S126" s="235"/>
    </row>
    <row r="127" spans="1:19" s="26" customFormat="1" x14ac:dyDescent="0.25">
      <c r="A127" s="385"/>
      <c r="B127" s="178"/>
      <c r="C127" s="178"/>
      <c r="D127" s="178"/>
      <c r="E127" s="174"/>
      <c r="F127" s="168"/>
      <c r="G127" s="168"/>
      <c r="H127" s="204"/>
      <c r="I127" s="176"/>
      <c r="J127" s="171">
        <f t="shared" si="9"/>
        <v>0</v>
      </c>
      <c r="K127" s="205">
        <v>0.65</v>
      </c>
      <c r="L127" s="171">
        <f t="shared" si="10"/>
        <v>0</v>
      </c>
      <c r="M127" s="232"/>
      <c r="N127" s="233"/>
      <c r="O127" s="234"/>
      <c r="P127" s="235"/>
      <c r="Q127" s="235"/>
      <c r="R127" s="235"/>
      <c r="S127" s="235"/>
    </row>
    <row r="128" spans="1:19" s="26" customFormat="1" x14ac:dyDescent="0.25">
      <c r="A128" s="385"/>
      <c r="B128" s="178"/>
      <c r="C128" s="178"/>
      <c r="D128" s="178"/>
      <c r="E128" s="174"/>
      <c r="F128" s="168"/>
      <c r="G128" s="168"/>
      <c r="H128" s="204"/>
      <c r="I128" s="176"/>
      <c r="J128" s="171">
        <f t="shared" si="9"/>
        <v>0</v>
      </c>
      <c r="K128" s="205">
        <v>0.65</v>
      </c>
      <c r="L128" s="171">
        <f t="shared" si="10"/>
        <v>0</v>
      </c>
      <c r="M128" s="232"/>
      <c r="N128" s="233"/>
      <c r="O128" s="234"/>
      <c r="P128" s="235"/>
      <c r="Q128" s="235"/>
      <c r="R128" s="235"/>
      <c r="S128" s="235"/>
    </row>
    <row r="129" spans="1:19" s="26" customFormat="1" x14ac:dyDescent="0.25">
      <c r="A129" s="385"/>
      <c r="B129" s="178"/>
      <c r="C129" s="178"/>
      <c r="D129" s="178"/>
      <c r="E129" s="174"/>
      <c r="F129" s="168"/>
      <c r="G129" s="168"/>
      <c r="H129" s="204"/>
      <c r="I129" s="176"/>
      <c r="J129" s="171">
        <f t="shared" si="9"/>
        <v>0</v>
      </c>
      <c r="K129" s="205">
        <v>0.65</v>
      </c>
      <c r="L129" s="171">
        <f t="shared" si="10"/>
        <v>0</v>
      </c>
      <c r="M129" s="232"/>
      <c r="N129" s="233"/>
      <c r="O129" s="234"/>
      <c r="P129" s="235"/>
      <c r="Q129" s="235"/>
      <c r="R129" s="235"/>
      <c r="S129" s="235"/>
    </row>
    <row r="130" spans="1:19" s="26" customFormat="1" x14ac:dyDescent="0.25">
      <c r="A130" s="385"/>
      <c r="B130" s="178"/>
      <c r="C130" s="178"/>
      <c r="D130" s="178"/>
      <c r="E130" s="174"/>
      <c r="F130" s="168"/>
      <c r="G130" s="168"/>
      <c r="H130" s="204"/>
      <c r="I130" s="176"/>
      <c r="J130" s="171">
        <f t="shared" si="9"/>
        <v>0</v>
      </c>
      <c r="K130" s="205">
        <v>0.65</v>
      </c>
      <c r="L130" s="171">
        <f t="shared" si="10"/>
        <v>0</v>
      </c>
      <c r="M130" s="232"/>
      <c r="N130" s="233"/>
      <c r="O130" s="234"/>
      <c r="P130" s="235"/>
      <c r="Q130" s="235"/>
      <c r="R130" s="235"/>
      <c r="S130" s="235"/>
    </row>
    <row r="131" spans="1:19" s="26" customFormat="1" x14ac:dyDescent="0.25">
      <c r="A131" s="385"/>
      <c r="B131" s="178"/>
      <c r="C131" s="178"/>
      <c r="D131" s="178"/>
      <c r="E131" s="174"/>
      <c r="F131" s="168"/>
      <c r="G131" s="168"/>
      <c r="H131" s="204"/>
      <c r="I131" s="176"/>
      <c r="J131" s="171">
        <f t="shared" si="9"/>
        <v>0</v>
      </c>
      <c r="K131" s="205">
        <v>0.65</v>
      </c>
      <c r="L131" s="171">
        <f t="shared" si="10"/>
        <v>0</v>
      </c>
      <c r="M131" s="232"/>
      <c r="N131" s="233"/>
      <c r="O131" s="234"/>
      <c r="P131" s="235"/>
      <c r="Q131" s="235"/>
      <c r="R131" s="235"/>
      <c r="S131" s="235"/>
    </row>
    <row r="132" spans="1:19" s="26" customFormat="1" x14ac:dyDescent="0.25">
      <c r="A132" s="385"/>
      <c r="B132" s="178"/>
      <c r="C132" s="178"/>
      <c r="D132" s="178"/>
      <c r="E132" s="174"/>
      <c r="F132" s="168"/>
      <c r="G132" s="168"/>
      <c r="H132" s="204"/>
      <c r="I132" s="176"/>
      <c r="J132" s="171">
        <f t="shared" si="9"/>
        <v>0</v>
      </c>
      <c r="K132" s="205">
        <v>0.65</v>
      </c>
      <c r="L132" s="171">
        <f t="shared" si="10"/>
        <v>0</v>
      </c>
      <c r="M132" s="232"/>
      <c r="N132" s="233"/>
      <c r="O132" s="234"/>
      <c r="P132" s="235"/>
      <c r="Q132" s="235"/>
      <c r="R132" s="235"/>
      <c r="S132" s="235"/>
    </row>
    <row r="133" spans="1:19" s="26" customFormat="1" x14ac:dyDescent="0.25">
      <c r="A133" s="385"/>
      <c r="B133" s="178"/>
      <c r="C133" s="178"/>
      <c r="D133" s="178"/>
      <c r="E133" s="174"/>
      <c r="F133" s="168"/>
      <c r="G133" s="168"/>
      <c r="H133" s="204"/>
      <c r="I133" s="176"/>
      <c r="J133" s="171">
        <f>H133*I133</f>
        <v>0</v>
      </c>
      <c r="K133" s="205">
        <v>0.65</v>
      </c>
      <c r="L133" s="171">
        <f t="shared" si="10"/>
        <v>0</v>
      </c>
      <c r="M133" s="232"/>
      <c r="N133" s="233"/>
      <c r="O133" s="234"/>
      <c r="P133" s="235"/>
      <c r="Q133" s="235"/>
      <c r="R133" s="235"/>
      <c r="S133" s="235"/>
    </row>
    <row r="134" spans="1:19" s="26" customFormat="1" x14ac:dyDescent="0.25">
      <c r="A134" s="385"/>
      <c r="B134" s="178"/>
      <c r="C134" s="178"/>
      <c r="D134" s="178"/>
      <c r="E134" s="174"/>
      <c r="F134" s="168"/>
      <c r="G134" s="168"/>
      <c r="H134" s="204"/>
      <c r="I134" s="176"/>
      <c r="J134" s="171">
        <f t="shared" si="9"/>
        <v>0</v>
      </c>
      <c r="K134" s="205">
        <v>0.65</v>
      </c>
      <c r="L134" s="171">
        <f t="shared" si="10"/>
        <v>0</v>
      </c>
      <c r="M134" s="232"/>
      <c r="N134" s="233"/>
      <c r="O134" s="234"/>
      <c r="P134" s="235"/>
      <c r="Q134" s="235"/>
      <c r="R134" s="235"/>
      <c r="S134" s="235"/>
    </row>
    <row r="135" spans="1:19" s="26" customFormat="1" ht="12.75" thickBot="1" x14ac:dyDescent="0.3">
      <c r="A135" s="385"/>
      <c r="B135" s="174"/>
      <c r="C135" s="174"/>
      <c r="D135" s="174"/>
      <c r="E135" s="174"/>
      <c r="F135" s="168"/>
      <c r="G135" s="222"/>
      <c r="H135" s="204"/>
      <c r="I135" s="176"/>
      <c r="J135" s="223">
        <f t="shared" si="9"/>
        <v>0</v>
      </c>
      <c r="K135" s="205">
        <v>0.65</v>
      </c>
      <c r="L135" s="223">
        <f t="shared" si="10"/>
        <v>0</v>
      </c>
      <c r="M135" s="236"/>
      <c r="N135" s="233"/>
      <c r="O135" s="234"/>
      <c r="P135" s="235"/>
      <c r="Q135" s="235"/>
      <c r="R135" s="235"/>
      <c r="S135" s="235"/>
    </row>
    <row r="136" spans="1:19" s="18" customFormat="1" ht="15.75" customHeight="1" thickTop="1" thickBot="1" x14ac:dyDescent="0.3">
      <c r="A136" s="385"/>
      <c r="B136" s="392"/>
      <c r="C136" s="392"/>
      <c r="D136" s="392"/>
      <c r="E136" s="392"/>
      <c r="F136" s="237"/>
      <c r="G136" s="237"/>
      <c r="H136" s="237"/>
      <c r="I136" s="213" t="s">
        <v>119</v>
      </c>
      <c r="J136" s="226">
        <f>SUM(J126:J135)</f>
        <v>0</v>
      </c>
      <c r="K136" s="227"/>
      <c r="L136" s="214">
        <f t="shared" ref="L136:M136" si="11">SUM(L126:L135)</f>
        <v>0</v>
      </c>
      <c r="M136" s="238">
        <f t="shared" si="11"/>
        <v>0</v>
      </c>
      <c r="N136" s="233"/>
      <c r="O136" s="234"/>
      <c r="P136" s="188"/>
    </row>
    <row r="137" spans="1:19" s="35" customFormat="1" ht="15.75" customHeight="1" thickTop="1" thickBot="1" x14ac:dyDescent="0.3">
      <c r="B137" s="393" t="s">
        <v>120</v>
      </c>
      <c r="C137" s="393"/>
      <c r="D137" s="393"/>
      <c r="E137" s="393"/>
      <c r="F137" s="393"/>
      <c r="G137" s="393"/>
      <c r="H137" s="239"/>
      <c r="I137" s="239"/>
      <c r="L137" s="240"/>
      <c r="M137" s="241"/>
      <c r="N137" s="242" t="s">
        <v>121</v>
      </c>
    </row>
    <row r="138" spans="1:19" s="6" customFormat="1" ht="15.75" customHeight="1" thickTop="1" thickBot="1" x14ac:dyDescent="0.25">
      <c r="B138" s="393"/>
      <c r="C138" s="393"/>
      <c r="D138" s="393"/>
      <c r="E138" s="393"/>
      <c r="F138" s="393"/>
      <c r="G138" s="393"/>
      <c r="H138" s="5"/>
      <c r="I138" s="243"/>
      <c r="J138" s="244"/>
      <c r="K138" s="245" t="s">
        <v>122</v>
      </c>
      <c r="L138" s="246">
        <f>L110+L123+L136</f>
        <v>0</v>
      </c>
      <c r="M138" s="185" t="e">
        <f>#REF!+#REF!+#REF!</f>
        <v>#REF!</v>
      </c>
      <c r="N138" s="247" t="s">
        <v>123</v>
      </c>
      <c r="O138" s="246">
        <f>O110+O123</f>
        <v>0</v>
      </c>
    </row>
    <row r="139" spans="1:19" ht="15" customHeight="1" thickTop="1" x14ac:dyDescent="0.2">
      <c r="F139" s="248" t="s">
        <v>19</v>
      </c>
    </row>
    <row r="140" spans="1:19" ht="18.75" customHeight="1" x14ac:dyDescent="0.3">
      <c r="B140" s="191" t="s">
        <v>100</v>
      </c>
      <c r="C140" s="192" t="str">
        <f>IF(ISBLANK('93 Game 1'!$E$6),"",'93 Game 1'!$E$6)</f>
        <v/>
      </c>
      <c r="D140" s="192"/>
      <c r="F140" s="249" t="s">
        <v>124</v>
      </c>
      <c r="G140" s="249"/>
      <c r="H140" s="249"/>
      <c r="I140" s="249"/>
      <c r="J140" s="249"/>
    </row>
    <row r="141" spans="1:19" ht="18" customHeight="1" x14ac:dyDescent="0.2">
      <c r="E141" s="190"/>
      <c r="H141" s="383" t="s">
        <v>7</v>
      </c>
      <c r="I141" s="383"/>
      <c r="J141" s="383"/>
    </row>
    <row r="142" spans="1:19" ht="21" x14ac:dyDescent="0.2">
      <c r="B142" s="250" t="s">
        <v>125</v>
      </c>
      <c r="C142" s="189"/>
      <c r="D142" s="190"/>
      <c r="E142" s="190"/>
      <c r="H142" s="383"/>
      <c r="I142" s="383"/>
      <c r="J142" s="383"/>
    </row>
    <row r="143" spans="1:19" ht="15.75" x14ac:dyDescent="0.25">
      <c r="A143" s="25"/>
      <c r="B143" s="368" t="s">
        <v>126</v>
      </c>
      <c r="C143" s="368"/>
      <c r="D143" s="368"/>
      <c r="E143" s="368"/>
      <c r="F143" s="368"/>
      <c r="G143" s="368"/>
      <c r="H143" s="369" t="s">
        <v>127</v>
      </c>
      <c r="I143" s="369"/>
      <c r="J143" s="369"/>
    </row>
    <row r="144" spans="1:19" ht="51" x14ac:dyDescent="0.2">
      <c r="A144" s="4"/>
      <c r="B144" s="160" t="s">
        <v>128</v>
      </c>
      <c r="C144" s="160" t="s">
        <v>34</v>
      </c>
      <c r="D144" s="160" t="s">
        <v>6</v>
      </c>
      <c r="E144" s="160" t="s">
        <v>10</v>
      </c>
      <c r="F144" s="160" t="s">
        <v>92</v>
      </c>
      <c r="G144" s="160" t="s">
        <v>93</v>
      </c>
      <c r="H144" s="194" t="s">
        <v>129</v>
      </c>
      <c r="I144" s="194" t="s">
        <v>4</v>
      </c>
      <c r="J144" s="195" t="s">
        <v>130</v>
      </c>
    </row>
    <row r="145" spans="1:10" ht="15" customHeight="1" x14ac:dyDescent="0.2">
      <c r="A145" s="196" t="s">
        <v>131</v>
      </c>
      <c r="B145" s="197" t="s">
        <v>132</v>
      </c>
      <c r="C145" s="198"/>
      <c r="D145" s="198"/>
      <c r="E145" s="199"/>
      <c r="F145" s="199"/>
      <c r="G145" s="198"/>
      <c r="H145" s="200"/>
      <c r="I145" s="200"/>
      <c r="J145" s="251"/>
    </row>
    <row r="146" spans="1:10" x14ac:dyDescent="0.2">
      <c r="A146" s="381"/>
      <c r="B146" s="174"/>
      <c r="C146" s="174"/>
      <c r="D146" s="174"/>
      <c r="E146" s="168"/>
      <c r="F146" s="168"/>
      <c r="G146" s="222"/>
      <c r="H146" s="175"/>
      <c r="I146" s="176"/>
      <c r="J146" s="171">
        <f>H146*I146</f>
        <v>0</v>
      </c>
    </row>
    <row r="147" spans="1:10" x14ac:dyDescent="0.2">
      <c r="A147" s="381"/>
      <c r="B147" s="174"/>
      <c r="C147" s="174"/>
      <c r="D147" s="174"/>
      <c r="E147" s="168"/>
      <c r="F147" s="168"/>
      <c r="G147" s="222"/>
      <c r="H147" s="175"/>
      <c r="I147" s="176"/>
      <c r="J147" s="171">
        <f t="shared" ref="J147:J157" si="12">H147*I147</f>
        <v>0</v>
      </c>
    </row>
    <row r="148" spans="1:10" x14ac:dyDescent="0.2">
      <c r="A148" s="381"/>
      <c r="B148" s="174"/>
      <c r="C148" s="174"/>
      <c r="D148" s="174"/>
      <c r="E148" s="168"/>
      <c r="F148" s="168"/>
      <c r="G148" s="222"/>
      <c r="H148" s="175"/>
      <c r="I148" s="176"/>
      <c r="J148" s="171">
        <f t="shared" si="12"/>
        <v>0</v>
      </c>
    </row>
    <row r="149" spans="1:10" x14ac:dyDescent="0.2">
      <c r="A149" s="381"/>
      <c r="B149" s="174"/>
      <c r="C149" s="174"/>
      <c r="D149" s="174"/>
      <c r="E149" s="168"/>
      <c r="F149" s="168"/>
      <c r="G149" s="222"/>
      <c r="H149" s="175"/>
      <c r="I149" s="176"/>
      <c r="J149" s="171">
        <f t="shared" si="12"/>
        <v>0</v>
      </c>
    </row>
    <row r="150" spans="1:10" x14ac:dyDescent="0.2">
      <c r="A150" s="381"/>
      <c r="B150" s="174"/>
      <c r="C150" s="174"/>
      <c r="D150" s="174"/>
      <c r="E150" s="168"/>
      <c r="F150" s="168"/>
      <c r="G150" s="222"/>
      <c r="H150" s="175"/>
      <c r="I150" s="176"/>
      <c r="J150" s="171">
        <f t="shared" si="12"/>
        <v>0</v>
      </c>
    </row>
    <row r="151" spans="1:10" x14ac:dyDescent="0.2">
      <c r="A151" s="381"/>
      <c r="B151" s="174"/>
      <c r="C151" s="174"/>
      <c r="D151" s="174"/>
      <c r="E151" s="168"/>
      <c r="F151" s="168"/>
      <c r="G151" s="222"/>
      <c r="H151" s="175"/>
      <c r="I151" s="176"/>
      <c r="J151" s="171">
        <f t="shared" si="12"/>
        <v>0</v>
      </c>
    </row>
    <row r="152" spans="1:10" x14ac:dyDescent="0.2">
      <c r="A152" s="381"/>
      <c r="B152" s="174"/>
      <c r="C152" s="174"/>
      <c r="D152" s="174"/>
      <c r="E152" s="168"/>
      <c r="F152" s="168"/>
      <c r="G152" s="222"/>
      <c r="H152" s="175"/>
      <c r="I152" s="176"/>
      <c r="J152" s="171">
        <f t="shared" si="12"/>
        <v>0</v>
      </c>
    </row>
    <row r="153" spans="1:10" x14ac:dyDescent="0.2">
      <c r="A153" s="381"/>
      <c r="B153" s="174"/>
      <c r="C153" s="174"/>
      <c r="D153" s="174"/>
      <c r="E153" s="168"/>
      <c r="F153" s="168"/>
      <c r="G153" s="222"/>
      <c r="H153" s="175"/>
      <c r="I153" s="176"/>
      <c r="J153" s="171">
        <f t="shared" si="12"/>
        <v>0</v>
      </c>
    </row>
    <row r="154" spans="1:10" x14ac:dyDescent="0.2">
      <c r="A154" s="381"/>
      <c r="B154" s="174"/>
      <c r="C154" s="174"/>
      <c r="D154" s="174"/>
      <c r="E154" s="168"/>
      <c r="F154" s="168"/>
      <c r="G154" s="222"/>
      <c r="H154" s="175"/>
      <c r="I154" s="176"/>
      <c r="J154" s="171">
        <f t="shared" si="12"/>
        <v>0</v>
      </c>
    </row>
    <row r="155" spans="1:10" x14ac:dyDescent="0.2">
      <c r="A155" s="381"/>
      <c r="B155" s="174"/>
      <c r="C155" s="174"/>
      <c r="D155" s="174"/>
      <c r="E155" s="168"/>
      <c r="F155" s="168"/>
      <c r="G155" s="222"/>
      <c r="H155" s="175"/>
      <c r="I155" s="176"/>
      <c r="J155" s="171">
        <f t="shared" si="12"/>
        <v>0</v>
      </c>
    </row>
    <row r="156" spans="1:10" x14ac:dyDescent="0.2">
      <c r="A156" s="381"/>
      <c r="B156" s="174"/>
      <c r="C156" s="174"/>
      <c r="D156" s="174"/>
      <c r="E156" s="168"/>
      <c r="F156" s="168"/>
      <c r="G156" s="222"/>
      <c r="H156" s="175"/>
      <c r="I156" s="176"/>
      <c r="J156" s="171">
        <f t="shared" si="12"/>
        <v>0</v>
      </c>
    </row>
    <row r="157" spans="1:10" x14ac:dyDescent="0.2">
      <c r="A157" s="381"/>
      <c r="B157" s="174"/>
      <c r="C157" s="174"/>
      <c r="D157" s="174"/>
      <c r="E157" s="168"/>
      <c r="F157" s="168"/>
      <c r="G157" s="222"/>
      <c r="H157" s="175"/>
      <c r="I157" s="176"/>
      <c r="J157" s="171">
        <f t="shared" si="12"/>
        <v>0</v>
      </c>
    </row>
    <row r="158" spans="1:10" x14ac:dyDescent="0.2">
      <c r="A158" s="381"/>
      <c r="B158" s="174"/>
      <c r="C158" s="174"/>
      <c r="D158" s="174"/>
      <c r="E158" s="168"/>
      <c r="F158" s="168"/>
      <c r="G158" s="222"/>
      <c r="H158" s="175"/>
      <c r="I158" s="176"/>
      <c r="J158" s="171">
        <f>H158*I158</f>
        <v>0</v>
      </c>
    </row>
    <row r="159" spans="1:10" x14ac:dyDescent="0.2">
      <c r="A159" s="381"/>
      <c r="B159" s="174"/>
      <c r="C159" s="174"/>
      <c r="D159" s="174"/>
      <c r="E159" s="168"/>
      <c r="F159" s="168"/>
      <c r="G159" s="222"/>
      <c r="H159" s="175"/>
      <c r="I159" s="176"/>
      <c r="J159" s="171">
        <f>H159*I159</f>
        <v>0</v>
      </c>
    </row>
    <row r="160" spans="1:10" x14ac:dyDescent="0.2">
      <c r="A160" s="381"/>
      <c r="B160" s="174"/>
      <c r="C160" s="174"/>
      <c r="D160" s="174"/>
      <c r="E160" s="168"/>
      <c r="F160" s="168"/>
      <c r="G160" s="222"/>
      <c r="H160" s="175"/>
      <c r="I160" s="176"/>
      <c r="J160" s="171">
        <f>H160*I160</f>
        <v>0</v>
      </c>
    </row>
    <row r="161" spans="1:15" ht="12.75" thickBot="1" x14ac:dyDescent="0.25">
      <c r="A161" s="381"/>
      <c r="B161" s="174"/>
      <c r="C161" s="174"/>
      <c r="D161" s="174"/>
      <c r="E161" s="168"/>
      <c r="F161" s="168"/>
      <c r="G161" s="222"/>
      <c r="H161" s="175"/>
      <c r="I161" s="176"/>
      <c r="J161" s="171">
        <f>H161*I161</f>
        <v>0</v>
      </c>
    </row>
    <row r="162" spans="1:15" s="18" customFormat="1" ht="15" customHeight="1" thickTop="1" thickBot="1" x14ac:dyDescent="0.25">
      <c r="C162" s="252"/>
      <c r="D162" s="252"/>
      <c r="E162" s="252"/>
      <c r="F162" s="253"/>
      <c r="G162" s="253"/>
      <c r="H162" s="254"/>
      <c r="I162" s="255" t="s">
        <v>133</v>
      </c>
      <c r="J162" s="183">
        <f>SUM(J146:J161)</f>
        <v>0</v>
      </c>
      <c r="K162" s="1"/>
      <c r="L162" s="1"/>
      <c r="M162" s="1"/>
      <c r="N162" s="1"/>
      <c r="O162" s="1"/>
    </row>
    <row r="163" spans="1:15" ht="21.75" thickTop="1" x14ac:dyDescent="0.2">
      <c r="A163" s="196" t="s">
        <v>134</v>
      </c>
      <c r="B163" s="256" t="s">
        <v>135</v>
      </c>
      <c r="C163" s="198"/>
      <c r="D163" s="198"/>
      <c r="E163" s="199"/>
      <c r="F163" s="199"/>
      <c r="G163" s="198"/>
      <c r="H163" s="200"/>
      <c r="I163" s="257"/>
      <c r="J163" s="251"/>
    </row>
    <row r="164" spans="1:15" x14ac:dyDescent="0.2">
      <c r="A164" s="381"/>
      <c r="B164" s="174"/>
      <c r="C164" s="174"/>
      <c r="D164" s="174"/>
      <c r="E164" s="168"/>
      <c r="F164" s="168"/>
      <c r="G164" s="222"/>
      <c r="H164" s="175"/>
      <c r="I164" s="176"/>
      <c r="J164" s="171">
        <f>H164*I164</f>
        <v>0</v>
      </c>
    </row>
    <row r="165" spans="1:15" x14ac:dyDescent="0.2">
      <c r="A165" s="381"/>
      <c r="B165" s="174"/>
      <c r="C165" s="174"/>
      <c r="D165" s="174"/>
      <c r="E165" s="168"/>
      <c r="F165" s="168"/>
      <c r="G165" s="222"/>
      <c r="H165" s="175"/>
      <c r="I165" s="176"/>
      <c r="J165" s="171">
        <f t="shared" ref="J165:J172" si="13">H165*I165</f>
        <v>0</v>
      </c>
    </row>
    <row r="166" spans="1:15" x14ac:dyDescent="0.2">
      <c r="A166" s="381"/>
      <c r="B166" s="174"/>
      <c r="C166" s="174"/>
      <c r="D166" s="174"/>
      <c r="E166" s="168"/>
      <c r="F166" s="168"/>
      <c r="G166" s="222"/>
      <c r="H166" s="175"/>
      <c r="I166" s="176"/>
      <c r="J166" s="171">
        <f t="shared" si="13"/>
        <v>0</v>
      </c>
    </row>
    <row r="167" spans="1:15" x14ac:dyDescent="0.2">
      <c r="A167" s="381"/>
      <c r="B167" s="174"/>
      <c r="C167" s="174"/>
      <c r="D167" s="174"/>
      <c r="E167" s="168"/>
      <c r="F167" s="168"/>
      <c r="G167" s="222"/>
      <c r="H167" s="175"/>
      <c r="I167" s="176"/>
      <c r="J167" s="171">
        <f t="shared" si="13"/>
        <v>0</v>
      </c>
    </row>
    <row r="168" spans="1:15" x14ac:dyDescent="0.2">
      <c r="A168" s="381"/>
      <c r="B168" s="174"/>
      <c r="C168" s="174"/>
      <c r="D168" s="174"/>
      <c r="E168" s="168"/>
      <c r="F168" s="168"/>
      <c r="G168" s="222"/>
      <c r="H168" s="175"/>
      <c r="I168" s="176"/>
      <c r="J168" s="171">
        <f t="shared" si="13"/>
        <v>0</v>
      </c>
    </row>
    <row r="169" spans="1:15" x14ac:dyDescent="0.2">
      <c r="A169" s="381"/>
      <c r="B169" s="174"/>
      <c r="C169" s="174"/>
      <c r="D169" s="174"/>
      <c r="E169" s="168"/>
      <c r="F169" s="168"/>
      <c r="G169" s="222"/>
      <c r="H169" s="175"/>
      <c r="I169" s="176"/>
      <c r="J169" s="171">
        <f t="shared" si="13"/>
        <v>0</v>
      </c>
    </row>
    <row r="170" spans="1:15" x14ac:dyDescent="0.2">
      <c r="A170" s="381"/>
      <c r="B170" s="174"/>
      <c r="C170" s="174"/>
      <c r="D170" s="174"/>
      <c r="E170" s="168"/>
      <c r="F170" s="168"/>
      <c r="G170" s="222"/>
      <c r="H170" s="175"/>
      <c r="I170" s="176"/>
      <c r="J170" s="171">
        <f t="shared" si="13"/>
        <v>0</v>
      </c>
    </row>
    <row r="171" spans="1:15" x14ac:dyDescent="0.2">
      <c r="A171" s="381"/>
      <c r="B171" s="174"/>
      <c r="C171" s="174"/>
      <c r="D171" s="174"/>
      <c r="E171" s="168"/>
      <c r="F171" s="168"/>
      <c r="G171" s="222"/>
      <c r="H171" s="175"/>
      <c r="I171" s="176"/>
      <c r="J171" s="171">
        <f t="shared" si="13"/>
        <v>0</v>
      </c>
    </row>
    <row r="172" spans="1:15" x14ac:dyDescent="0.2">
      <c r="A172" s="381"/>
      <c r="B172" s="174"/>
      <c r="C172" s="174"/>
      <c r="D172" s="174"/>
      <c r="E172" s="168"/>
      <c r="F172" s="168"/>
      <c r="G172" s="222"/>
      <c r="H172" s="175"/>
      <c r="I172" s="176"/>
      <c r="J172" s="171">
        <f t="shared" si="13"/>
        <v>0</v>
      </c>
    </row>
    <row r="173" spans="1:15" x14ac:dyDescent="0.2">
      <c r="A173" s="381"/>
      <c r="B173" s="174"/>
      <c r="C173" s="174"/>
      <c r="D173" s="174"/>
      <c r="E173" s="168"/>
      <c r="F173" s="168"/>
      <c r="G173" s="222"/>
      <c r="H173" s="175"/>
      <c r="I173" s="176"/>
      <c r="J173" s="171">
        <f>H173*I173</f>
        <v>0</v>
      </c>
    </row>
    <row r="174" spans="1:15" x14ac:dyDescent="0.2">
      <c r="A174" s="381"/>
      <c r="B174" s="174"/>
      <c r="C174" s="174"/>
      <c r="D174" s="174"/>
      <c r="E174" s="168"/>
      <c r="F174" s="168"/>
      <c r="G174" s="222"/>
      <c r="H174" s="175"/>
      <c r="I174" s="176"/>
      <c r="J174" s="171">
        <f>H174*I174</f>
        <v>0</v>
      </c>
    </row>
    <row r="175" spans="1:15" x14ac:dyDescent="0.2">
      <c r="A175" s="381"/>
      <c r="B175" s="174"/>
      <c r="C175" s="174"/>
      <c r="D175" s="174"/>
      <c r="E175" s="168"/>
      <c r="F175" s="168"/>
      <c r="G175" s="222"/>
      <c r="H175" s="175"/>
      <c r="I175" s="176"/>
      <c r="J175" s="171">
        <f>H175*I175</f>
        <v>0</v>
      </c>
      <c r="N175" s="1" t="s">
        <v>136</v>
      </c>
    </row>
    <row r="176" spans="1:15" ht="12.75" thickBot="1" x14ac:dyDescent="0.25">
      <c r="A176" s="381"/>
      <c r="B176" s="174"/>
      <c r="C176" s="174"/>
      <c r="D176" s="174"/>
      <c r="E176" s="168"/>
      <c r="F176" s="168"/>
      <c r="G176" s="222"/>
      <c r="H176" s="175"/>
      <c r="I176" s="176"/>
      <c r="J176" s="171">
        <f>H176*I176</f>
        <v>0</v>
      </c>
    </row>
    <row r="177" spans="1:16" s="18" customFormat="1" ht="15" customHeight="1" thickTop="1" thickBot="1" x14ac:dyDescent="0.25">
      <c r="C177" s="252"/>
      <c r="D177" s="252"/>
      <c r="E177" s="252"/>
      <c r="F177" s="253"/>
      <c r="G177" s="253"/>
      <c r="H177" s="254"/>
      <c r="I177" s="213" t="s">
        <v>137</v>
      </c>
      <c r="J177" s="183">
        <f>SUM(J164:J176)</f>
        <v>0</v>
      </c>
      <c r="K177" s="1"/>
      <c r="L177" s="1"/>
      <c r="M177" s="1"/>
      <c r="N177" s="1"/>
      <c r="O177" s="1"/>
    </row>
    <row r="178" spans="1:16" ht="22.5" thickTop="1" x14ac:dyDescent="0.2">
      <c r="A178" s="196" t="s">
        <v>138</v>
      </c>
      <c r="B178" s="256" t="s">
        <v>139</v>
      </c>
      <c r="C178" s="198"/>
      <c r="D178" s="198"/>
      <c r="E178" s="199"/>
      <c r="F178" s="199"/>
      <c r="G178" s="198"/>
      <c r="H178" s="200"/>
      <c r="I178" s="257"/>
      <c r="J178" s="251"/>
    </row>
    <row r="179" spans="1:16" x14ac:dyDescent="0.2">
      <c r="A179" s="381"/>
      <c r="B179" s="174"/>
      <c r="C179" s="174"/>
      <c r="D179" s="174"/>
      <c r="E179" s="168"/>
      <c r="F179" s="168"/>
      <c r="G179" s="222"/>
      <c r="H179" s="175"/>
      <c r="I179" s="176"/>
      <c r="J179" s="171">
        <f>H179*I179</f>
        <v>0</v>
      </c>
    </row>
    <row r="180" spans="1:16" x14ac:dyDescent="0.2">
      <c r="A180" s="381"/>
      <c r="B180" s="174"/>
      <c r="C180" s="174"/>
      <c r="D180" s="174"/>
      <c r="E180" s="168"/>
      <c r="F180" s="168"/>
      <c r="G180" s="222"/>
      <c r="H180" s="175"/>
      <c r="I180" s="176"/>
      <c r="J180" s="171">
        <f>H180*I180</f>
        <v>0</v>
      </c>
    </row>
    <row r="181" spans="1:16" x14ac:dyDescent="0.2">
      <c r="A181" s="381"/>
      <c r="B181" s="174"/>
      <c r="C181" s="174"/>
      <c r="D181" s="174"/>
      <c r="E181" s="168"/>
      <c r="F181" s="168"/>
      <c r="G181" s="222"/>
      <c r="H181" s="175"/>
      <c r="I181" s="176"/>
      <c r="J181" s="171">
        <f>H181*I181</f>
        <v>0</v>
      </c>
    </row>
    <row r="182" spans="1:16" x14ac:dyDescent="0.2">
      <c r="A182" s="381"/>
      <c r="B182" s="174"/>
      <c r="C182" s="174"/>
      <c r="D182" s="174"/>
      <c r="E182" s="168"/>
      <c r="F182" s="168"/>
      <c r="G182" s="222"/>
      <c r="H182" s="175"/>
      <c r="I182" s="176"/>
      <c r="J182" s="171">
        <f t="shared" ref="J182:J191" si="14">H182*I182</f>
        <v>0</v>
      </c>
    </row>
    <row r="183" spans="1:16" x14ac:dyDescent="0.2">
      <c r="A183" s="381"/>
      <c r="B183" s="174"/>
      <c r="C183" s="174"/>
      <c r="D183" s="174"/>
      <c r="E183" s="168"/>
      <c r="F183" s="168"/>
      <c r="G183" s="222"/>
      <c r="H183" s="175"/>
      <c r="I183" s="176"/>
      <c r="J183" s="171">
        <f t="shared" si="14"/>
        <v>0</v>
      </c>
    </row>
    <row r="184" spans="1:16" x14ac:dyDescent="0.2">
      <c r="A184" s="381"/>
      <c r="B184" s="174"/>
      <c r="C184" s="174"/>
      <c r="D184" s="174"/>
      <c r="E184" s="168"/>
      <c r="F184" s="168"/>
      <c r="G184" s="222"/>
      <c r="H184" s="175"/>
      <c r="I184" s="176"/>
      <c r="J184" s="171">
        <f t="shared" si="14"/>
        <v>0</v>
      </c>
    </row>
    <row r="185" spans="1:16" x14ac:dyDescent="0.2">
      <c r="A185" s="381"/>
      <c r="B185" s="174"/>
      <c r="C185" s="178"/>
      <c r="D185" s="174"/>
      <c r="E185" s="168"/>
      <c r="F185" s="168"/>
      <c r="G185" s="222"/>
      <c r="H185" s="175"/>
      <c r="I185" s="176"/>
      <c r="J185" s="171">
        <f t="shared" si="14"/>
        <v>0</v>
      </c>
    </row>
    <row r="186" spans="1:16" x14ac:dyDescent="0.2">
      <c r="A186" s="381"/>
      <c r="B186" s="174"/>
      <c r="C186" s="174"/>
      <c r="D186" s="174"/>
      <c r="E186" s="168"/>
      <c r="F186" s="168"/>
      <c r="G186" s="222"/>
      <c r="H186" s="175"/>
      <c r="I186" s="176"/>
      <c r="J186" s="171">
        <f t="shared" si="14"/>
        <v>0</v>
      </c>
    </row>
    <row r="187" spans="1:16" x14ac:dyDescent="0.2">
      <c r="A187" s="381"/>
      <c r="B187" s="174"/>
      <c r="C187" s="174"/>
      <c r="D187" s="174"/>
      <c r="E187" s="168"/>
      <c r="F187" s="168"/>
      <c r="G187" s="222"/>
      <c r="H187" s="175"/>
      <c r="I187" s="176"/>
      <c r="J187" s="171">
        <f t="shared" si="14"/>
        <v>0</v>
      </c>
    </row>
    <row r="188" spans="1:16" x14ac:dyDescent="0.2">
      <c r="A188" s="381"/>
      <c r="B188" s="174"/>
      <c r="C188" s="174"/>
      <c r="D188" s="174"/>
      <c r="E188" s="168"/>
      <c r="F188" s="168"/>
      <c r="G188" s="222"/>
      <c r="H188" s="175"/>
      <c r="I188" s="176"/>
      <c r="J188" s="171">
        <f t="shared" si="14"/>
        <v>0</v>
      </c>
    </row>
    <row r="189" spans="1:16" x14ac:dyDescent="0.2">
      <c r="A189" s="381"/>
      <c r="B189" s="174"/>
      <c r="C189" s="174"/>
      <c r="D189" s="174"/>
      <c r="E189" s="168"/>
      <c r="F189" s="168"/>
      <c r="G189" s="222"/>
      <c r="H189" s="175"/>
      <c r="I189" s="176"/>
      <c r="J189" s="171">
        <f t="shared" si="14"/>
        <v>0</v>
      </c>
    </row>
    <row r="190" spans="1:16" x14ac:dyDescent="0.2">
      <c r="A190" s="381"/>
      <c r="B190" s="37"/>
      <c r="C190" s="174"/>
      <c r="D190" s="174"/>
      <c r="E190" s="168"/>
      <c r="F190" s="168"/>
      <c r="G190" s="222"/>
      <c r="H190" s="175"/>
      <c r="I190" s="176"/>
      <c r="J190" s="171">
        <f t="shared" si="14"/>
        <v>0</v>
      </c>
    </row>
    <row r="191" spans="1:16" ht="12.75" thickBot="1" x14ac:dyDescent="0.25">
      <c r="A191" s="381"/>
      <c r="B191" s="174"/>
      <c r="C191" s="174"/>
      <c r="D191" s="174"/>
      <c r="E191" s="168"/>
      <c r="F191" s="168"/>
      <c r="G191" s="222"/>
      <c r="H191" s="175"/>
      <c r="I191" s="176"/>
      <c r="J191" s="171">
        <f t="shared" si="14"/>
        <v>0</v>
      </c>
    </row>
    <row r="192" spans="1:16" s="18" customFormat="1" ht="15" customHeight="1" thickTop="1" thickBot="1" x14ac:dyDescent="0.25">
      <c r="C192" s="258"/>
      <c r="D192" s="258"/>
      <c r="E192" s="258"/>
      <c r="F192" s="259"/>
      <c r="G192" s="259"/>
      <c r="H192" s="260"/>
      <c r="I192" s="213" t="s">
        <v>140</v>
      </c>
      <c r="J192" s="183">
        <f>SUM(J179:J191)</f>
        <v>0</v>
      </c>
      <c r="K192" s="1"/>
      <c r="L192" s="1"/>
      <c r="M192" s="1"/>
      <c r="N192" s="1"/>
      <c r="O192" s="1"/>
      <c r="P192" s="1"/>
    </row>
    <row r="193" spans="1:16" s="18" customFormat="1" ht="15" customHeight="1" thickTop="1" thickBot="1" x14ac:dyDescent="0.25">
      <c r="C193" s="258"/>
      <c r="D193" s="258"/>
      <c r="E193" s="258"/>
      <c r="F193" s="259"/>
      <c r="G193" s="259"/>
      <c r="H193" s="261"/>
      <c r="I193" s="262"/>
      <c r="J193" s="263"/>
      <c r="K193" s="1"/>
      <c r="L193" s="1"/>
      <c r="M193" s="1"/>
      <c r="N193" s="1"/>
      <c r="O193" s="1"/>
      <c r="P193" s="1"/>
    </row>
    <row r="194" spans="1:16" ht="16.5" thickTop="1" thickBot="1" x14ac:dyDescent="0.3">
      <c r="B194" s="36"/>
      <c r="C194" s="36"/>
      <c r="D194" s="36"/>
      <c r="E194" s="8"/>
      <c r="F194" s="264"/>
      <c r="G194" s="265"/>
      <c r="H194" s="9"/>
      <c r="I194" s="9" t="s">
        <v>141</v>
      </c>
      <c r="J194" s="183">
        <f>J162+J177+J192</f>
        <v>0</v>
      </c>
    </row>
    <row r="195" spans="1:16" ht="7.5" customHeight="1" thickTop="1" x14ac:dyDescent="0.2">
      <c r="B195" s="189"/>
      <c r="C195" s="189"/>
      <c r="D195" s="190"/>
      <c r="E195" s="190"/>
    </row>
    <row r="196" spans="1:16" ht="16.5" customHeight="1" x14ac:dyDescent="0.3">
      <c r="B196" s="191" t="s">
        <v>100</v>
      </c>
      <c r="C196" s="192" t="str">
        <f>IF(ISBLANK('93 Game 1'!$E$6),"",'93 Game 1'!$E$6)</f>
        <v/>
      </c>
      <c r="D196" s="192"/>
      <c r="E196" s="190"/>
    </row>
    <row r="197" spans="1:16" ht="16.5" customHeight="1" x14ac:dyDescent="0.2">
      <c r="B197" s="382" t="s">
        <v>142</v>
      </c>
      <c r="C197" s="382"/>
      <c r="D197" s="266"/>
      <c r="E197" s="190"/>
      <c r="H197" s="383" t="s">
        <v>7</v>
      </c>
      <c r="I197" s="383"/>
      <c r="J197" s="383"/>
    </row>
    <row r="198" spans="1:16" ht="7.5" customHeight="1" x14ac:dyDescent="0.2">
      <c r="B198" s="382"/>
      <c r="C198" s="382"/>
      <c r="D198" s="267"/>
      <c r="E198" s="190"/>
      <c r="H198" s="383"/>
      <c r="I198" s="383"/>
      <c r="J198" s="383"/>
    </row>
    <row r="199" spans="1:16" s="25" customFormat="1" ht="15.75" customHeight="1" x14ac:dyDescent="0.25">
      <c r="B199" s="368" t="s">
        <v>143</v>
      </c>
      <c r="C199" s="368"/>
      <c r="D199" s="368"/>
      <c r="E199" s="368"/>
      <c r="F199" s="368"/>
      <c r="G199" s="368"/>
      <c r="H199" s="369" t="s">
        <v>144</v>
      </c>
      <c r="I199" s="369"/>
      <c r="J199" s="369"/>
      <c r="K199" s="1"/>
      <c r="M199" s="1"/>
      <c r="N199" s="1"/>
      <c r="O199" s="1"/>
    </row>
    <row r="200" spans="1:16" s="4" customFormat="1" ht="53.25" customHeight="1" x14ac:dyDescent="0.2">
      <c r="B200" s="160" t="s">
        <v>128</v>
      </c>
      <c r="C200" s="160" t="s">
        <v>34</v>
      </c>
      <c r="D200" s="160" t="s">
        <v>6</v>
      </c>
      <c r="E200" s="160" t="s">
        <v>10</v>
      </c>
      <c r="F200" s="160" t="s">
        <v>92</v>
      </c>
      <c r="G200" s="160" t="s">
        <v>93</v>
      </c>
      <c r="H200" s="194" t="s">
        <v>145</v>
      </c>
      <c r="I200" s="194" t="s">
        <v>4</v>
      </c>
      <c r="J200" s="195" t="s">
        <v>146</v>
      </c>
      <c r="K200" s="1"/>
      <c r="L200" s="1"/>
      <c r="M200" s="1"/>
      <c r="N200" s="1"/>
    </row>
    <row r="201" spans="1:16" s="18" customFormat="1" ht="15" customHeight="1" x14ac:dyDescent="0.25">
      <c r="A201" s="196" t="s">
        <v>147</v>
      </c>
      <c r="B201" s="268" t="s">
        <v>50</v>
      </c>
      <c r="C201" s="198"/>
      <c r="D201" s="198"/>
      <c r="E201" s="199"/>
      <c r="F201" s="199"/>
      <c r="G201" s="198"/>
      <c r="H201" s="200"/>
      <c r="I201" s="200"/>
      <c r="J201" s="251"/>
      <c r="K201" s="370" t="s">
        <v>148</v>
      </c>
      <c r="L201" s="371"/>
    </row>
    <row r="202" spans="1:16" s="26" customFormat="1" ht="15" customHeight="1" x14ac:dyDescent="0.25">
      <c r="A202" s="378"/>
      <c r="B202" s="174"/>
      <c r="C202" s="174"/>
      <c r="D202" s="174"/>
      <c r="E202" s="168"/>
      <c r="F202" s="168"/>
      <c r="G202" s="222"/>
      <c r="H202" s="175"/>
      <c r="I202" s="176"/>
      <c r="J202" s="171">
        <f>H202*I202</f>
        <v>0</v>
      </c>
      <c r="K202" s="370"/>
      <c r="L202" s="371"/>
    </row>
    <row r="203" spans="1:16" s="26" customFormat="1" ht="15" customHeight="1" x14ac:dyDescent="0.25">
      <c r="A203" s="378"/>
      <c r="B203" s="174"/>
      <c r="C203" s="174"/>
      <c r="D203" s="174"/>
      <c r="E203" s="168"/>
      <c r="F203" s="168"/>
      <c r="G203" s="222"/>
      <c r="H203" s="175"/>
      <c r="I203" s="176"/>
      <c r="J203" s="171">
        <f>H203*I203</f>
        <v>0</v>
      </c>
      <c r="K203" s="370"/>
      <c r="L203" s="371"/>
    </row>
    <row r="204" spans="1:16" s="26" customFormat="1" ht="15" customHeight="1" x14ac:dyDescent="0.25">
      <c r="A204" s="378"/>
      <c r="B204" s="174"/>
      <c r="C204" s="174"/>
      <c r="D204" s="174"/>
      <c r="E204" s="168"/>
      <c r="F204" s="168"/>
      <c r="G204" s="222"/>
      <c r="H204" s="175"/>
      <c r="I204" s="176"/>
      <c r="J204" s="171">
        <f t="shared" ref="J204" si="15">H204*I204</f>
        <v>0</v>
      </c>
      <c r="K204" s="370"/>
      <c r="L204" s="371"/>
    </row>
    <row r="205" spans="1:16" s="26" customFormat="1" ht="15" customHeight="1" x14ac:dyDescent="0.25">
      <c r="A205" s="378"/>
      <c r="B205" s="174"/>
      <c r="C205" s="174"/>
      <c r="D205" s="174"/>
      <c r="E205" s="168"/>
      <c r="F205" s="168"/>
      <c r="G205" s="222"/>
      <c r="H205" s="175"/>
      <c r="I205" s="176"/>
      <c r="J205" s="171">
        <f>H205*I205</f>
        <v>0</v>
      </c>
      <c r="K205" s="370"/>
      <c r="L205" s="371"/>
    </row>
    <row r="206" spans="1:16" s="18" customFormat="1" ht="15" customHeight="1" x14ac:dyDescent="0.25">
      <c r="A206" s="378"/>
      <c r="B206" s="268" t="s">
        <v>17</v>
      </c>
      <c r="C206" s="198"/>
      <c r="D206" s="198"/>
      <c r="E206" s="199"/>
      <c r="F206" s="199"/>
      <c r="G206" s="198"/>
      <c r="H206" s="200"/>
      <c r="I206" s="257"/>
      <c r="J206" s="251"/>
      <c r="K206" s="370"/>
      <c r="L206" s="371"/>
    </row>
    <row r="207" spans="1:16" s="26" customFormat="1" ht="15" customHeight="1" x14ac:dyDescent="0.25">
      <c r="A207" s="378"/>
      <c r="B207" s="174"/>
      <c r="C207" s="174"/>
      <c r="D207" s="174"/>
      <c r="E207" s="168"/>
      <c r="F207" s="168"/>
      <c r="G207" s="222"/>
      <c r="H207" s="175"/>
      <c r="I207" s="176"/>
      <c r="J207" s="171">
        <f>H207*I207</f>
        <v>0</v>
      </c>
      <c r="K207" s="370"/>
      <c r="L207" s="371"/>
    </row>
    <row r="208" spans="1:16" s="26" customFormat="1" ht="15" customHeight="1" x14ac:dyDescent="0.25">
      <c r="A208" s="378"/>
      <c r="B208" s="174"/>
      <c r="C208" s="174"/>
      <c r="D208" s="174"/>
      <c r="E208" s="168"/>
      <c r="F208" s="168"/>
      <c r="G208" s="222"/>
      <c r="H208" s="175"/>
      <c r="I208" s="176"/>
      <c r="J208" s="171">
        <f t="shared" ref="J208:J209" si="16">H208*I208</f>
        <v>0</v>
      </c>
      <c r="K208" s="370"/>
      <c r="L208" s="371"/>
    </row>
    <row r="209" spans="1:15" s="26" customFormat="1" ht="15" customHeight="1" x14ac:dyDescent="0.25">
      <c r="A209" s="378"/>
      <c r="B209" s="174"/>
      <c r="C209" s="174"/>
      <c r="D209" s="174"/>
      <c r="E209" s="168"/>
      <c r="F209" s="168"/>
      <c r="G209" s="222"/>
      <c r="H209" s="175"/>
      <c r="I209" s="176"/>
      <c r="J209" s="171">
        <f t="shared" si="16"/>
        <v>0</v>
      </c>
      <c r="K209" s="370"/>
      <c r="L209" s="371"/>
    </row>
    <row r="210" spans="1:15" s="26" customFormat="1" ht="15" customHeight="1" x14ac:dyDescent="0.25">
      <c r="A210" s="378"/>
      <c r="B210" s="174"/>
      <c r="C210" s="174"/>
      <c r="D210" s="174"/>
      <c r="E210" s="168"/>
      <c r="F210" s="168"/>
      <c r="G210" s="222"/>
      <c r="H210" s="175"/>
      <c r="I210" s="176"/>
      <c r="J210" s="171">
        <f>H210*I210</f>
        <v>0</v>
      </c>
      <c r="K210" s="370"/>
      <c r="L210" s="371"/>
    </row>
    <row r="211" spans="1:15" s="18" customFormat="1" ht="15" customHeight="1" x14ac:dyDescent="0.25">
      <c r="A211" s="378"/>
      <c r="B211" s="269" t="s">
        <v>149</v>
      </c>
      <c r="C211" s="254"/>
      <c r="D211" s="254"/>
      <c r="E211" s="270"/>
      <c r="F211" s="270"/>
      <c r="G211" s="254"/>
      <c r="H211" s="271"/>
      <c r="I211" s="272"/>
      <c r="J211" s="273"/>
      <c r="K211" s="379" t="s">
        <v>150</v>
      </c>
      <c r="L211" s="380"/>
    </row>
    <row r="212" spans="1:15" s="26" customFormat="1" ht="15" customHeight="1" x14ac:dyDescent="0.25">
      <c r="A212" s="378"/>
      <c r="B212" s="174"/>
      <c r="C212" s="174"/>
      <c r="D212" s="174"/>
      <c r="E212" s="168"/>
      <c r="F212" s="168"/>
      <c r="G212" s="222"/>
      <c r="H212" s="175"/>
      <c r="I212" s="176"/>
      <c r="J212" s="171">
        <f>H212*I212</f>
        <v>0</v>
      </c>
      <c r="K212" s="379"/>
      <c r="L212" s="380"/>
    </row>
    <row r="213" spans="1:15" s="26" customFormat="1" ht="15" customHeight="1" x14ac:dyDescent="0.25">
      <c r="A213" s="378"/>
      <c r="B213" s="174"/>
      <c r="C213" s="174"/>
      <c r="D213" s="174"/>
      <c r="E213" s="168"/>
      <c r="F213" s="168"/>
      <c r="G213" s="222"/>
      <c r="H213" s="175"/>
      <c r="I213" s="176"/>
      <c r="J213" s="171">
        <f t="shared" ref="J213" si="17">H213*I213</f>
        <v>0</v>
      </c>
      <c r="K213" s="379"/>
      <c r="L213" s="380"/>
    </row>
    <row r="214" spans="1:15" s="26" customFormat="1" ht="15" customHeight="1" x14ac:dyDescent="0.25">
      <c r="A214" s="378"/>
      <c r="B214" s="174"/>
      <c r="C214" s="178"/>
      <c r="D214" s="174"/>
      <c r="E214" s="168"/>
      <c r="F214" s="168"/>
      <c r="G214" s="222"/>
      <c r="H214" s="175"/>
      <c r="I214" s="176"/>
      <c r="J214" s="171">
        <f>H214*I214</f>
        <v>0</v>
      </c>
      <c r="K214" s="379"/>
      <c r="L214" s="380"/>
    </row>
    <row r="215" spans="1:15" s="18" customFormat="1" ht="15" customHeight="1" x14ac:dyDescent="0.25">
      <c r="A215" s="378"/>
      <c r="B215" s="269" t="s">
        <v>151</v>
      </c>
      <c r="C215" s="274"/>
      <c r="D215" s="274"/>
      <c r="E215" s="274"/>
      <c r="F215" s="274"/>
      <c r="G215" s="274"/>
      <c r="H215" s="274"/>
      <c r="I215" s="274"/>
      <c r="J215" s="274"/>
      <c r="K215" s="379"/>
      <c r="L215" s="380"/>
    </row>
    <row r="216" spans="1:15" s="26" customFormat="1" ht="15" customHeight="1" x14ac:dyDescent="0.25">
      <c r="A216" s="378"/>
      <c r="B216" s="174"/>
      <c r="C216" s="174"/>
      <c r="D216" s="174"/>
      <c r="E216" s="168"/>
      <c r="F216" s="168"/>
      <c r="G216" s="222"/>
      <c r="H216" s="175"/>
      <c r="I216" s="176"/>
      <c r="J216" s="171">
        <f>H216*I216</f>
        <v>0</v>
      </c>
      <c r="K216" s="379"/>
      <c r="L216" s="380"/>
    </row>
    <row r="217" spans="1:15" s="26" customFormat="1" ht="15" customHeight="1" x14ac:dyDescent="0.25">
      <c r="A217" s="378"/>
      <c r="B217" s="174"/>
      <c r="C217" s="174"/>
      <c r="D217" s="174"/>
      <c r="E217" s="168"/>
      <c r="F217" s="168"/>
      <c r="G217" s="222"/>
      <c r="H217" s="175"/>
      <c r="I217" s="176"/>
      <c r="J217" s="171">
        <f>H217*I217</f>
        <v>0</v>
      </c>
      <c r="K217" s="379"/>
      <c r="L217" s="380"/>
    </row>
    <row r="218" spans="1:15" s="26" customFormat="1" ht="15" customHeight="1" x14ac:dyDescent="0.25">
      <c r="A218" s="378"/>
      <c r="B218" s="174"/>
      <c r="C218" s="174"/>
      <c r="D218" s="174"/>
      <c r="E218" s="168"/>
      <c r="F218" s="168"/>
      <c r="G218" s="222"/>
      <c r="H218" s="175"/>
      <c r="I218" s="176"/>
      <c r="J218" s="171">
        <f>H218*I218</f>
        <v>0</v>
      </c>
      <c r="K218" s="379"/>
      <c r="L218" s="380"/>
    </row>
    <row r="219" spans="1:15" s="18" customFormat="1" ht="15" customHeight="1" x14ac:dyDescent="0.25">
      <c r="A219" s="378"/>
      <c r="B219" s="269" t="s">
        <v>152</v>
      </c>
      <c r="C219" s="274"/>
      <c r="D219" s="274"/>
      <c r="E219" s="274"/>
      <c r="F219" s="274"/>
      <c r="G219" s="274"/>
      <c r="H219" s="274"/>
      <c r="I219" s="274"/>
      <c r="J219" s="274"/>
      <c r="K219" s="379"/>
      <c r="L219" s="380"/>
    </row>
    <row r="220" spans="1:15" s="26" customFormat="1" ht="15" customHeight="1" x14ac:dyDescent="0.25">
      <c r="A220" s="378"/>
      <c r="B220" s="174"/>
      <c r="C220" s="174"/>
      <c r="D220" s="174"/>
      <c r="E220" s="168"/>
      <c r="F220" s="168"/>
      <c r="G220" s="222"/>
      <c r="H220" s="175"/>
      <c r="I220" s="176"/>
      <c r="J220" s="171">
        <f>H220*I220</f>
        <v>0</v>
      </c>
      <c r="K220" s="379"/>
      <c r="L220" s="380"/>
    </row>
    <row r="221" spans="1:15" s="26" customFormat="1" ht="15" customHeight="1" x14ac:dyDescent="0.25">
      <c r="A221" s="378"/>
      <c r="B221" s="174"/>
      <c r="C221" s="174"/>
      <c r="D221" s="174"/>
      <c r="E221" s="168"/>
      <c r="F221" s="168"/>
      <c r="G221" s="222"/>
      <c r="H221" s="175"/>
      <c r="I221" s="176"/>
      <c r="J221" s="171">
        <f>H221*I221</f>
        <v>0</v>
      </c>
      <c r="K221" s="379"/>
      <c r="L221" s="380"/>
    </row>
    <row r="222" spans="1:15" ht="15" customHeight="1" thickBot="1" x14ac:dyDescent="0.25">
      <c r="A222" s="378"/>
      <c r="B222" s="37"/>
      <c r="C222" s="37"/>
      <c r="D222" s="37"/>
      <c r="E222" s="275"/>
      <c r="F222" s="275"/>
      <c r="G222" s="222"/>
      <c r="H222" s="48"/>
      <c r="I222" s="176"/>
      <c r="J222" s="171">
        <f>H222*I222</f>
        <v>0</v>
      </c>
      <c r="K222" s="379"/>
      <c r="L222" s="380"/>
    </row>
    <row r="223" spans="1:15" s="18" customFormat="1" ht="15" customHeight="1" thickTop="1" thickBot="1" x14ac:dyDescent="0.25">
      <c r="C223" s="276"/>
      <c r="D223" s="276"/>
      <c r="E223" s="276"/>
      <c r="F223" s="277"/>
      <c r="G223" s="277"/>
      <c r="H223" s="254"/>
      <c r="I223" s="213" t="s">
        <v>153</v>
      </c>
      <c r="J223" s="183">
        <f>SUM(J202:J222)</f>
        <v>0</v>
      </c>
      <c r="K223" s="1"/>
      <c r="L223" s="1"/>
      <c r="M223" s="1"/>
      <c r="N223" s="1"/>
      <c r="O223" s="1"/>
    </row>
    <row r="224" spans="1:15" s="278" customFormat="1" ht="15" customHeight="1" thickTop="1" thickBot="1" x14ac:dyDescent="0.25">
      <c r="C224" s="279"/>
      <c r="D224" s="279"/>
      <c r="E224" s="279"/>
      <c r="F224" s="280"/>
      <c r="G224" s="280"/>
      <c r="H224" s="279"/>
      <c r="I224" s="262"/>
      <c r="J224" s="281"/>
      <c r="K224" s="282"/>
      <c r="L224" s="282"/>
      <c r="M224" s="282"/>
      <c r="N224" s="282"/>
      <c r="O224" s="282"/>
    </row>
    <row r="225" spans="1:17" ht="15" customHeight="1" thickTop="1" thickBot="1" x14ac:dyDescent="0.3">
      <c r="B225" s="283"/>
      <c r="C225" s="283"/>
      <c r="D225" s="283"/>
      <c r="E225" s="284"/>
      <c r="F225" s="285"/>
      <c r="G225" s="286"/>
      <c r="H225" s="287"/>
      <c r="I225" s="287" t="s">
        <v>154</v>
      </c>
      <c r="J225" s="183">
        <f>J192+J223</f>
        <v>0</v>
      </c>
    </row>
    <row r="226" spans="1:17" s="278" customFormat="1" ht="15" customHeight="1" thickTop="1" x14ac:dyDescent="0.2">
      <c r="C226" s="279"/>
      <c r="D226" s="279"/>
      <c r="E226" s="279"/>
      <c r="F226" s="280"/>
      <c r="G226" s="280"/>
      <c r="H226" s="279"/>
      <c r="I226" s="262"/>
      <c r="J226" s="288"/>
      <c r="K226" s="282"/>
      <c r="L226" s="282"/>
      <c r="M226" s="282"/>
      <c r="N226" s="282"/>
      <c r="O226" s="282"/>
    </row>
    <row r="227" spans="1:17" s="26" customFormat="1" ht="15" customHeight="1" x14ac:dyDescent="0.2">
      <c r="A227" s="196" t="s">
        <v>155</v>
      </c>
      <c r="B227" s="289" t="s">
        <v>156</v>
      </c>
      <c r="C227" s="290"/>
      <c r="D227" s="290"/>
      <c r="E227" s="291"/>
      <c r="F227" s="291"/>
      <c r="G227" s="292"/>
      <c r="H227" s="293"/>
      <c r="I227" s="294"/>
      <c r="J227" s="295"/>
      <c r="K227" s="374" t="s">
        <v>157</v>
      </c>
      <c r="L227" s="375"/>
    </row>
    <row r="228" spans="1:17" s="26" customFormat="1" ht="15" customHeight="1" x14ac:dyDescent="0.25">
      <c r="A228" s="381"/>
      <c r="B228" s="174"/>
      <c r="C228" s="174"/>
      <c r="D228" s="174"/>
      <c r="E228" s="168"/>
      <c r="F228" s="168"/>
      <c r="G228" s="222"/>
      <c r="H228" s="175"/>
      <c r="I228" s="176"/>
      <c r="J228" s="171">
        <f t="shared" ref="J228:J229" si="18">H228*I228</f>
        <v>0</v>
      </c>
      <c r="K228" s="374"/>
      <c r="L228" s="375"/>
    </row>
    <row r="229" spans="1:17" s="26" customFormat="1" ht="15" customHeight="1" x14ac:dyDescent="0.25">
      <c r="A229" s="381"/>
      <c r="B229" s="37"/>
      <c r="C229" s="174"/>
      <c r="D229" s="174"/>
      <c r="E229" s="168"/>
      <c r="F229" s="168"/>
      <c r="G229" s="222"/>
      <c r="H229" s="175"/>
      <c r="I229" s="176"/>
      <c r="J229" s="171">
        <f t="shared" si="18"/>
        <v>0</v>
      </c>
      <c r="K229" s="374"/>
      <c r="L229" s="375"/>
    </row>
    <row r="230" spans="1:17" s="26" customFormat="1" ht="15" customHeight="1" thickBot="1" x14ac:dyDescent="0.3">
      <c r="A230" s="381"/>
      <c r="B230" s="174"/>
      <c r="C230" s="174"/>
      <c r="D230" s="174"/>
      <c r="E230" s="168"/>
      <c r="F230" s="168"/>
      <c r="G230" s="222"/>
      <c r="H230" s="175"/>
      <c r="I230" s="176"/>
      <c r="J230" s="171">
        <f>H230*I230</f>
        <v>0</v>
      </c>
      <c r="K230" s="374"/>
      <c r="L230" s="375"/>
    </row>
    <row r="231" spans="1:17" s="18" customFormat="1" ht="15" customHeight="1" thickTop="1" thickBot="1" x14ac:dyDescent="0.25">
      <c r="C231" s="258"/>
      <c r="D231" s="258"/>
      <c r="E231" s="258"/>
      <c r="F231" s="259"/>
      <c r="G231" s="259"/>
      <c r="H231" s="260"/>
      <c r="I231" s="213" t="s">
        <v>158</v>
      </c>
      <c r="J231" s="183">
        <f>SUM(J228:J230)</f>
        <v>0</v>
      </c>
      <c r="K231" s="1"/>
      <c r="L231" s="1"/>
      <c r="M231" s="1"/>
      <c r="N231" s="1"/>
      <c r="O231" s="1"/>
    </row>
    <row r="232" spans="1:17" s="26" customFormat="1" ht="15" customHeight="1" thickTop="1" x14ac:dyDescent="0.2">
      <c r="A232" s="196" t="s">
        <v>159</v>
      </c>
      <c r="B232" s="296" t="s">
        <v>160</v>
      </c>
      <c r="C232" s="297"/>
      <c r="D232" s="297"/>
      <c r="E232" s="297"/>
      <c r="F232" s="297"/>
      <c r="G232" s="297"/>
      <c r="H232" s="297"/>
      <c r="I232" s="297"/>
      <c r="J232" s="295"/>
      <c r="K232" s="372" t="s">
        <v>161</v>
      </c>
      <c r="L232" s="373"/>
    </row>
    <row r="233" spans="1:17" s="26" customFormat="1" ht="15" customHeight="1" x14ac:dyDescent="0.25">
      <c r="A233" s="278"/>
      <c r="B233" s="37"/>
      <c r="C233" s="174"/>
      <c r="D233" s="174"/>
      <c r="E233" s="168"/>
      <c r="F233" s="168"/>
      <c r="G233" s="298"/>
      <c r="H233" s="175"/>
      <c r="I233" s="176"/>
      <c r="J233" s="171">
        <f t="shared" ref="J233:J235" si="19">H233*I233</f>
        <v>0</v>
      </c>
      <c r="K233" s="372"/>
      <c r="L233" s="373"/>
    </row>
    <row r="234" spans="1:17" s="26" customFormat="1" ht="15" customHeight="1" x14ac:dyDescent="0.25">
      <c r="A234" s="278"/>
      <c r="B234" s="37"/>
      <c r="C234" s="174"/>
      <c r="D234" s="174"/>
      <c r="E234" s="168"/>
      <c r="F234" s="168"/>
      <c r="G234" s="298"/>
      <c r="H234" s="175"/>
      <c r="I234" s="176"/>
      <c r="J234" s="171">
        <f t="shared" si="19"/>
        <v>0</v>
      </c>
      <c r="K234" s="372"/>
      <c r="L234" s="373"/>
    </row>
    <row r="235" spans="1:17" s="26" customFormat="1" ht="15" customHeight="1" thickBot="1" x14ac:dyDescent="0.3">
      <c r="A235" s="278"/>
      <c r="B235" s="174"/>
      <c r="C235" s="174"/>
      <c r="D235" s="174"/>
      <c r="E235" s="168"/>
      <c r="F235" s="168"/>
      <c r="G235" s="298"/>
      <c r="H235" s="175"/>
      <c r="I235" s="176"/>
      <c r="J235" s="171">
        <f t="shared" si="19"/>
        <v>0</v>
      </c>
      <c r="K235" s="372"/>
      <c r="L235" s="373"/>
    </row>
    <row r="236" spans="1:17" s="18" customFormat="1" ht="15" customHeight="1" thickTop="1" thickBot="1" x14ac:dyDescent="0.25">
      <c r="C236" s="258"/>
      <c r="D236" s="258"/>
      <c r="E236" s="258"/>
      <c r="F236" s="259"/>
      <c r="G236" s="259"/>
      <c r="H236" s="260"/>
      <c r="I236" s="213" t="s">
        <v>162</v>
      </c>
      <c r="J236" s="183">
        <f>SUM(J233:J235)</f>
        <v>0</v>
      </c>
      <c r="K236" s="1"/>
      <c r="L236" s="1"/>
      <c r="M236" s="1"/>
      <c r="N236" s="1"/>
      <c r="O236" s="1"/>
    </row>
    <row r="237" spans="1:17" s="26" customFormat="1" ht="15" customHeight="1" thickTop="1" x14ac:dyDescent="0.2">
      <c r="A237" s="196" t="s">
        <v>163</v>
      </c>
      <c r="B237" s="289" t="s">
        <v>164</v>
      </c>
      <c r="C237" s="290"/>
      <c r="D237" s="290"/>
      <c r="E237" s="291"/>
      <c r="F237" s="291"/>
      <c r="G237" s="292"/>
      <c r="H237" s="293"/>
      <c r="I237" s="294"/>
      <c r="J237" s="294"/>
      <c r="K237" s="374" t="s">
        <v>165</v>
      </c>
      <c r="L237" s="375"/>
    </row>
    <row r="238" spans="1:17" ht="15" customHeight="1" x14ac:dyDescent="0.2">
      <c r="A238" s="278"/>
      <c r="B238" s="37"/>
      <c r="C238" s="174"/>
      <c r="D238" s="174"/>
      <c r="E238" s="168"/>
      <c r="F238" s="168"/>
      <c r="G238" s="298"/>
      <c r="H238" s="175"/>
      <c r="I238" s="176"/>
      <c r="J238" s="171">
        <f t="shared" ref="J238:J240" si="20">H238*I238</f>
        <v>0</v>
      </c>
      <c r="K238" s="374"/>
      <c r="L238" s="375"/>
      <c r="M238" s="26"/>
      <c r="N238" s="26"/>
      <c r="O238" s="26"/>
      <c r="P238" s="26"/>
      <c r="Q238" s="26"/>
    </row>
    <row r="239" spans="1:17" ht="15" customHeight="1" x14ac:dyDescent="0.2">
      <c r="A239" s="278"/>
      <c r="B239" s="174"/>
      <c r="C239" s="174"/>
      <c r="D239" s="174"/>
      <c r="E239" s="168"/>
      <c r="F239" s="168"/>
      <c r="G239" s="298"/>
      <c r="H239" s="175"/>
      <c r="I239" s="176"/>
      <c r="J239" s="171">
        <f t="shared" si="20"/>
        <v>0</v>
      </c>
      <c r="K239" s="374"/>
      <c r="L239" s="375"/>
      <c r="M239" s="26"/>
      <c r="N239" s="26"/>
      <c r="O239" s="26"/>
      <c r="P239" s="26"/>
      <c r="Q239" s="26"/>
    </row>
    <row r="240" spans="1:17" ht="15" customHeight="1" thickBot="1" x14ac:dyDescent="0.25">
      <c r="A240" s="278"/>
      <c r="B240" s="174"/>
      <c r="C240" s="174"/>
      <c r="D240" s="174"/>
      <c r="E240" s="168"/>
      <c r="F240" s="168"/>
      <c r="G240" s="222"/>
      <c r="H240" s="175"/>
      <c r="I240" s="176"/>
      <c r="J240" s="171">
        <f t="shared" si="20"/>
        <v>0</v>
      </c>
      <c r="K240" s="374"/>
      <c r="L240" s="375"/>
      <c r="M240" s="26"/>
      <c r="N240" s="26"/>
      <c r="O240" s="26"/>
      <c r="P240" s="26"/>
      <c r="Q240" s="26"/>
    </row>
    <row r="241" spans="1:17" s="18" customFormat="1" ht="15" customHeight="1" thickTop="1" thickBot="1" x14ac:dyDescent="0.25">
      <c r="C241" s="258"/>
      <c r="D241" s="258"/>
      <c r="E241" s="258"/>
      <c r="F241" s="259"/>
      <c r="G241" s="259"/>
      <c r="H241" s="260"/>
      <c r="I241" s="213" t="s">
        <v>166</v>
      </c>
      <c r="J241" s="183">
        <f>SUM(J238:J240)</f>
        <v>0</v>
      </c>
      <c r="K241" s="1"/>
      <c r="L241" s="1"/>
      <c r="M241" s="1"/>
      <c r="N241" s="1"/>
      <c r="O241" s="1"/>
    </row>
    <row r="242" spans="1:17" s="18" customFormat="1" ht="15" customHeight="1" thickTop="1" x14ac:dyDescent="0.25">
      <c r="A242" s="196" t="s">
        <v>167</v>
      </c>
      <c r="B242" s="268" t="s">
        <v>168</v>
      </c>
      <c r="C242" s="198"/>
      <c r="D242" s="198"/>
      <c r="E242" s="199"/>
      <c r="F242" s="199"/>
      <c r="G242" s="198"/>
      <c r="H242" s="200"/>
      <c r="I242" s="257"/>
      <c r="J242" s="251"/>
      <c r="K242" s="374" t="s">
        <v>169</v>
      </c>
      <c r="L242" s="375"/>
    </row>
    <row r="243" spans="1:17" s="18" customFormat="1" ht="15" customHeight="1" x14ac:dyDescent="0.25">
      <c r="A243" s="278"/>
      <c r="B243" s="174"/>
      <c r="C243" s="174"/>
      <c r="D243" s="174"/>
      <c r="E243" s="168"/>
      <c r="F243" s="168"/>
      <c r="G243" s="222"/>
      <c r="H243" s="175"/>
      <c r="I243" s="176"/>
      <c r="J243" s="171">
        <f t="shared" ref="J243:J245" si="21">H243*I243</f>
        <v>0</v>
      </c>
      <c r="K243" s="374"/>
      <c r="L243" s="375"/>
    </row>
    <row r="244" spans="1:17" s="18" customFormat="1" ht="15" customHeight="1" x14ac:dyDescent="0.25">
      <c r="A244" s="278"/>
      <c r="B244" s="174"/>
      <c r="C244" s="174"/>
      <c r="D244" s="174"/>
      <c r="E244" s="168"/>
      <c r="F244" s="168"/>
      <c r="G244" s="222"/>
      <c r="H244" s="175"/>
      <c r="I244" s="176"/>
      <c r="J244" s="171">
        <f t="shared" si="21"/>
        <v>0</v>
      </c>
      <c r="K244" s="374"/>
      <c r="L244" s="375"/>
    </row>
    <row r="245" spans="1:17" s="26" customFormat="1" ht="15" customHeight="1" thickBot="1" x14ac:dyDescent="0.3">
      <c r="A245" s="278"/>
      <c r="B245" s="174"/>
      <c r="C245" s="174"/>
      <c r="D245" s="174"/>
      <c r="E245" s="168"/>
      <c r="F245" s="168"/>
      <c r="G245" s="222"/>
      <c r="H245" s="175"/>
      <c r="I245" s="176"/>
      <c r="J245" s="171">
        <f t="shared" si="21"/>
        <v>0</v>
      </c>
      <c r="K245" s="374"/>
      <c r="L245" s="375"/>
    </row>
    <row r="246" spans="1:17" s="18" customFormat="1" ht="15" customHeight="1" thickTop="1" thickBot="1" x14ac:dyDescent="0.25">
      <c r="C246" s="258"/>
      <c r="D246" s="258"/>
      <c r="E246" s="258"/>
      <c r="F246" s="259"/>
      <c r="G246" s="259"/>
      <c r="H246" s="260"/>
      <c r="I246" s="213" t="s">
        <v>166</v>
      </c>
      <c r="J246" s="183">
        <f>SUM(J243:J245)</f>
        <v>0</v>
      </c>
      <c r="K246" s="1"/>
      <c r="L246" s="1"/>
      <c r="M246" s="1"/>
      <c r="N246" s="1"/>
      <c r="O246" s="1"/>
    </row>
    <row r="247" spans="1:17" ht="12.6" customHeight="1" thickTop="1" x14ac:dyDescent="0.2">
      <c r="A247" s="299"/>
      <c r="B247" s="300" t="s">
        <v>170</v>
      </c>
      <c r="C247" s="301"/>
      <c r="D247" s="301"/>
      <c r="E247" s="301"/>
      <c r="F247" s="301"/>
      <c r="G247" s="301"/>
      <c r="H247" s="301"/>
      <c r="I247" s="301"/>
    </row>
    <row r="248" spans="1:17" ht="12.6" customHeight="1" x14ac:dyDescent="0.2">
      <c r="A248" s="299"/>
      <c r="B248" s="300" t="s">
        <v>171</v>
      </c>
      <c r="C248" s="301"/>
      <c r="D248" s="301"/>
      <c r="E248" s="301"/>
      <c r="F248" s="301"/>
      <c r="G248" s="301"/>
      <c r="H248" s="301"/>
      <c r="I248" s="301"/>
    </row>
    <row r="249" spans="1:17" s="25" customFormat="1" ht="15.75" customHeight="1" x14ac:dyDescent="0.25">
      <c r="A249" s="1"/>
      <c r="B249" s="189"/>
      <c r="C249" s="189"/>
      <c r="D249" s="190"/>
      <c r="E249" s="302"/>
      <c r="F249" s="134" t="s">
        <v>19</v>
      </c>
      <c r="G249" s="1"/>
      <c r="H249" s="1"/>
      <c r="I249" s="1"/>
      <c r="J249" s="1"/>
      <c r="K249" s="1"/>
      <c r="L249" s="1"/>
      <c r="M249" s="1"/>
      <c r="N249" s="1"/>
      <c r="O249" s="1"/>
      <c r="P249" s="1"/>
      <c r="Q249" s="1"/>
    </row>
    <row r="250" spans="1:17" s="4" customFormat="1" ht="18.75" x14ac:dyDescent="0.3">
      <c r="A250" s="1"/>
      <c r="B250" s="191" t="s">
        <v>100</v>
      </c>
      <c r="C250" s="376" t="str">
        <f>IF(ISBLANK('93 Game 1'!$E$6),"",'93 Game 1'!$E$6)</f>
        <v/>
      </c>
      <c r="D250" s="376"/>
      <c r="E250" s="302"/>
      <c r="F250" s="303" t="s">
        <v>172</v>
      </c>
      <c r="G250" s="1"/>
      <c r="H250" s="1"/>
      <c r="I250" s="1"/>
      <c r="J250" s="1"/>
      <c r="K250" s="1"/>
      <c r="L250" s="1"/>
      <c r="M250" s="1"/>
      <c r="N250" s="1"/>
      <c r="O250" s="1"/>
      <c r="P250" s="1"/>
      <c r="Q250" s="1"/>
    </row>
    <row r="251" spans="1:17" s="4" customFormat="1" ht="18.75" x14ac:dyDescent="0.3">
      <c r="A251" s="1"/>
      <c r="B251" s="191"/>
      <c r="C251" s="304"/>
      <c r="D251" s="304"/>
      <c r="E251" s="302"/>
      <c r="F251" s="303" t="s">
        <v>173</v>
      </c>
      <c r="G251" s="1"/>
      <c r="H251" s="1"/>
      <c r="I251" s="1"/>
      <c r="J251" s="1"/>
      <c r="K251" s="1"/>
      <c r="L251" s="1"/>
      <c r="M251" s="1"/>
      <c r="N251" s="1"/>
      <c r="O251" s="1"/>
      <c r="P251" s="1"/>
      <c r="Q251" s="1"/>
    </row>
    <row r="252" spans="1:17" s="18" customFormat="1" ht="15" customHeight="1" x14ac:dyDescent="0.2">
      <c r="A252" s="1"/>
      <c r="B252" s="189"/>
      <c r="C252" s="189"/>
      <c r="D252" s="190"/>
      <c r="E252" s="190"/>
      <c r="F252" s="303" t="s">
        <v>174</v>
      </c>
      <c r="G252" s="1"/>
      <c r="H252" s="1"/>
      <c r="I252" s="1"/>
      <c r="J252" s="1"/>
      <c r="K252" s="1"/>
      <c r="L252" s="1"/>
      <c r="M252" s="1"/>
      <c r="N252" s="1"/>
      <c r="O252" s="1"/>
      <c r="P252" s="1"/>
      <c r="Q252" s="1"/>
    </row>
    <row r="253" spans="1:17" s="18" customFormat="1" ht="15" customHeight="1" x14ac:dyDescent="0.2">
      <c r="A253" s="1"/>
      <c r="B253" s="189"/>
      <c r="C253" s="189"/>
      <c r="D253" s="190"/>
      <c r="E253" s="190"/>
      <c r="F253" s="303" t="s">
        <v>175</v>
      </c>
      <c r="G253" s="1"/>
      <c r="H253" s="1"/>
      <c r="I253" s="1"/>
      <c r="J253" s="1"/>
      <c r="K253" s="1"/>
      <c r="L253" s="1"/>
      <c r="M253" s="1"/>
      <c r="N253" s="1"/>
      <c r="O253" s="1"/>
      <c r="P253" s="1"/>
      <c r="Q253" s="1"/>
    </row>
    <row r="254" spans="1:17" s="18" customFormat="1" ht="15" customHeight="1" x14ac:dyDescent="0.2">
      <c r="A254" s="1"/>
      <c r="B254" s="189"/>
      <c r="C254" s="189"/>
      <c r="D254" s="190"/>
      <c r="E254" s="190"/>
      <c r="F254" s="305" t="s">
        <v>176</v>
      </c>
      <c r="G254" s="282"/>
      <c r="H254" s="282"/>
      <c r="I254" s="282"/>
      <c r="J254" s="282"/>
      <c r="K254" s="282"/>
      <c r="L254" s="282"/>
      <c r="M254" s="306"/>
      <c r="N254" s="282"/>
      <c r="O254" s="282"/>
      <c r="P254" s="1"/>
      <c r="Q254" s="1"/>
    </row>
    <row r="255" spans="1:17" s="18" customFormat="1" ht="15" customHeight="1" x14ac:dyDescent="0.2">
      <c r="A255" s="1"/>
      <c r="B255" s="189"/>
      <c r="C255" s="189"/>
      <c r="D255" s="190"/>
      <c r="E255" s="190"/>
      <c r="F255" s="305" t="s">
        <v>177</v>
      </c>
      <c r="G255" s="282"/>
      <c r="H255" s="282"/>
      <c r="I255" s="282"/>
      <c r="J255" s="282"/>
      <c r="K255" s="282"/>
      <c r="L255" s="282"/>
      <c r="M255" s="306"/>
      <c r="N255" s="282"/>
      <c r="O255" s="282"/>
      <c r="P255" s="1"/>
      <c r="Q255" s="1"/>
    </row>
    <row r="256" spans="1:17" s="18" customFormat="1" ht="15" customHeight="1" x14ac:dyDescent="0.2">
      <c r="A256" s="1"/>
      <c r="B256" s="189"/>
      <c r="C256" s="189"/>
      <c r="D256" s="190"/>
      <c r="E256" s="190"/>
      <c r="F256" s="305" t="s">
        <v>178</v>
      </c>
      <c r="G256" s="282"/>
      <c r="H256" s="282"/>
      <c r="I256" s="282"/>
      <c r="J256" s="282"/>
      <c r="K256" s="282"/>
      <c r="L256" s="282"/>
      <c r="M256" s="306"/>
      <c r="N256" s="282"/>
      <c r="O256" s="282"/>
      <c r="P256" s="1"/>
      <c r="Q256" s="1"/>
    </row>
    <row r="257" spans="1:17" s="18" customFormat="1" ht="15" customHeight="1" x14ac:dyDescent="0.2">
      <c r="A257" s="1"/>
      <c r="B257" s="189"/>
      <c r="C257" s="189"/>
      <c r="D257" s="190"/>
      <c r="E257" s="190"/>
      <c r="F257" s="305" t="s">
        <v>179</v>
      </c>
      <c r="G257" s="282"/>
      <c r="H257" s="282"/>
      <c r="I257" s="282"/>
      <c r="J257" s="282"/>
      <c r="K257" s="282"/>
      <c r="L257" s="282"/>
      <c r="M257" s="306"/>
      <c r="N257" s="282"/>
      <c r="O257" s="282"/>
      <c r="P257" s="1"/>
      <c r="Q257" s="1"/>
    </row>
    <row r="258" spans="1:17" s="26" customFormat="1" ht="21" x14ac:dyDescent="0.2">
      <c r="A258" s="1"/>
      <c r="B258" s="250" t="s">
        <v>180</v>
      </c>
      <c r="C258" s="1"/>
      <c r="D258" s="190"/>
      <c r="E258" s="190"/>
      <c r="F258" s="1"/>
      <c r="G258" s="1"/>
      <c r="H258" s="377" t="s">
        <v>7</v>
      </c>
      <c r="I258" s="377"/>
      <c r="J258" s="377"/>
      <c r="K258" s="377"/>
      <c r="L258" s="377"/>
      <c r="M258" s="307"/>
      <c r="N258" s="308"/>
      <c r="O258" s="308"/>
    </row>
    <row r="259" spans="1:17" s="26" customFormat="1" ht="7.9" customHeight="1" x14ac:dyDescent="0.2">
      <c r="A259" s="1"/>
      <c r="B259" s="189"/>
      <c r="C259" s="189"/>
      <c r="D259" s="190"/>
      <c r="E259" s="190"/>
      <c r="F259" s="1"/>
      <c r="G259" s="1"/>
      <c r="H259" s="377"/>
      <c r="I259" s="377"/>
      <c r="J259" s="377"/>
      <c r="K259" s="377"/>
      <c r="L259" s="377"/>
      <c r="M259" s="307"/>
      <c r="N259" s="308"/>
      <c r="O259" s="308"/>
    </row>
    <row r="260" spans="1:17" s="26" customFormat="1" ht="27.75" customHeight="1" x14ac:dyDescent="0.25">
      <c r="A260" s="25"/>
      <c r="B260" s="368" t="s">
        <v>181</v>
      </c>
      <c r="C260" s="368"/>
      <c r="D260" s="368"/>
      <c r="E260" s="368"/>
      <c r="F260" s="368"/>
      <c r="G260" s="368"/>
      <c r="H260" s="369" t="s">
        <v>182</v>
      </c>
      <c r="I260" s="369"/>
      <c r="J260" s="369"/>
      <c r="K260" s="369"/>
      <c r="L260" s="369"/>
      <c r="M260" s="159" t="s">
        <v>183</v>
      </c>
    </row>
    <row r="261" spans="1:17" s="26" customFormat="1" ht="51" x14ac:dyDescent="0.2">
      <c r="A261" s="4"/>
      <c r="B261" s="160" t="s">
        <v>128</v>
      </c>
      <c r="C261" s="160" t="s">
        <v>34</v>
      </c>
      <c r="D261" s="160" t="s">
        <v>184</v>
      </c>
      <c r="E261" s="160" t="s">
        <v>10</v>
      </c>
      <c r="F261" s="160" t="s">
        <v>92</v>
      </c>
      <c r="G261" s="160" t="s">
        <v>93</v>
      </c>
      <c r="H261" s="309" t="s">
        <v>3</v>
      </c>
      <c r="I261" s="309" t="s">
        <v>185</v>
      </c>
      <c r="J261" s="310" t="s">
        <v>186</v>
      </c>
      <c r="K261" s="310" t="s">
        <v>187</v>
      </c>
      <c r="L261" s="310" t="s">
        <v>188</v>
      </c>
      <c r="M261" s="161" t="s">
        <v>96</v>
      </c>
    </row>
    <row r="262" spans="1:17" s="26" customFormat="1" ht="15" x14ac:dyDescent="0.25">
      <c r="A262" s="18"/>
      <c r="B262" s="197" t="s">
        <v>189</v>
      </c>
      <c r="C262" s="198"/>
      <c r="D262" s="198"/>
      <c r="E262" s="198"/>
      <c r="F262" s="199"/>
      <c r="G262" s="199"/>
      <c r="H262" s="198"/>
      <c r="I262" s="200"/>
      <c r="J262" s="200"/>
      <c r="K262" s="201"/>
      <c r="L262" s="200"/>
      <c r="M262" s="202"/>
    </row>
    <row r="263" spans="1:17" s="26" customFormat="1" x14ac:dyDescent="0.25">
      <c r="B263" s="174"/>
      <c r="C263" s="174"/>
      <c r="D263" s="174"/>
      <c r="E263" s="174"/>
      <c r="F263" s="168"/>
      <c r="G263" s="168"/>
      <c r="H263" s="311"/>
      <c r="I263" s="176"/>
      <c r="J263" s="312">
        <f>H263*I263</f>
        <v>0</v>
      </c>
      <c r="K263" s="205">
        <v>1</v>
      </c>
      <c r="L263" s="312">
        <f>J263*K263</f>
        <v>0</v>
      </c>
      <c r="M263" s="313"/>
    </row>
    <row r="264" spans="1:17" s="26" customFormat="1" x14ac:dyDescent="0.25">
      <c r="B264" s="174"/>
      <c r="C264" s="174"/>
      <c r="D264" s="174"/>
      <c r="E264" s="174"/>
      <c r="F264" s="168"/>
      <c r="G264" s="168"/>
      <c r="H264" s="311"/>
      <c r="I264" s="176"/>
      <c r="J264" s="312">
        <f t="shared" ref="J264:J277" si="22">H264*I264</f>
        <v>0</v>
      </c>
      <c r="K264" s="205">
        <v>1</v>
      </c>
      <c r="L264" s="312">
        <f t="shared" ref="L264:L277" si="23">J264*K264</f>
        <v>0</v>
      </c>
      <c r="M264" s="313"/>
    </row>
    <row r="265" spans="1:17" s="26" customFormat="1" x14ac:dyDescent="0.25">
      <c r="B265" s="174"/>
      <c r="C265" s="174"/>
      <c r="D265" s="174"/>
      <c r="E265" s="174"/>
      <c r="F265" s="168"/>
      <c r="G265" s="168"/>
      <c r="H265" s="311"/>
      <c r="I265" s="176"/>
      <c r="J265" s="312">
        <f t="shared" si="22"/>
        <v>0</v>
      </c>
      <c r="K265" s="205">
        <v>1</v>
      </c>
      <c r="L265" s="312">
        <f t="shared" si="23"/>
        <v>0</v>
      </c>
      <c r="M265" s="313"/>
    </row>
    <row r="266" spans="1:17" s="26" customFormat="1" x14ac:dyDescent="0.25">
      <c r="B266" s="174"/>
      <c r="C266" s="174"/>
      <c r="D266" s="174"/>
      <c r="E266" s="174"/>
      <c r="F266" s="168"/>
      <c r="G266" s="168"/>
      <c r="H266" s="311"/>
      <c r="I266" s="176"/>
      <c r="J266" s="312">
        <f t="shared" si="22"/>
        <v>0</v>
      </c>
      <c r="K266" s="205">
        <v>1</v>
      </c>
      <c r="L266" s="312">
        <f t="shared" si="23"/>
        <v>0</v>
      </c>
      <c r="M266" s="313"/>
    </row>
    <row r="267" spans="1:17" s="26" customFormat="1" x14ac:dyDescent="0.25">
      <c r="B267" s="174"/>
      <c r="C267" s="174"/>
      <c r="D267" s="174"/>
      <c r="E267" s="174"/>
      <c r="F267" s="168"/>
      <c r="G267" s="168"/>
      <c r="H267" s="311"/>
      <c r="I267" s="176"/>
      <c r="J267" s="312">
        <f t="shared" si="22"/>
        <v>0</v>
      </c>
      <c r="K267" s="205">
        <v>1</v>
      </c>
      <c r="L267" s="312">
        <f t="shared" si="23"/>
        <v>0</v>
      </c>
      <c r="M267" s="313"/>
    </row>
    <row r="268" spans="1:17" s="26" customFormat="1" x14ac:dyDescent="0.25">
      <c r="B268" s="174"/>
      <c r="C268" s="174"/>
      <c r="D268" s="174"/>
      <c r="E268" s="174"/>
      <c r="F268" s="168"/>
      <c r="G268" s="168"/>
      <c r="H268" s="311"/>
      <c r="I268" s="176"/>
      <c r="J268" s="312">
        <f t="shared" si="22"/>
        <v>0</v>
      </c>
      <c r="K268" s="205">
        <v>1</v>
      </c>
      <c r="L268" s="312">
        <f t="shared" si="23"/>
        <v>0</v>
      </c>
      <c r="M268" s="313"/>
    </row>
    <row r="269" spans="1:17" s="26" customFormat="1" x14ac:dyDescent="0.25">
      <c r="B269" s="174"/>
      <c r="C269" s="174"/>
      <c r="D269" s="174"/>
      <c r="E269" s="174"/>
      <c r="F269" s="168"/>
      <c r="G269" s="168"/>
      <c r="H269" s="311"/>
      <c r="I269" s="176"/>
      <c r="J269" s="312">
        <f t="shared" si="22"/>
        <v>0</v>
      </c>
      <c r="K269" s="205">
        <v>1</v>
      </c>
      <c r="L269" s="312">
        <f t="shared" si="23"/>
        <v>0</v>
      </c>
      <c r="M269" s="313"/>
    </row>
    <row r="270" spans="1:17" s="26" customFormat="1" x14ac:dyDescent="0.25">
      <c r="B270" s="174"/>
      <c r="C270" s="174"/>
      <c r="D270" s="174"/>
      <c r="E270" s="174"/>
      <c r="F270" s="168"/>
      <c r="G270" s="168"/>
      <c r="H270" s="311"/>
      <c r="I270" s="176"/>
      <c r="J270" s="312">
        <f t="shared" si="22"/>
        <v>0</v>
      </c>
      <c r="K270" s="205">
        <v>1</v>
      </c>
      <c r="L270" s="312">
        <f t="shared" si="23"/>
        <v>0</v>
      </c>
      <c r="M270" s="313"/>
    </row>
    <row r="271" spans="1:17" s="26" customFormat="1" x14ac:dyDescent="0.25">
      <c r="B271" s="174"/>
      <c r="C271" s="174"/>
      <c r="D271" s="174"/>
      <c r="E271" s="174"/>
      <c r="F271" s="168"/>
      <c r="G271" s="168"/>
      <c r="H271" s="311"/>
      <c r="I271" s="176"/>
      <c r="J271" s="312">
        <f t="shared" si="22"/>
        <v>0</v>
      </c>
      <c r="K271" s="205">
        <v>1</v>
      </c>
      <c r="L271" s="312">
        <f t="shared" si="23"/>
        <v>0</v>
      </c>
      <c r="M271" s="313"/>
    </row>
    <row r="272" spans="1:17" s="26" customFormat="1" x14ac:dyDescent="0.25">
      <c r="B272" s="174"/>
      <c r="C272" s="174"/>
      <c r="D272" s="174"/>
      <c r="E272" s="174"/>
      <c r="F272" s="168"/>
      <c r="G272" s="168"/>
      <c r="H272" s="311"/>
      <c r="I272" s="176"/>
      <c r="J272" s="312">
        <f t="shared" si="22"/>
        <v>0</v>
      </c>
      <c r="K272" s="205">
        <v>1</v>
      </c>
      <c r="L272" s="312">
        <f t="shared" si="23"/>
        <v>0</v>
      </c>
      <c r="M272" s="313"/>
    </row>
    <row r="273" spans="1:13" s="18" customFormat="1" x14ac:dyDescent="0.25">
      <c r="A273" s="26"/>
      <c r="B273" s="174"/>
      <c r="C273" s="174"/>
      <c r="D273" s="174"/>
      <c r="E273" s="174"/>
      <c r="F273" s="168"/>
      <c r="G273" s="168"/>
      <c r="H273" s="311"/>
      <c r="I273" s="176"/>
      <c r="J273" s="312">
        <f t="shared" si="22"/>
        <v>0</v>
      </c>
      <c r="K273" s="205">
        <v>1</v>
      </c>
      <c r="L273" s="312">
        <f t="shared" si="23"/>
        <v>0</v>
      </c>
      <c r="M273" s="313"/>
    </row>
    <row r="274" spans="1:13" s="26" customFormat="1" x14ac:dyDescent="0.25">
      <c r="B274" s="174"/>
      <c r="C274" s="174"/>
      <c r="D274" s="174"/>
      <c r="E274" s="174"/>
      <c r="F274" s="168"/>
      <c r="G274" s="168"/>
      <c r="H274" s="311"/>
      <c r="I274" s="176"/>
      <c r="J274" s="312">
        <f t="shared" si="22"/>
        <v>0</v>
      </c>
      <c r="K274" s="205">
        <v>1</v>
      </c>
      <c r="L274" s="312">
        <f t="shared" si="23"/>
        <v>0</v>
      </c>
      <c r="M274" s="313"/>
    </row>
    <row r="275" spans="1:13" s="26" customFormat="1" x14ac:dyDescent="0.25">
      <c r="B275" s="174"/>
      <c r="C275" s="174"/>
      <c r="D275" s="174"/>
      <c r="E275" s="174"/>
      <c r="F275" s="168"/>
      <c r="G275" s="168"/>
      <c r="H275" s="311"/>
      <c r="I275" s="176"/>
      <c r="J275" s="312">
        <f t="shared" si="22"/>
        <v>0</v>
      </c>
      <c r="K275" s="205">
        <v>1</v>
      </c>
      <c r="L275" s="312">
        <f t="shared" si="23"/>
        <v>0</v>
      </c>
      <c r="M275" s="313"/>
    </row>
    <row r="276" spans="1:13" s="26" customFormat="1" x14ac:dyDescent="0.25">
      <c r="B276" s="174"/>
      <c r="C276" s="174"/>
      <c r="D276" s="174"/>
      <c r="E276" s="174"/>
      <c r="F276" s="168"/>
      <c r="G276" s="168"/>
      <c r="H276" s="311"/>
      <c r="I276" s="176"/>
      <c r="J276" s="312">
        <f t="shared" si="22"/>
        <v>0</v>
      </c>
      <c r="K276" s="205">
        <v>1</v>
      </c>
      <c r="L276" s="312">
        <f t="shared" si="23"/>
        <v>0</v>
      </c>
      <c r="M276" s="313"/>
    </row>
    <row r="277" spans="1:13" s="26" customFormat="1" x14ac:dyDescent="0.25">
      <c r="B277" s="174"/>
      <c r="C277" s="174"/>
      <c r="D277" s="174"/>
      <c r="E277" s="174"/>
      <c r="F277" s="168"/>
      <c r="G277" s="168"/>
      <c r="H277" s="311"/>
      <c r="I277" s="176"/>
      <c r="J277" s="312">
        <f t="shared" si="22"/>
        <v>0</v>
      </c>
      <c r="K277" s="205">
        <v>1</v>
      </c>
      <c r="L277" s="312">
        <f t="shared" si="23"/>
        <v>0</v>
      </c>
      <c r="M277" s="313"/>
    </row>
    <row r="278" spans="1:13" s="26" customFormat="1" ht="12" customHeight="1" x14ac:dyDescent="0.25">
      <c r="A278" s="18"/>
      <c r="B278" s="197" t="s">
        <v>190</v>
      </c>
      <c r="C278" s="198"/>
      <c r="D278" s="198"/>
      <c r="E278" s="198"/>
      <c r="F278" s="199"/>
      <c r="G278" s="199"/>
      <c r="H278" s="198"/>
      <c r="I278" s="200"/>
      <c r="J278" s="200"/>
      <c r="K278" s="201"/>
      <c r="L278" s="200"/>
      <c r="M278" s="202"/>
    </row>
    <row r="279" spans="1:13" s="26" customFormat="1" x14ac:dyDescent="0.25">
      <c r="B279" s="174"/>
      <c r="C279" s="174"/>
      <c r="D279" s="174"/>
      <c r="E279" s="174"/>
      <c r="F279" s="168"/>
      <c r="G279" s="168"/>
      <c r="H279" s="311"/>
      <c r="I279" s="176"/>
      <c r="J279" s="312">
        <f t="shared" ref="J279:J300" si="24">H279*I279</f>
        <v>0</v>
      </c>
      <c r="K279" s="205">
        <v>1</v>
      </c>
      <c r="L279" s="312">
        <f t="shared" ref="L279:L300" si="25">J279*K279</f>
        <v>0</v>
      </c>
      <c r="M279" s="313"/>
    </row>
    <row r="280" spans="1:13" s="26" customFormat="1" x14ac:dyDescent="0.25">
      <c r="B280" s="174"/>
      <c r="C280" s="174"/>
      <c r="D280" s="174"/>
      <c r="E280" s="174"/>
      <c r="F280" s="168"/>
      <c r="G280" s="168"/>
      <c r="H280" s="311"/>
      <c r="I280" s="176"/>
      <c r="J280" s="312">
        <f t="shared" si="24"/>
        <v>0</v>
      </c>
      <c r="K280" s="205">
        <v>1</v>
      </c>
      <c r="L280" s="312">
        <f t="shared" si="25"/>
        <v>0</v>
      </c>
      <c r="M280" s="313"/>
    </row>
    <row r="281" spans="1:13" s="26" customFormat="1" x14ac:dyDescent="0.25">
      <c r="B281" s="174"/>
      <c r="C281" s="174"/>
      <c r="D281" s="174"/>
      <c r="E281" s="174"/>
      <c r="F281" s="168"/>
      <c r="G281" s="168"/>
      <c r="H281" s="311"/>
      <c r="I281" s="176"/>
      <c r="J281" s="312">
        <f t="shared" si="24"/>
        <v>0</v>
      </c>
      <c r="K281" s="205">
        <v>1</v>
      </c>
      <c r="L281" s="312">
        <f t="shared" si="25"/>
        <v>0</v>
      </c>
      <c r="M281" s="313"/>
    </row>
    <row r="282" spans="1:13" s="26" customFormat="1" x14ac:dyDescent="0.25">
      <c r="B282" s="174"/>
      <c r="C282" s="174"/>
      <c r="D282" s="174"/>
      <c r="E282" s="174"/>
      <c r="F282" s="168"/>
      <c r="G282" s="168"/>
      <c r="H282" s="311"/>
      <c r="I282" s="176"/>
      <c r="J282" s="312">
        <f t="shared" si="24"/>
        <v>0</v>
      </c>
      <c r="K282" s="205">
        <v>1</v>
      </c>
      <c r="L282" s="312">
        <f t="shared" si="25"/>
        <v>0</v>
      </c>
      <c r="M282" s="313"/>
    </row>
    <row r="283" spans="1:13" s="26" customFormat="1" x14ac:dyDescent="0.25">
      <c r="B283" s="174"/>
      <c r="C283" s="174"/>
      <c r="D283" s="174"/>
      <c r="E283" s="174"/>
      <c r="F283" s="168"/>
      <c r="G283" s="168"/>
      <c r="H283" s="311"/>
      <c r="I283" s="176"/>
      <c r="J283" s="312">
        <f t="shared" si="24"/>
        <v>0</v>
      </c>
      <c r="K283" s="205">
        <v>1</v>
      </c>
      <c r="L283" s="312">
        <f t="shared" si="25"/>
        <v>0</v>
      </c>
      <c r="M283" s="313"/>
    </row>
    <row r="284" spans="1:13" s="26" customFormat="1" x14ac:dyDescent="0.25">
      <c r="B284" s="174"/>
      <c r="C284" s="174"/>
      <c r="D284" s="174"/>
      <c r="E284" s="174"/>
      <c r="F284" s="168"/>
      <c r="G284" s="168"/>
      <c r="H284" s="311"/>
      <c r="I284" s="176"/>
      <c r="J284" s="312">
        <f t="shared" si="24"/>
        <v>0</v>
      </c>
      <c r="K284" s="205">
        <v>1</v>
      </c>
      <c r="L284" s="312">
        <f t="shared" si="25"/>
        <v>0</v>
      </c>
      <c r="M284" s="313"/>
    </row>
    <row r="285" spans="1:13" s="26" customFormat="1" x14ac:dyDescent="0.25">
      <c r="B285" s="174"/>
      <c r="C285" s="174"/>
      <c r="D285" s="174"/>
      <c r="E285" s="174"/>
      <c r="F285" s="168"/>
      <c r="G285" s="168"/>
      <c r="H285" s="311"/>
      <c r="I285" s="176"/>
      <c r="J285" s="312">
        <f t="shared" si="24"/>
        <v>0</v>
      </c>
      <c r="K285" s="205">
        <v>1</v>
      </c>
      <c r="L285" s="312">
        <f t="shared" si="25"/>
        <v>0</v>
      </c>
      <c r="M285" s="313"/>
    </row>
    <row r="286" spans="1:13" s="26" customFormat="1" x14ac:dyDescent="0.25">
      <c r="B286" s="174"/>
      <c r="C286" s="174"/>
      <c r="D286" s="174"/>
      <c r="E286" s="174"/>
      <c r="F286" s="168"/>
      <c r="G286" s="168"/>
      <c r="H286" s="311"/>
      <c r="I286" s="176"/>
      <c r="J286" s="312">
        <f t="shared" si="24"/>
        <v>0</v>
      </c>
      <c r="K286" s="205">
        <v>1</v>
      </c>
      <c r="L286" s="312">
        <f t="shared" si="25"/>
        <v>0</v>
      </c>
      <c r="M286" s="313"/>
    </row>
    <row r="287" spans="1:13" s="26" customFormat="1" x14ac:dyDescent="0.25">
      <c r="B287" s="174"/>
      <c r="C287" s="174"/>
      <c r="D287" s="174"/>
      <c r="E287" s="174"/>
      <c r="F287" s="168"/>
      <c r="G287" s="168"/>
      <c r="H287" s="311"/>
      <c r="I287" s="176"/>
      <c r="J287" s="312">
        <f t="shared" si="24"/>
        <v>0</v>
      </c>
      <c r="K287" s="205">
        <v>1</v>
      </c>
      <c r="L287" s="312">
        <f t="shared" si="25"/>
        <v>0</v>
      </c>
      <c r="M287" s="313"/>
    </row>
    <row r="288" spans="1:13" s="26" customFormat="1" x14ac:dyDescent="0.25">
      <c r="B288" s="174"/>
      <c r="C288" s="174"/>
      <c r="D288" s="174"/>
      <c r="E288" s="174"/>
      <c r="F288" s="168"/>
      <c r="G288" s="168"/>
      <c r="H288" s="311"/>
      <c r="I288" s="176"/>
      <c r="J288" s="312">
        <f t="shared" si="24"/>
        <v>0</v>
      </c>
      <c r="K288" s="205">
        <v>1</v>
      </c>
      <c r="L288" s="312">
        <f t="shared" si="25"/>
        <v>0</v>
      </c>
      <c r="M288" s="313"/>
    </row>
    <row r="289" spans="1:13" s="26" customFormat="1" x14ac:dyDescent="0.25">
      <c r="B289" s="174"/>
      <c r="C289" s="174"/>
      <c r="D289" s="174"/>
      <c r="E289" s="174"/>
      <c r="F289" s="168"/>
      <c r="G289" s="168"/>
      <c r="H289" s="311"/>
      <c r="I289" s="176"/>
      <c r="J289" s="312">
        <f t="shared" si="24"/>
        <v>0</v>
      </c>
      <c r="K289" s="205">
        <v>1</v>
      </c>
      <c r="L289" s="312">
        <f t="shared" si="25"/>
        <v>0</v>
      </c>
      <c r="M289" s="313"/>
    </row>
    <row r="290" spans="1:13" s="26" customFormat="1" x14ac:dyDescent="0.25">
      <c r="B290" s="174"/>
      <c r="C290" s="174"/>
      <c r="D290" s="174"/>
      <c r="E290" s="174"/>
      <c r="F290" s="168"/>
      <c r="G290" s="168"/>
      <c r="H290" s="311"/>
      <c r="I290" s="176"/>
      <c r="J290" s="312">
        <f t="shared" si="24"/>
        <v>0</v>
      </c>
      <c r="K290" s="205">
        <v>1</v>
      </c>
      <c r="L290" s="312">
        <f t="shared" si="25"/>
        <v>0</v>
      </c>
      <c r="M290" s="313"/>
    </row>
    <row r="291" spans="1:13" s="26" customFormat="1" x14ac:dyDescent="0.25">
      <c r="B291" s="174"/>
      <c r="C291" s="174"/>
      <c r="D291" s="174"/>
      <c r="E291" s="174"/>
      <c r="F291" s="168"/>
      <c r="G291" s="168"/>
      <c r="H291" s="311"/>
      <c r="I291" s="176"/>
      <c r="J291" s="312">
        <f t="shared" si="24"/>
        <v>0</v>
      </c>
      <c r="K291" s="205">
        <v>1</v>
      </c>
      <c r="L291" s="312">
        <f t="shared" si="25"/>
        <v>0</v>
      </c>
      <c r="M291" s="313"/>
    </row>
    <row r="292" spans="1:13" s="26" customFormat="1" x14ac:dyDescent="0.25">
      <c r="B292" s="174"/>
      <c r="C292" s="174"/>
      <c r="D292" s="174"/>
      <c r="E292" s="174"/>
      <c r="F292" s="168"/>
      <c r="G292" s="168"/>
      <c r="H292" s="311"/>
      <c r="I292" s="176"/>
      <c r="J292" s="312">
        <f t="shared" si="24"/>
        <v>0</v>
      </c>
      <c r="K292" s="205">
        <v>1</v>
      </c>
      <c r="L292" s="312">
        <f t="shared" si="25"/>
        <v>0</v>
      </c>
      <c r="M292" s="313"/>
    </row>
    <row r="293" spans="1:13" s="26" customFormat="1" x14ac:dyDescent="0.25">
      <c r="B293" s="174"/>
      <c r="C293" s="174"/>
      <c r="D293" s="174"/>
      <c r="E293" s="174"/>
      <c r="F293" s="168"/>
      <c r="G293" s="168"/>
      <c r="H293" s="311"/>
      <c r="I293" s="176"/>
      <c r="J293" s="312">
        <f t="shared" si="24"/>
        <v>0</v>
      </c>
      <c r="K293" s="205">
        <v>1</v>
      </c>
      <c r="L293" s="312">
        <f t="shared" si="25"/>
        <v>0</v>
      </c>
      <c r="M293" s="313"/>
    </row>
    <row r="294" spans="1:13" s="26" customFormat="1" x14ac:dyDescent="0.25">
      <c r="B294" s="174"/>
      <c r="C294" s="178"/>
      <c r="D294" s="178"/>
      <c r="E294" s="174"/>
      <c r="F294" s="168"/>
      <c r="G294" s="168"/>
      <c r="H294" s="311"/>
      <c r="I294" s="176"/>
      <c r="J294" s="312">
        <f t="shared" si="24"/>
        <v>0</v>
      </c>
      <c r="K294" s="205">
        <v>1</v>
      </c>
      <c r="L294" s="312">
        <f t="shared" si="25"/>
        <v>0</v>
      </c>
      <c r="M294" s="313"/>
    </row>
    <row r="295" spans="1:13" s="26" customFormat="1" x14ac:dyDescent="0.25">
      <c r="B295" s="174"/>
      <c r="C295" s="178"/>
      <c r="D295" s="178"/>
      <c r="E295" s="174"/>
      <c r="F295" s="168"/>
      <c r="G295" s="168"/>
      <c r="H295" s="311"/>
      <c r="I295" s="176"/>
      <c r="J295" s="312">
        <f t="shared" si="24"/>
        <v>0</v>
      </c>
      <c r="K295" s="205">
        <v>1</v>
      </c>
      <c r="L295" s="312">
        <f t="shared" si="25"/>
        <v>0</v>
      </c>
      <c r="M295" s="313"/>
    </row>
    <row r="296" spans="1:13" s="18" customFormat="1" x14ac:dyDescent="0.25">
      <c r="A296" s="26"/>
      <c r="B296" s="174"/>
      <c r="C296" s="178"/>
      <c r="D296" s="178"/>
      <c r="E296" s="174"/>
      <c r="F296" s="168"/>
      <c r="G296" s="168"/>
      <c r="H296" s="311"/>
      <c r="I296" s="176"/>
      <c r="J296" s="312">
        <f t="shared" si="24"/>
        <v>0</v>
      </c>
      <c r="K296" s="205">
        <v>1</v>
      </c>
      <c r="L296" s="312">
        <f t="shared" si="25"/>
        <v>0</v>
      </c>
      <c r="M296" s="313"/>
    </row>
    <row r="297" spans="1:13" s="26" customFormat="1" x14ac:dyDescent="0.25">
      <c r="B297" s="174"/>
      <c r="C297" s="178"/>
      <c r="D297" s="178"/>
      <c r="E297" s="174"/>
      <c r="F297" s="168"/>
      <c r="G297" s="168"/>
      <c r="H297" s="311"/>
      <c r="I297" s="176"/>
      <c r="J297" s="312">
        <f t="shared" si="24"/>
        <v>0</v>
      </c>
      <c r="K297" s="205">
        <v>1</v>
      </c>
      <c r="L297" s="312">
        <f t="shared" si="25"/>
        <v>0</v>
      </c>
      <c r="M297" s="313"/>
    </row>
    <row r="298" spans="1:13" s="26" customFormat="1" x14ac:dyDescent="0.25">
      <c r="B298" s="174"/>
      <c r="C298" s="178"/>
      <c r="D298" s="178"/>
      <c r="E298" s="174"/>
      <c r="F298" s="168"/>
      <c r="G298" s="168"/>
      <c r="H298" s="311"/>
      <c r="I298" s="176"/>
      <c r="J298" s="312">
        <f t="shared" si="24"/>
        <v>0</v>
      </c>
      <c r="K298" s="205">
        <v>1</v>
      </c>
      <c r="L298" s="312">
        <f t="shared" si="25"/>
        <v>0</v>
      </c>
      <c r="M298" s="313"/>
    </row>
    <row r="299" spans="1:13" s="26" customFormat="1" x14ac:dyDescent="0.25">
      <c r="B299" s="174"/>
      <c r="C299" s="178"/>
      <c r="D299" s="178"/>
      <c r="E299" s="174"/>
      <c r="F299" s="168"/>
      <c r="G299" s="168"/>
      <c r="H299" s="311"/>
      <c r="I299" s="176"/>
      <c r="J299" s="312">
        <f t="shared" si="24"/>
        <v>0</v>
      </c>
      <c r="K299" s="205">
        <v>1</v>
      </c>
      <c r="L299" s="312">
        <f t="shared" si="25"/>
        <v>0</v>
      </c>
      <c r="M299" s="313"/>
    </row>
    <row r="300" spans="1:13" s="26" customFormat="1" x14ac:dyDescent="0.25">
      <c r="B300" s="174"/>
      <c r="C300" s="178"/>
      <c r="D300" s="178"/>
      <c r="E300" s="174"/>
      <c r="F300" s="168"/>
      <c r="G300" s="168"/>
      <c r="H300" s="311"/>
      <c r="I300" s="176"/>
      <c r="J300" s="312">
        <f t="shared" si="24"/>
        <v>0</v>
      </c>
      <c r="K300" s="205">
        <v>1</v>
      </c>
      <c r="L300" s="312">
        <f t="shared" si="25"/>
        <v>0</v>
      </c>
      <c r="M300" s="313"/>
    </row>
    <row r="301" spans="1:13" s="26" customFormat="1" ht="15" x14ac:dyDescent="0.25">
      <c r="A301" s="18"/>
      <c r="B301" s="197" t="s">
        <v>191</v>
      </c>
      <c r="C301" s="198"/>
      <c r="D301" s="198"/>
      <c r="E301" s="198"/>
      <c r="F301" s="199"/>
      <c r="G301" s="199"/>
      <c r="H301" s="198"/>
      <c r="I301" s="200"/>
      <c r="J301" s="200"/>
      <c r="K301" s="201"/>
      <c r="L301" s="200"/>
      <c r="M301" s="202"/>
    </row>
    <row r="302" spans="1:13" s="26" customFormat="1" x14ac:dyDescent="0.25">
      <c r="B302" s="174"/>
      <c r="C302" s="174"/>
      <c r="D302" s="174"/>
      <c r="E302" s="174"/>
      <c r="F302" s="168"/>
      <c r="G302" s="168"/>
      <c r="H302" s="311"/>
      <c r="I302" s="176"/>
      <c r="J302" s="312">
        <f t="shared" ref="J302:J312" si="26">H302*I302</f>
        <v>0</v>
      </c>
      <c r="K302" s="314">
        <v>0.5</v>
      </c>
      <c r="L302" s="312">
        <f t="shared" ref="L302:L312" si="27">J302*K302</f>
        <v>0</v>
      </c>
      <c r="M302" s="313"/>
    </row>
    <row r="303" spans="1:13" s="26" customFormat="1" x14ac:dyDescent="0.25">
      <c r="B303" s="174"/>
      <c r="C303" s="174"/>
      <c r="D303" s="174"/>
      <c r="E303" s="174"/>
      <c r="F303" s="168"/>
      <c r="G303" s="168"/>
      <c r="H303" s="311"/>
      <c r="I303" s="176"/>
      <c r="J303" s="312">
        <f t="shared" si="26"/>
        <v>0</v>
      </c>
      <c r="K303" s="314">
        <v>0.5</v>
      </c>
      <c r="L303" s="312">
        <f t="shared" si="27"/>
        <v>0</v>
      </c>
      <c r="M303" s="313"/>
    </row>
    <row r="304" spans="1:13" s="26" customFormat="1" x14ac:dyDescent="0.25">
      <c r="B304" s="174"/>
      <c r="C304" s="174"/>
      <c r="D304" s="174"/>
      <c r="E304" s="174"/>
      <c r="F304" s="168"/>
      <c r="G304" s="168"/>
      <c r="H304" s="311"/>
      <c r="I304" s="176"/>
      <c r="J304" s="312">
        <f t="shared" si="26"/>
        <v>0</v>
      </c>
      <c r="K304" s="314">
        <v>0.5</v>
      </c>
      <c r="L304" s="312">
        <f t="shared" si="27"/>
        <v>0</v>
      </c>
      <c r="M304" s="313"/>
    </row>
    <row r="305" spans="1:15" s="26" customFormat="1" x14ac:dyDescent="0.25">
      <c r="B305" s="174"/>
      <c r="C305" s="174"/>
      <c r="D305" s="174"/>
      <c r="E305" s="174"/>
      <c r="F305" s="168"/>
      <c r="G305" s="168"/>
      <c r="H305" s="311"/>
      <c r="I305" s="176"/>
      <c r="J305" s="312">
        <f t="shared" si="26"/>
        <v>0</v>
      </c>
      <c r="K305" s="314">
        <v>0.5</v>
      </c>
      <c r="L305" s="312">
        <f t="shared" si="27"/>
        <v>0</v>
      </c>
      <c r="M305" s="313"/>
    </row>
    <row r="306" spans="1:15" s="26" customFormat="1" x14ac:dyDescent="0.25">
      <c r="B306" s="174"/>
      <c r="C306" s="174"/>
      <c r="D306" s="174"/>
      <c r="E306" s="174"/>
      <c r="F306" s="168"/>
      <c r="G306" s="168"/>
      <c r="H306" s="311"/>
      <c r="I306" s="176"/>
      <c r="J306" s="312">
        <f t="shared" si="26"/>
        <v>0</v>
      </c>
      <c r="K306" s="314">
        <v>0.5</v>
      </c>
      <c r="L306" s="312">
        <f t="shared" si="27"/>
        <v>0</v>
      </c>
      <c r="M306" s="313"/>
    </row>
    <row r="307" spans="1:15" s="26" customFormat="1" x14ac:dyDescent="0.25">
      <c r="B307" s="174"/>
      <c r="C307" s="174"/>
      <c r="D307" s="174"/>
      <c r="E307" s="174"/>
      <c r="F307" s="168"/>
      <c r="G307" s="168"/>
      <c r="H307" s="311"/>
      <c r="I307" s="176"/>
      <c r="J307" s="312">
        <f t="shared" si="26"/>
        <v>0</v>
      </c>
      <c r="K307" s="314">
        <v>0.5</v>
      </c>
      <c r="L307" s="312">
        <f t="shared" si="27"/>
        <v>0</v>
      </c>
      <c r="M307" s="313"/>
    </row>
    <row r="308" spans="1:15" s="18" customFormat="1" x14ac:dyDescent="0.25">
      <c r="A308" s="26"/>
      <c r="B308" s="174"/>
      <c r="C308" s="174"/>
      <c r="D308" s="174"/>
      <c r="E308" s="174"/>
      <c r="F308" s="168"/>
      <c r="G308" s="168"/>
      <c r="H308" s="311"/>
      <c r="I308" s="176"/>
      <c r="J308" s="312">
        <f t="shared" si="26"/>
        <v>0</v>
      </c>
      <c r="K308" s="314">
        <v>0.5</v>
      </c>
      <c r="L308" s="312">
        <f t="shared" si="27"/>
        <v>0</v>
      </c>
      <c r="M308" s="313"/>
    </row>
    <row r="309" spans="1:15" s="299" customFormat="1" ht="12.75" x14ac:dyDescent="0.2">
      <c r="A309" s="26"/>
      <c r="B309" s="174"/>
      <c r="C309" s="174"/>
      <c r="D309" s="174"/>
      <c r="E309" s="174"/>
      <c r="F309" s="168"/>
      <c r="G309" s="168"/>
      <c r="H309" s="311"/>
      <c r="I309" s="176"/>
      <c r="J309" s="312">
        <f t="shared" si="26"/>
        <v>0</v>
      </c>
      <c r="K309" s="314">
        <v>0.5</v>
      </c>
      <c r="L309" s="312">
        <f t="shared" si="27"/>
        <v>0</v>
      </c>
      <c r="M309" s="313"/>
    </row>
    <row r="310" spans="1:15" x14ac:dyDescent="0.2">
      <c r="A310" s="26"/>
      <c r="B310" s="174"/>
      <c r="C310" s="174"/>
      <c r="D310" s="174"/>
      <c r="E310" s="174"/>
      <c r="F310" s="168"/>
      <c r="G310" s="168"/>
      <c r="H310" s="311"/>
      <c r="I310" s="176"/>
      <c r="J310" s="312">
        <f t="shared" si="26"/>
        <v>0</v>
      </c>
      <c r="K310" s="314">
        <v>0.5</v>
      </c>
      <c r="L310" s="312">
        <f t="shared" si="27"/>
        <v>0</v>
      </c>
      <c r="M310" s="313"/>
    </row>
    <row r="311" spans="1:15" x14ac:dyDescent="0.2">
      <c r="A311" s="26"/>
      <c r="B311" s="174"/>
      <c r="C311" s="174"/>
      <c r="D311" s="174"/>
      <c r="E311" s="174"/>
      <c r="F311" s="168"/>
      <c r="G311" s="168"/>
      <c r="H311" s="311"/>
      <c r="I311" s="176"/>
      <c r="J311" s="312">
        <f t="shared" si="26"/>
        <v>0</v>
      </c>
      <c r="K311" s="314">
        <v>0.5</v>
      </c>
      <c r="L311" s="312">
        <f t="shared" si="27"/>
        <v>0</v>
      </c>
      <c r="M311" s="313"/>
    </row>
    <row r="312" spans="1:15" ht="12.75" thickBot="1" x14ac:dyDescent="0.25">
      <c r="A312" s="26"/>
      <c r="B312" s="174"/>
      <c r="C312" s="174"/>
      <c r="D312" s="174"/>
      <c r="E312" s="174"/>
      <c r="F312" s="168"/>
      <c r="G312" s="168"/>
      <c r="H312" s="311"/>
      <c r="I312" s="176"/>
      <c r="J312" s="312">
        <f t="shared" si="26"/>
        <v>0</v>
      </c>
      <c r="K312" s="314">
        <v>0.5</v>
      </c>
      <c r="L312" s="312">
        <f t="shared" si="27"/>
        <v>0</v>
      </c>
      <c r="M312" s="315"/>
    </row>
    <row r="313" spans="1:15" ht="13.5" thickTop="1" thickBot="1" x14ac:dyDescent="0.25">
      <c r="A313" s="18"/>
      <c r="B313" s="316"/>
      <c r="C313" s="316"/>
      <c r="D313" s="316"/>
      <c r="E313" s="316"/>
      <c r="F313" s="316"/>
      <c r="G313" s="316"/>
      <c r="H313" s="316"/>
      <c r="I313" s="317" t="s">
        <v>192</v>
      </c>
      <c r="J313" s="183">
        <f>SUM(J263:J312)</f>
        <v>0</v>
      </c>
      <c r="K313" s="227"/>
      <c r="L313" s="214">
        <f>SUM(L263:L312)</f>
        <v>0</v>
      </c>
      <c r="M313" s="318">
        <f>IF(OR($E$11="yes"),"n/a",SUM(M263:M312))</f>
        <v>0</v>
      </c>
      <c r="N313" s="188"/>
    </row>
    <row r="314" spans="1:15" ht="15.75" thickTop="1" x14ac:dyDescent="0.2">
      <c r="A314" s="299"/>
      <c r="B314" s="300" t="s">
        <v>193</v>
      </c>
      <c r="C314" s="301"/>
      <c r="D314" s="301"/>
      <c r="E314" s="301"/>
      <c r="F314" s="301"/>
      <c r="G314" s="301"/>
      <c r="H314" s="301"/>
      <c r="I314" s="301"/>
      <c r="J314" s="299"/>
      <c r="K314" s="299"/>
      <c r="L314" s="319"/>
      <c r="M314" s="299"/>
      <c r="N314" s="299"/>
      <c r="O314" s="299"/>
    </row>
  </sheetData>
  <sheetProtection sheet="1" objects="1" scenarios="1"/>
  <mergeCells count="56">
    <mergeCell ref="A20:A74"/>
    <mergeCell ref="B20:B21"/>
    <mergeCell ref="D20:D21"/>
    <mergeCell ref="E20:E21"/>
    <mergeCell ref="F20:F21"/>
    <mergeCell ref="B74:I74"/>
    <mergeCell ref="L20:L21"/>
    <mergeCell ref="B16:P16"/>
    <mergeCell ref="H18:O18"/>
    <mergeCell ref="B19:G19"/>
    <mergeCell ref="H19:L19"/>
    <mergeCell ref="N19:O19"/>
    <mergeCell ref="G20:G21"/>
    <mergeCell ref="H20:H21"/>
    <mergeCell ref="I20:I21"/>
    <mergeCell ref="J20:J21"/>
    <mergeCell ref="K20:K21"/>
    <mergeCell ref="B78:B79"/>
    <mergeCell ref="H78:O79"/>
    <mergeCell ref="B80:G80"/>
    <mergeCell ref="H80:L80"/>
    <mergeCell ref="N80:O80"/>
    <mergeCell ref="H141:J142"/>
    <mergeCell ref="O81:O82"/>
    <mergeCell ref="A83:A110"/>
    <mergeCell ref="B112:L112"/>
    <mergeCell ref="N112:O112"/>
    <mergeCell ref="A113:A123"/>
    <mergeCell ref="O113:O114"/>
    <mergeCell ref="B123:E123"/>
    <mergeCell ref="B125:L125"/>
    <mergeCell ref="N125:O125"/>
    <mergeCell ref="A126:A136"/>
    <mergeCell ref="B136:E136"/>
    <mergeCell ref="B137:G138"/>
    <mergeCell ref="A202:A222"/>
    <mergeCell ref="K211:L222"/>
    <mergeCell ref="K227:L230"/>
    <mergeCell ref="A228:A230"/>
    <mergeCell ref="B143:G143"/>
    <mergeCell ref="H143:J143"/>
    <mergeCell ref="A146:A161"/>
    <mergeCell ref="A164:A176"/>
    <mergeCell ref="A179:A191"/>
    <mergeCell ref="B197:C198"/>
    <mergeCell ref="H197:J198"/>
    <mergeCell ref="B260:G260"/>
    <mergeCell ref="H260:L260"/>
    <mergeCell ref="B199:G199"/>
    <mergeCell ref="H199:J199"/>
    <mergeCell ref="K201:L210"/>
    <mergeCell ref="K232:L235"/>
    <mergeCell ref="K237:L240"/>
    <mergeCell ref="K242:L245"/>
    <mergeCell ref="C250:D250"/>
    <mergeCell ref="H258:L259"/>
  </mergeCells>
  <dataValidations disablePrompts="1" count="2">
    <dataValidation type="list" allowBlank="1" showErrorMessage="1" prompt="Select yes or no from list" sqref="E11">
      <formula1>$O$1:$O$3</formula1>
    </dataValidation>
    <dataValidation type="list" showDropDown="1" showInputMessage="1" showErrorMessage="1" prompt="Select yes or no from list" sqref="E15">
      <formula1>$AA$4:$AA$5</formula1>
    </dataValidation>
  </dataValidations>
  <pageMargins left="0.25" right="0.25" top="0.69739583333333299" bottom="0.51458333333333295" header="0.3" footer="0.3"/>
  <pageSetup paperSize="5" scale="51" fitToHeight="5" orientation="landscape" r:id="rId1"/>
  <headerFooter differentFirst="1">
    <oddHeader xml:space="preserve">&amp;L&amp;"-,Bold"&amp;12ONTARIO INTERACTIVE DIGITAL MEDIA TAX CREDIT (OIDMTC) EXPENDITURE BREAKDOWN&amp;17
SPECIFIED OR NON-SPECIFIED PRODUCT (SECTION 93)&amp;R
</oddHeader>
    <oddFooter>&amp;LOntario Creates March 2022&amp;CPage &amp;P of &amp;N</oddFooter>
    <firstHeader xml:space="preserve">&amp;L&amp;"-,Bold"ONTARIO INTERACTIVE DIGITAL MEDIA TAX CREDIT (OIDMTC) EXPENDITURE BREAKDOWN&amp;17
SPECIFIED OR NON-SPECIFIED PRODUCT (SECTION 93)&amp;R&amp;G
</firstHeader>
    <firstFooter>&amp;LOntario Creates March 2022&amp;CPage &amp;P of &amp;N&amp;R&amp;F</firstFooter>
  </headerFooter>
  <rowBreaks count="4" manualBreakCount="4">
    <brk id="75" max="16383" man="1"/>
    <brk id="138" max="16383" man="1"/>
    <brk id="195" max="14" man="1"/>
    <brk id="248" max="16383" man="1"/>
  </rowBreaks>
  <colBreaks count="1" manualBreakCount="1">
    <brk id="15"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S314"/>
  <sheetViews>
    <sheetView view="pageBreakPreview" zoomScaleNormal="100" zoomScaleSheetLayoutView="100" workbookViewId="0">
      <selection activeCell="E3" sqref="E3"/>
    </sheetView>
  </sheetViews>
  <sheetFormatPr defaultColWidth="9.140625" defaultRowHeight="12" x14ac:dyDescent="0.2"/>
  <cols>
    <col min="1" max="1" width="8.28515625" style="1" customWidth="1"/>
    <col min="2" max="2" width="29.85546875" style="1" customWidth="1"/>
    <col min="3" max="3" width="21.7109375" style="1" customWidth="1"/>
    <col min="4" max="4" width="23.5703125" style="1" customWidth="1"/>
    <col min="5" max="5" width="54.140625" style="1" customWidth="1"/>
    <col min="6" max="8" width="11.42578125" style="1" customWidth="1"/>
    <col min="9" max="9" width="11.5703125" style="1" customWidth="1"/>
    <col min="10" max="10" width="14.28515625" style="1" customWidth="1"/>
    <col min="11" max="11" width="11.42578125" style="1" customWidth="1"/>
    <col min="12" max="12" width="14.28515625" style="1" customWidth="1"/>
    <col min="13" max="13" width="11.42578125" style="1" hidden="1" customWidth="1"/>
    <col min="14" max="14" width="21.28515625" style="1" customWidth="1"/>
    <col min="15" max="15" width="35.28515625" style="1" customWidth="1"/>
    <col min="16" max="16" width="9.85546875" style="1" customWidth="1"/>
    <col min="17" max="17" width="12.42578125" style="1" customWidth="1"/>
    <col min="18" max="16384" width="9.140625" style="1"/>
  </cols>
  <sheetData>
    <row r="1" spans="1:17" ht="23.25" customHeight="1" x14ac:dyDescent="0.3">
      <c r="A1" s="123" t="s">
        <v>66</v>
      </c>
      <c r="B1" s="123"/>
      <c r="C1" s="123"/>
      <c r="D1" s="123"/>
      <c r="E1" s="123"/>
      <c r="F1" s="124"/>
      <c r="G1" s="6"/>
      <c r="H1" s="6"/>
      <c r="I1" s="6"/>
      <c r="J1" s="6"/>
      <c r="N1" s="125"/>
      <c r="O1" s="125" t="s">
        <v>67</v>
      </c>
      <c r="Q1" s="125"/>
    </row>
    <row r="2" spans="1:17" ht="9.75" customHeight="1" x14ac:dyDescent="0.2">
      <c r="A2" s="126"/>
      <c r="N2" s="125"/>
      <c r="O2" s="125" t="s">
        <v>68</v>
      </c>
      <c r="Q2" s="125"/>
    </row>
    <row r="3" spans="1:17" ht="18.75" x14ac:dyDescent="0.3">
      <c r="A3" s="127"/>
      <c r="B3" s="128"/>
      <c r="C3" s="129"/>
      <c r="D3" s="130" t="s">
        <v>69</v>
      </c>
      <c r="E3" s="131"/>
      <c r="N3" s="125"/>
      <c r="O3" s="125" t="s">
        <v>70</v>
      </c>
      <c r="Q3" s="125"/>
    </row>
    <row r="4" spans="1:17" x14ac:dyDescent="0.2">
      <c r="F4" s="11"/>
      <c r="G4" s="11"/>
      <c r="H4" s="11"/>
      <c r="I4" s="11"/>
    </row>
    <row r="5" spans="1:17" ht="15" customHeight="1" x14ac:dyDescent="0.25">
      <c r="C5" s="122"/>
      <c r="D5" s="132" t="s">
        <v>2</v>
      </c>
      <c r="E5" s="133"/>
      <c r="F5" s="11"/>
      <c r="G5" s="134" t="s">
        <v>19</v>
      </c>
      <c r="H5" s="11"/>
      <c r="I5" s="11"/>
    </row>
    <row r="6" spans="1:17" s="2" customFormat="1" ht="15" customHeight="1" x14ac:dyDescent="0.25">
      <c r="C6" s="122"/>
      <c r="D6" s="132" t="s">
        <v>71</v>
      </c>
      <c r="E6" s="135"/>
      <c r="F6" s="136"/>
      <c r="G6" s="137" t="s">
        <v>72</v>
      </c>
      <c r="H6" s="7"/>
      <c r="I6" s="7"/>
    </row>
    <row r="7" spans="1:17" s="2" customFormat="1" ht="15" customHeight="1" x14ac:dyDescent="0.3">
      <c r="B7" s="109"/>
      <c r="C7" s="109"/>
      <c r="D7" s="138" t="s">
        <v>73</v>
      </c>
      <c r="E7" s="139">
        <v>44197</v>
      </c>
      <c r="F7" s="136"/>
      <c r="G7" s="137" t="s">
        <v>74</v>
      </c>
      <c r="H7" s="7"/>
      <c r="I7" s="7"/>
    </row>
    <row r="8" spans="1:17" s="2" customFormat="1" ht="15" customHeight="1" x14ac:dyDescent="0.25">
      <c r="B8" s="109"/>
      <c r="C8" s="54"/>
      <c r="D8" s="140" t="s">
        <v>75</v>
      </c>
      <c r="E8" s="141">
        <v>44561</v>
      </c>
      <c r="F8" s="7"/>
      <c r="G8" s="142" t="s">
        <v>76</v>
      </c>
      <c r="H8" s="7"/>
      <c r="I8" s="7"/>
    </row>
    <row r="9" spans="1:17" s="2" customFormat="1" ht="15" customHeight="1" x14ac:dyDescent="0.25">
      <c r="B9" s="109"/>
      <c r="C9" s="54"/>
      <c r="D9" s="140" t="s">
        <v>77</v>
      </c>
      <c r="E9" s="141">
        <v>44561</v>
      </c>
      <c r="F9" s="7"/>
      <c r="G9" s="143" t="s">
        <v>78</v>
      </c>
      <c r="H9" s="144"/>
      <c r="I9" s="144"/>
      <c r="J9" s="145"/>
      <c r="K9" s="145"/>
      <c r="L9" s="145"/>
      <c r="M9" s="145"/>
      <c r="N9" s="145"/>
      <c r="O9" s="145"/>
      <c r="P9" s="146"/>
      <c r="Q9" s="146"/>
    </row>
    <row r="10" spans="1:17" s="2" customFormat="1" ht="15" customHeight="1" x14ac:dyDescent="0.25">
      <c r="C10" s="122"/>
      <c r="D10" s="132" t="s">
        <v>79</v>
      </c>
      <c r="E10" s="147"/>
      <c r="F10" s="7"/>
      <c r="G10" s="148" t="s">
        <v>80</v>
      </c>
      <c r="H10" s="144"/>
      <c r="I10" s="144"/>
      <c r="J10" s="145"/>
      <c r="K10" s="145"/>
      <c r="L10" s="145"/>
      <c r="M10" s="145"/>
      <c r="N10" s="145"/>
      <c r="O10" s="145"/>
      <c r="P10" s="1"/>
      <c r="Q10" s="146"/>
    </row>
    <row r="11" spans="1:17" s="2" customFormat="1" ht="15" customHeight="1" x14ac:dyDescent="0.25">
      <c r="C11" s="122"/>
      <c r="D11" s="132" t="s">
        <v>81</v>
      </c>
      <c r="E11" s="358" t="s">
        <v>67</v>
      </c>
      <c r="F11" s="7"/>
      <c r="G11" s="149" t="s">
        <v>82</v>
      </c>
      <c r="H11" s="150"/>
      <c r="I11" s="150"/>
      <c r="J11" s="109"/>
      <c r="K11" s="109"/>
      <c r="L11" s="109"/>
      <c r="M11" s="109"/>
      <c r="N11" s="109"/>
      <c r="O11" s="109"/>
    </row>
    <row r="12" spans="1:17" s="2" customFormat="1" ht="15" customHeight="1" x14ac:dyDescent="0.25">
      <c r="B12" s="122"/>
      <c r="C12" s="132"/>
      <c r="D12" s="151"/>
      <c r="E12" s="152"/>
      <c r="F12" s="7"/>
      <c r="G12" s="153" t="s">
        <v>83</v>
      </c>
      <c r="H12" s="154"/>
      <c r="I12" s="154"/>
      <c r="J12" s="154"/>
      <c r="K12" s="154"/>
      <c r="L12" s="154"/>
      <c r="M12" s="154"/>
      <c r="N12" s="154"/>
      <c r="O12" s="109"/>
    </row>
    <row r="13" spans="1:17" s="2" customFormat="1" ht="15" customHeight="1" x14ac:dyDescent="0.25">
      <c r="B13" s="122"/>
      <c r="C13" s="132"/>
      <c r="D13" s="151"/>
      <c r="E13" s="152"/>
      <c r="F13" s="7"/>
      <c r="G13" s="153" t="s">
        <v>84</v>
      </c>
      <c r="H13" s="154"/>
      <c r="I13" s="154"/>
      <c r="J13" s="154"/>
      <c r="K13" s="154"/>
      <c r="L13" s="154"/>
      <c r="M13" s="154"/>
      <c r="N13" s="154"/>
      <c r="O13" s="109"/>
    </row>
    <row r="14" spans="1:17" s="2" customFormat="1" ht="15" customHeight="1" x14ac:dyDescent="0.25">
      <c r="B14" s="122"/>
      <c r="C14" s="132"/>
      <c r="D14" s="151"/>
      <c r="E14" s="152"/>
      <c r="F14" s="7"/>
      <c r="G14" s="153" t="s">
        <v>85</v>
      </c>
      <c r="H14" s="154"/>
      <c r="I14" s="154"/>
      <c r="J14" s="154"/>
      <c r="K14" s="154"/>
      <c r="L14" s="154"/>
      <c r="M14" s="154"/>
      <c r="N14" s="154"/>
      <c r="O14" s="109"/>
    </row>
    <row r="15" spans="1:17" s="2" customFormat="1" ht="12.75" x14ac:dyDescent="0.2">
      <c r="B15" s="155"/>
      <c r="C15" s="155"/>
      <c r="D15" s="155"/>
      <c r="E15" s="156"/>
      <c r="F15" s="7"/>
      <c r="G15" s="7"/>
      <c r="H15" s="7"/>
      <c r="I15" s="7"/>
    </row>
    <row r="16" spans="1:17" s="2" customFormat="1" ht="15" x14ac:dyDescent="0.25">
      <c r="B16" s="395" t="s">
        <v>86</v>
      </c>
      <c r="C16" s="395"/>
      <c r="D16" s="395"/>
      <c r="E16" s="395"/>
      <c r="F16" s="396"/>
      <c r="G16" s="396"/>
      <c r="H16" s="396"/>
      <c r="I16" s="396"/>
      <c r="J16" s="396"/>
      <c r="K16" s="396"/>
      <c r="L16" s="396"/>
      <c r="M16" s="396"/>
      <c r="N16" s="396"/>
      <c r="O16" s="396"/>
      <c r="P16" s="396"/>
    </row>
    <row r="17" spans="1:15" s="2" customFormat="1" ht="5.25" customHeight="1" x14ac:dyDescent="0.2">
      <c r="B17" s="15"/>
      <c r="E17" s="7"/>
      <c r="F17" s="7"/>
      <c r="G17" s="7"/>
      <c r="H17" s="7"/>
      <c r="I17" s="7"/>
    </row>
    <row r="18" spans="1:15" ht="18" customHeight="1" thickBot="1" x14ac:dyDescent="0.25">
      <c r="B18" s="157" t="s">
        <v>87</v>
      </c>
      <c r="H18" s="377" t="s">
        <v>7</v>
      </c>
      <c r="I18" s="377"/>
      <c r="J18" s="377"/>
      <c r="K18" s="377"/>
      <c r="L18" s="377"/>
      <c r="M18" s="377"/>
      <c r="N18" s="377"/>
      <c r="O18" s="377"/>
    </row>
    <row r="19" spans="1:15" ht="16.5" customHeight="1" thickBot="1" x14ac:dyDescent="0.4">
      <c r="A19" s="158" t="s">
        <v>88</v>
      </c>
      <c r="B19" s="368" t="s">
        <v>89</v>
      </c>
      <c r="C19" s="368"/>
      <c r="D19" s="368"/>
      <c r="E19" s="368"/>
      <c r="F19" s="368"/>
      <c r="G19" s="368"/>
      <c r="H19" s="397" t="s">
        <v>90</v>
      </c>
      <c r="I19" s="397"/>
      <c r="J19" s="397"/>
      <c r="K19" s="397"/>
      <c r="L19" s="397"/>
      <c r="M19" s="159"/>
      <c r="N19" s="388" t="s">
        <v>91</v>
      </c>
      <c r="O19" s="389"/>
    </row>
    <row r="20" spans="1:15" s="4" customFormat="1" ht="39.75" customHeight="1" x14ac:dyDescent="0.2">
      <c r="A20" s="402"/>
      <c r="B20" s="398" t="s">
        <v>14</v>
      </c>
      <c r="C20" s="160"/>
      <c r="D20" s="398" t="s">
        <v>6</v>
      </c>
      <c r="E20" s="398" t="s">
        <v>5</v>
      </c>
      <c r="F20" s="398" t="s">
        <v>92</v>
      </c>
      <c r="G20" s="398" t="s">
        <v>93</v>
      </c>
      <c r="H20" s="400" t="s">
        <v>0</v>
      </c>
      <c r="I20" s="400" t="s">
        <v>4</v>
      </c>
      <c r="J20" s="394" t="s">
        <v>94</v>
      </c>
      <c r="K20" s="401"/>
      <c r="L20" s="394" t="s">
        <v>95</v>
      </c>
      <c r="M20" s="161" t="s">
        <v>96</v>
      </c>
      <c r="N20" s="162" t="s">
        <v>97</v>
      </c>
      <c r="O20" s="163"/>
    </row>
    <row r="21" spans="1:15" s="4" customFormat="1" ht="13.5" customHeight="1" x14ac:dyDescent="0.2">
      <c r="A21" s="402"/>
      <c r="B21" s="398"/>
      <c r="C21" s="160"/>
      <c r="D21" s="398"/>
      <c r="E21" s="398"/>
      <c r="F21" s="399"/>
      <c r="G21" s="399"/>
      <c r="H21" s="400"/>
      <c r="I21" s="400"/>
      <c r="J21" s="394"/>
      <c r="K21" s="401"/>
      <c r="L21" s="394"/>
      <c r="M21" s="161"/>
      <c r="N21" s="164" t="str">
        <f>CONCATENATE(TEXT($E$7,"mmm-dd-yyyy"),"/", TEXT($E$8,"mmm-dd-yyyy"))</f>
        <v>Jan-01-2021/Dec-31-2021</v>
      </c>
      <c r="O21" s="165"/>
    </row>
    <row r="22" spans="1:15" s="26" customFormat="1" ht="12" customHeight="1" x14ac:dyDescent="0.25">
      <c r="A22" s="402"/>
      <c r="B22" s="166"/>
      <c r="C22" s="167"/>
      <c r="D22" s="166"/>
      <c r="E22" s="166"/>
      <c r="F22" s="168"/>
      <c r="G22" s="168"/>
      <c r="H22" s="169"/>
      <c r="I22" s="170"/>
      <c r="J22" s="171">
        <f t="shared" ref="J22:J73" si="0">H22*I22</f>
        <v>0</v>
      </c>
      <c r="K22" s="167"/>
      <c r="L22" s="171">
        <f>J22</f>
        <v>0</v>
      </c>
      <c r="M22" s="172"/>
      <c r="N22" s="173"/>
      <c r="O22" s="165"/>
    </row>
    <row r="23" spans="1:15" s="26" customFormat="1" ht="12" customHeight="1" x14ac:dyDescent="0.25">
      <c r="A23" s="402"/>
      <c r="B23" s="174"/>
      <c r="C23" s="167"/>
      <c r="D23" s="174"/>
      <c r="E23" s="174"/>
      <c r="F23" s="168"/>
      <c r="G23" s="168"/>
      <c r="H23" s="175"/>
      <c r="I23" s="176"/>
      <c r="J23" s="171">
        <f t="shared" si="0"/>
        <v>0</v>
      </c>
      <c r="K23" s="167"/>
      <c r="L23" s="171">
        <f t="shared" ref="L23:L72" si="1">J23</f>
        <v>0</v>
      </c>
      <c r="M23" s="172"/>
      <c r="N23" s="177"/>
      <c r="O23" s="165"/>
    </row>
    <row r="24" spans="1:15" s="26" customFormat="1" ht="12" customHeight="1" x14ac:dyDescent="0.25">
      <c r="A24" s="402"/>
      <c r="B24" s="174"/>
      <c r="C24" s="167"/>
      <c r="D24" s="174"/>
      <c r="E24" s="174"/>
      <c r="F24" s="168"/>
      <c r="G24" s="168"/>
      <c r="H24" s="175"/>
      <c r="I24" s="176"/>
      <c r="J24" s="171">
        <f t="shared" si="0"/>
        <v>0</v>
      </c>
      <c r="K24" s="167"/>
      <c r="L24" s="171">
        <f t="shared" si="1"/>
        <v>0</v>
      </c>
      <c r="M24" s="172"/>
      <c r="N24" s="177"/>
      <c r="O24" s="165"/>
    </row>
    <row r="25" spans="1:15" s="26" customFormat="1" ht="12" customHeight="1" x14ac:dyDescent="0.25">
      <c r="A25" s="402"/>
      <c r="B25" s="174"/>
      <c r="C25" s="167"/>
      <c r="D25" s="174"/>
      <c r="E25" s="174"/>
      <c r="F25" s="168"/>
      <c r="G25" s="168"/>
      <c r="H25" s="175"/>
      <c r="I25" s="176"/>
      <c r="J25" s="171">
        <f t="shared" si="0"/>
        <v>0</v>
      </c>
      <c r="K25" s="167"/>
      <c r="L25" s="171">
        <f t="shared" si="1"/>
        <v>0</v>
      </c>
      <c r="M25" s="172"/>
      <c r="N25" s="177"/>
      <c r="O25" s="165"/>
    </row>
    <row r="26" spans="1:15" s="26" customFormat="1" ht="12" customHeight="1" x14ac:dyDescent="0.25">
      <c r="A26" s="402"/>
      <c r="B26" s="174"/>
      <c r="C26" s="167"/>
      <c r="D26" s="174"/>
      <c r="E26" s="174"/>
      <c r="F26" s="168"/>
      <c r="G26" s="168"/>
      <c r="H26" s="175"/>
      <c r="I26" s="176"/>
      <c r="J26" s="171">
        <f t="shared" si="0"/>
        <v>0</v>
      </c>
      <c r="K26" s="167"/>
      <c r="L26" s="171">
        <f t="shared" si="1"/>
        <v>0</v>
      </c>
      <c r="M26" s="172"/>
      <c r="N26" s="177"/>
      <c r="O26" s="165"/>
    </row>
    <row r="27" spans="1:15" s="26" customFormat="1" ht="12" customHeight="1" x14ac:dyDescent="0.25">
      <c r="A27" s="402"/>
      <c r="B27" s="174"/>
      <c r="C27" s="167"/>
      <c r="D27" s="174"/>
      <c r="E27" s="174"/>
      <c r="F27" s="168"/>
      <c r="G27" s="168"/>
      <c r="H27" s="175"/>
      <c r="I27" s="176"/>
      <c r="J27" s="171">
        <f t="shared" si="0"/>
        <v>0</v>
      </c>
      <c r="K27" s="167"/>
      <c r="L27" s="171">
        <f t="shared" si="1"/>
        <v>0</v>
      </c>
      <c r="M27" s="172"/>
      <c r="N27" s="177"/>
      <c r="O27" s="165"/>
    </row>
    <row r="28" spans="1:15" s="26" customFormat="1" ht="12" customHeight="1" x14ac:dyDescent="0.25">
      <c r="A28" s="402"/>
      <c r="B28" s="174"/>
      <c r="C28" s="167"/>
      <c r="D28" s="174"/>
      <c r="E28" s="174"/>
      <c r="F28" s="168"/>
      <c r="G28" s="168"/>
      <c r="H28" s="175"/>
      <c r="I28" s="176"/>
      <c r="J28" s="171">
        <f t="shared" si="0"/>
        <v>0</v>
      </c>
      <c r="K28" s="167"/>
      <c r="L28" s="171">
        <f t="shared" si="1"/>
        <v>0</v>
      </c>
      <c r="M28" s="172"/>
      <c r="N28" s="177"/>
      <c r="O28" s="165"/>
    </row>
    <row r="29" spans="1:15" s="26" customFormat="1" ht="12" customHeight="1" x14ac:dyDescent="0.25">
      <c r="A29" s="402"/>
      <c r="B29" s="174"/>
      <c r="C29" s="167"/>
      <c r="D29" s="174"/>
      <c r="E29" s="174"/>
      <c r="F29" s="168"/>
      <c r="G29" s="168"/>
      <c r="H29" s="175"/>
      <c r="I29" s="176"/>
      <c r="J29" s="171">
        <f t="shared" si="0"/>
        <v>0</v>
      </c>
      <c r="K29" s="167"/>
      <c r="L29" s="171">
        <f t="shared" si="1"/>
        <v>0</v>
      </c>
      <c r="M29" s="172"/>
      <c r="N29" s="177"/>
      <c r="O29" s="165"/>
    </row>
    <row r="30" spans="1:15" s="26" customFormat="1" ht="12" customHeight="1" x14ac:dyDescent="0.25">
      <c r="A30" s="402"/>
      <c r="B30" s="174"/>
      <c r="C30" s="167"/>
      <c r="D30" s="174"/>
      <c r="E30" s="174"/>
      <c r="F30" s="168"/>
      <c r="G30" s="168"/>
      <c r="H30" s="175"/>
      <c r="I30" s="176"/>
      <c r="J30" s="171">
        <f t="shared" si="0"/>
        <v>0</v>
      </c>
      <c r="K30" s="167"/>
      <c r="L30" s="171">
        <f t="shared" si="1"/>
        <v>0</v>
      </c>
      <c r="M30" s="172"/>
      <c r="N30" s="177"/>
      <c r="O30" s="165"/>
    </row>
    <row r="31" spans="1:15" s="26" customFormat="1" ht="12" customHeight="1" x14ac:dyDescent="0.25">
      <c r="A31" s="402"/>
      <c r="B31" s="174"/>
      <c r="C31" s="167"/>
      <c r="D31" s="174"/>
      <c r="E31" s="174"/>
      <c r="F31" s="168"/>
      <c r="G31" s="168"/>
      <c r="H31" s="175"/>
      <c r="I31" s="176"/>
      <c r="J31" s="171">
        <f t="shared" si="0"/>
        <v>0</v>
      </c>
      <c r="K31" s="167"/>
      <c r="L31" s="171">
        <f t="shared" si="1"/>
        <v>0</v>
      </c>
      <c r="M31" s="172"/>
      <c r="N31" s="177"/>
      <c r="O31" s="165"/>
    </row>
    <row r="32" spans="1:15" s="26" customFormat="1" ht="12" customHeight="1" x14ac:dyDescent="0.25">
      <c r="A32" s="402"/>
      <c r="B32" s="174"/>
      <c r="C32" s="167"/>
      <c r="D32" s="174"/>
      <c r="E32" s="174"/>
      <c r="F32" s="168"/>
      <c r="G32" s="168"/>
      <c r="H32" s="175"/>
      <c r="I32" s="176"/>
      <c r="J32" s="171">
        <f t="shared" si="0"/>
        <v>0</v>
      </c>
      <c r="K32" s="167"/>
      <c r="L32" s="171">
        <f t="shared" si="1"/>
        <v>0</v>
      </c>
      <c r="M32" s="172"/>
      <c r="N32" s="177"/>
      <c r="O32" s="165"/>
    </row>
    <row r="33" spans="1:15" s="26" customFormat="1" ht="12" customHeight="1" x14ac:dyDescent="0.25">
      <c r="A33" s="402"/>
      <c r="B33" s="174"/>
      <c r="C33" s="167"/>
      <c r="D33" s="174"/>
      <c r="E33" s="174"/>
      <c r="F33" s="168"/>
      <c r="G33" s="168"/>
      <c r="H33" s="175"/>
      <c r="I33" s="176"/>
      <c r="J33" s="171">
        <f t="shared" si="0"/>
        <v>0</v>
      </c>
      <c r="K33" s="167"/>
      <c r="L33" s="171">
        <f t="shared" si="1"/>
        <v>0</v>
      </c>
      <c r="M33" s="172"/>
      <c r="N33" s="177"/>
      <c r="O33" s="165"/>
    </row>
    <row r="34" spans="1:15" s="26" customFormat="1" ht="12" customHeight="1" x14ac:dyDescent="0.25">
      <c r="A34" s="402"/>
      <c r="B34" s="174"/>
      <c r="C34" s="167"/>
      <c r="D34" s="174"/>
      <c r="E34" s="174"/>
      <c r="F34" s="168"/>
      <c r="G34" s="168"/>
      <c r="H34" s="175"/>
      <c r="I34" s="176"/>
      <c r="J34" s="171">
        <f t="shared" si="0"/>
        <v>0</v>
      </c>
      <c r="K34" s="167"/>
      <c r="L34" s="171">
        <f t="shared" si="1"/>
        <v>0</v>
      </c>
      <c r="M34" s="172"/>
      <c r="N34" s="177"/>
      <c r="O34" s="165"/>
    </row>
    <row r="35" spans="1:15" s="26" customFormat="1" ht="12" customHeight="1" x14ac:dyDescent="0.25">
      <c r="A35" s="402"/>
      <c r="B35" s="174"/>
      <c r="C35" s="167"/>
      <c r="D35" s="174"/>
      <c r="E35" s="174"/>
      <c r="F35" s="168"/>
      <c r="G35" s="168"/>
      <c r="H35" s="175"/>
      <c r="I35" s="176"/>
      <c r="J35" s="171">
        <f t="shared" si="0"/>
        <v>0</v>
      </c>
      <c r="K35" s="167"/>
      <c r="L35" s="171">
        <f t="shared" si="1"/>
        <v>0</v>
      </c>
      <c r="M35" s="172"/>
      <c r="N35" s="177"/>
      <c r="O35" s="165"/>
    </row>
    <row r="36" spans="1:15" s="26" customFormat="1" ht="12" customHeight="1" x14ac:dyDescent="0.25">
      <c r="A36" s="402"/>
      <c r="B36" s="174"/>
      <c r="C36" s="167"/>
      <c r="D36" s="174"/>
      <c r="E36" s="174"/>
      <c r="F36" s="168"/>
      <c r="G36" s="168"/>
      <c r="H36" s="175"/>
      <c r="I36" s="176"/>
      <c r="J36" s="171">
        <f t="shared" si="0"/>
        <v>0</v>
      </c>
      <c r="K36" s="167"/>
      <c r="L36" s="171">
        <f t="shared" si="1"/>
        <v>0</v>
      </c>
      <c r="M36" s="172"/>
      <c r="N36" s="177"/>
      <c r="O36" s="165"/>
    </row>
    <row r="37" spans="1:15" s="26" customFormat="1" ht="12" customHeight="1" x14ac:dyDescent="0.25">
      <c r="A37" s="402"/>
      <c r="B37" s="174"/>
      <c r="C37" s="167"/>
      <c r="D37" s="174"/>
      <c r="E37" s="174"/>
      <c r="F37" s="168"/>
      <c r="G37" s="168"/>
      <c r="H37" s="175"/>
      <c r="I37" s="176"/>
      <c r="J37" s="171">
        <f t="shared" si="0"/>
        <v>0</v>
      </c>
      <c r="K37" s="167"/>
      <c r="L37" s="171">
        <f t="shared" si="1"/>
        <v>0</v>
      </c>
      <c r="M37" s="172"/>
      <c r="N37" s="177"/>
      <c r="O37" s="165"/>
    </row>
    <row r="38" spans="1:15" s="26" customFormat="1" ht="12" customHeight="1" x14ac:dyDescent="0.25">
      <c r="A38" s="402"/>
      <c r="B38" s="174"/>
      <c r="C38" s="167"/>
      <c r="D38" s="174"/>
      <c r="E38" s="174"/>
      <c r="F38" s="168"/>
      <c r="G38" s="168"/>
      <c r="H38" s="175"/>
      <c r="I38" s="176"/>
      <c r="J38" s="171">
        <f t="shared" si="0"/>
        <v>0</v>
      </c>
      <c r="K38" s="167"/>
      <c r="L38" s="171">
        <f t="shared" si="1"/>
        <v>0</v>
      </c>
      <c r="M38" s="172"/>
      <c r="N38" s="177"/>
      <c r="O38" s="165"/>
    </row>
    <row r="39" spans="1:15" s="26" customFormat="1" ht="12" customHeight="1" x14ac:dyDescent="0.25">
      <c r="A39" s="402"/>
      <c r="B39" s="174"/>
      <c r="C39" s="167"/>
      <c r="D39" s="174"/>
      <c r="E39" s="174"/>
      <c r="F39" s="168"/>
      <c r="G39" s="168"/>
      <c r="H39" s="175"/>
      <c r="I39" s="176"/>
      <c r="J39" s="171">
        <f t="shared" si="0"/>
        <v>0</v>
      </c>
      <c r="K39" s="167"/>
      <c r="L39" s="171">
        <f t="shared" si="1"/>
        <v>0</v>
      </c>
      <c r="M39" s="172"/>
      <c r="N39" s="177"/>
      <c r="O39" s="165"/>
    </row>
    <row r="40" spans="1:15" s="26" customFormat="1" ht="12" customHeight="1" x14ac:dyDescent="0.25">
      <c r="A40" s="402"/>
      <c r="B40" s="174"/>
      <c r="C40" s="167"/>
      <c r="D40" s="174"/>
      <c r="E40" s="174"/>
      <c r="F40" s="168"/>
      <c r="G40" s="168"/>
      <c r="H40" s="175"/>
      <c r="I40" s="176"/>
      <c r="J40" s="171">
        <f t="shared" si="0"/>
        <v>0</v>
      </c>
      <c r="K40" s="167"/>
      <c r="L40" s="171">
        <f t="shared" si="1"/>
        <v>0</v>
      </c>
      <c r="M40" s="172"/>
      <c r="N40" s="177"/>
      <c r="O40" s="165"/>
    </row>
    <row r="41" spans="1:15" s="26" customFormat="1" ht="12" customHeight="1" x14ac:dyDescent="0.25">
      <c r="A41" s="402"/>
      <c r="B41" s="174"/>
      <c r="C41" s="167"/>
      <c r="D41" s="174"/>
      <c r="E41" s="174"/>
      <c r="F41" s="168"/>
      <c r="G41" s="168"/>
      <c r="H41" s="175"/>
      <c r="I41" s="176"/>
      <c r="J41" s="171">
        <f t="shared" si="0"/>
        <v>0</v>
      </c>
      <c r="K41" s="167"/>
      <c r="L41" s="171">
        <f t="shared" si="1"/>
        <v>0</v>
      </c>
      <c r="M41" s="172"/>
      <c r="N41" s="177"/>
      <c r="O41" s="165"/>
    </row>
    <row r="42" spans="1:15" s="26" customFormat="1" ht="12" customHeight="1" x14ac:dyDescent="0.25">
      <c r="A42" s="402"/>
      <c r="B42" s="178"/>
      <c r="C42" s="167"/>
      <c r="D42" s="178"/>
      <c r="E42" s="179"/>
      <c r="F42" s="168"/>
      <c r="G42" s="168"/>
      <c r="H42" s="175"/>
      <c r="I42" s="176"/>
      <c r="J42" s="171">
        <f t="shared" si="0"/>
        <v>0</v>
      </c>
      <c r="K42" s="167"/>
      <c r="L42" s="171">
        <f t="shared" si="1"/>
        <v>0</v>
      </c>
      <c r="M42" s="172"/>
      <c r="N42" s="177"/>
      <c r="O42" s="165"/>
    </row>
    <row r="43" spans="1:15" s="26" customFormat="1" ht="12" customHeight="1" x14ac:dyDescent="0.25">
      <c r="A43" s="402"/>
      <c r="B43" s="178"/>
      <c r="C43" s="167"/>
      <c r="D43" s="178"/>
      <c r="E43" s="174"/>
      <c r="F43" s="168"/>
      <c r="G43" s="168"/>
      <c r="H43" s="175"/>
      <c r="I43" s="176"/>
      <c r="J43" s="171">
        <f t="shared" si="0"/>
        <v>0</v>
      </c>
      <c r="K43" s="167"/>
      <c r="L43" s="171">
        <f t="shared" si="1"/>
        <v>0</v>
      </c>
      <c r="M43" s="172"/>
      <c r="N43" s="177"/>
      <c r="O43" s="165"/>
    </row>
    <row r="44" spans="1:15" s="26" customFormat="1" ht="12" customHeight="1" x14ac:dyDescent="0.25">
      <c r="A44" s="402"/>
      <c r="B44" s="178"/>
      <c r="C44" s="167"/>
      <c r="D44" s="178"/>
      <c r="E44" s="174"/>
      <c r="F44" s="168"/>
      <c r="G44" s="168"/>
      <c r="H44" s="175"/>
      <c r="I44" s="176"/>
      <c r="J44" s="171">
        <f t="shared" si="0"/>
        <v>0</v>
      </c>
      <c r="K44" s="167"/>
      <c r="L44" s="171">
        <f t="shared" si="1"/>
        <v>0</v>
      </c>
      <c r="M44" s="172"/>
      <c r="N44" s="177"/>
      <c r="O44" s="165"/>
    </row>
    <row r="45" spans="1:15" s="26" customFormat="1" ht="12" customHeight="1" x14ac:dyDescent="0.25">
      <c r="A45" s="402"/>
      <c r="B45" s="178"/>
      <c r="C45" s="167"/>
      <c r="D45" s="178"/>
      <c r="E45" s="174"/>
      <c r="F45" s="168"/>
      <c r="G45" s="168"/>
      <c r="H45" s="175"/>
      <c r="I45" s="176"/>
      <c r="J45" s="171">
        <f>H45*I45</f>
        <v>0</v>
      </c>
      <c r="K45" s="167"/>
      <c r="L45" s="171">
        <f t="shared" si="1"/>
        <v>0</v>
      </c>
      <c r="M45" s="172"/>
      <c r="N45" s="177"/>
      <c r="O45" s="165"/>
    </row>
    <row r="46" spans="1:15" s="26" customFormat="1" ht="12" customHeight="1" x14ac:dyDescent="0.25">
      <c r="A46" s="402"/>
      <c r="B46" s="178"/>
      <c r="C46" s="167"/>
      <c r="D46" s="178"/>
      <c r="E46" s="174"/>
      <c r="F46" s="168"/>
      <c r="G46" s="168"/>
      <c r="H46" s="175"/>
      <c r="I46" s="176"/>
      <c r="J46" s="171">
        <f t="shared" si="0"/>
        <v>0</v>
      </c>
      <c r="K46" s="167"/>
      <c r="L46" s="171">
        <f t="shared" si="1"/>
        <v>0</v>
      </c>
      <c r="M46" s="172"/>
      <c r="N46" s="177"/>
      <c r="O46" s="165"/>
    </row>
    <row r="47" spans="1:15" s="26" customFormat="1" ht="12" customHeight="1" x14ac:dyDescent="0.25">
      <c r="A47" s="402"/>
      <c r="B47" s="178"/>
      <c r="C47" s="167"/>
      <c r="D47" s="178"/>
      <c r="E47" s="174"/>
      <c r="F47" s="168"/>
      <c r="G47" s="168"/>
      <c r="H47" s="175"/>
      <c r="I47" s="176"/>
      <c r="J47" s="171">
        <f>H47*I47</f>
        <v>0</v>
      </c>
      <c r="K47" s="167"/>
      <c r="L47" s="171">
        <f t="shared" si="1"/>
        <v>0</v>
      </c>
      <c r="M47" s="172"/>
      <c r="N47" s="177"/>
      <c r="O47" s="165"/>
    </row>
    <row r="48" spans="1:15" s="26" customFormat="1" ht="12" customHeight="1" x14ac:dyDescent="0.25">
      <c r="A48" s="402"/>
      <c r="B48" s="178"/>
      <c r="C48" s="167"/>
      <c r="D48" s="178"/>
      <c r="E48" s="174"/>
      <c r="F48" s="168"/>
      <c r="G48" s="168"/>
      <c r="H48" s="175"/>
      <c r="I48" s="176"/>
      <c r="J48" s="171">
        <f t="shared" si="0"/>
        <v>0</v>
      </c>
      <c r="K48" s="167"/>
      <c r="L48" s="171">
        <f t="shared" si="1"/>
        <v>0</v>
      </c>
      <c r="M48" s="172"/>
      <c r="N48" s="177"/>
      <c r="O48" s="165"/>
    </row>
    <row r="49" spans="1:15" s="26" customFormat="1" ht="12" customHeight="1" x14ac:dyDescent="0.25">
      <c r="A49" s="402"/>
      <c r="B49" s="178"/>
      <c r="C49" s="167"/>
      <c r="D49" s="178"/>
      <c r="E49" s="174"/>
      <c r="F49" s="168"/>
      <c r="G49" s="168"/>
      <c r="H49" s="175"/>
      <c r="I49" s="176"/>
      <c r="J49" s="171">
        <f t="shared" si="0"/>
        <v>0</v>
      </c>
      <c r="K49" s="167"/>
      <c r="L49" s="171">
        <f t="shared" si="1"/>
        <v>0</v>
      </c>
      <c r="M49" s="172"/>
      <c r="N49" s="177"/>
      <c r="O49" s="165"/>
    </row>
    <row r="50" spans="1:15" s="26" customFormat="1" ht="12" customHeight="1" x14ac:dyDescent="0.25">
      <c r="A50" s="402"/>
      <c r="B50" s="178"/>
      <c r="C50" s="167"/>
      <c r="D50" s="178"/>
      <c r="E50" s="174"/>
      <c r="F50" s="168"/>
      <c r="G50" s="168"/>
      <c r="H50" s="175"/>
      <c r="I50" s="176"/>
      <c r="J50" s="171">
        <f t="shared" si="0"/>
        <v>0</v>
      </c>
      <c r="K50" s="167"/>
      <c r="L50" s="171">
        <f t="shared" si="1"/>
        <v>0</v>
      </c>
      <c r="M50" s="172"/>
      <c r="N50" s="177"/>
      <c r="O50" s="165"/>
    </row>
    <row r="51" spans="1:15" s="26" customFormat="1" ht="12" customHeight="1" x14ac:dyDescent="0.25">
      <c r="A51" s="402"/>
      <c r="B51" s="178"/>
      <c r="C51" s="167"/>
      <c r="D51" s="178"/>
      <c r="E51" s="174"/>
      <c r="F51" s="168"/>
      <c r="G51" s="168"/>
      <c r="H51" s="175"/>
      <c r="I51" s="176"/>
      <c r="J51" s="171">
        <f t="shared" si="0"/>
        <v>0</v>
      </c>
      <c r="K51" s="167"/>
      <c r="L51" s="171">
        <f t="shared" si="1"/>
        <v>0</v>
      </c>
      <c r="M51" s="172"/>
      <c r="N51" s="177"/>
      <c r="O51" s="165"/>
    </row>
    <row r="52" spans="1:15" s="26" customFormat="1" ht="12" customHeight="1" x14ac:dyDescent="0.25">
      <c r="A52" s="402"/>
      <c r="B52" s="178"/>
      <c r="C52" s="167"/>
      <c r="D52" s="178"/>
      <c r="E52" s="174"/>
      <c r="F52" s="168"/>
      <c r="G52" s="168"/>
      <c r="H52" s="175"/>
      <c r="I52" s="176"/>
      <c r="J52" s="171">
        <f t="shared" si="0"/>
        <v>0</v>
      </c>
      <c r="K52" s="167"/>
      <c r="L52" s="171">
        <f t="shared" si="1"/>
        <v>0</v>
      </c>
      <c r="M52" s="172"/>
      <c r="N52" s="177"/>
      <c r="O52" s="165"/>
    </row>
    <row r="53" spans="1:15" s="26" customFormat="1" ht="12" customHeight="1" x14ac:dyDescent="0.25">
      <c r="A53" s="402"/>
      <c r="B53" s="178"/>
      <c r="C53" s="167"/>
      <c r="D53" s="178"/>
      <c r="E53" s="174"/>
      <c r="F53" s="168"/>
      <c r="G53" s="168"/>
      <c r="H53" s="175"/>
      <c r="I53" s="176"/>
      <c r="J53" s="171">
        <f t="shared" si="0"/>
        <v>0</v>
      </c>
      <c r="K53" s="167"/>
      <c r="L53" s="171">
        <f t="shared" si="1"/>
        <v>0</v>
      </c>
      <c r="M53" s="172"/>
      <c r="N53" s="177"/>
      <c r="O53" s="165"/>
    </row>
    <row r="54" spans="1:15" s="26" customFormat="1" ht="12" customHeight="1" x14ac:dyDescent="0.25">
      <c r="A54" s="402"/>
      <c r="B54" s="178"/>
      <c r="C54" s="167"/>
      <c r="D54" s="178"/>
      <c r="E54" s="174"/>
      <c r="F54" s="168"/>
      <c r="G54" s="168"/>
      <c r="H54" s="175"/>
      <c r="I54" s="176"/>
      <c r="J54" s="171">
        <f t="shared" si="0"/>
        <v>0</v>
      </c>
      <c r="K54" s="167"/>
      <c r="L54" s="171">
        <f t="shared" si="1"/>
        <v>0</v>
      </c>
      <c r="M54" s="172"/>
      <c r="N54" s="177"/>
      <c r="O54" s="165"/>
    </row>
    <row r="55" spans="1:15" s="26" customFormat="1" ht="12" customHeight="1" x14ac:dyDescent="0.25">
      <c r="A55" s="402"/>
      <c r="B55" s="178"/>
      <c r="C55" s="167"/>
      <c r="D55" s="178"/>
      <c r="E55" s="174"/>
      <c r="F55" s="168"/>
      <c r="G55" s="168"/>
      <c r="H55" s="175"/>
      <c r="I55" s="176"/>
      <c r="J55" s="171">
        <f t="shared" si="0"/>
        <v>0</v>
      </c>
      <c r="K55" s="167"/>
      <c r="L55" s="171">
        <f t="shared" si="1"/>
        <v>0</v>
      </c>
      <c r="M55" s="172"/>
      <c r="N55" s="177"/>
      <c r="O55" s="165"/>
    </row>
    <row r="56" spans="1:15" s="26" customFormat="1" ht="12" customHeight="1" x14ac:dyDescent="0.25">
      <c r="A56" s="402"/>
      <c r="B56" s="178"/>
      <c r="C56" s="167"/>
      <c r="D56" s="178"/>
      <c r="E56" s="174"/>
      <c r="F56" s="168"/>
      <c r="G56" s="168"/>
      <c r="H56" s="175"/>
      <c r="I56" s="176"/>
      <c r="J56" s="171">
        <f t="shared" si="0"/>
        <v>0</v>
      </c>
      <c r="K56" s="167"/>
      <c r="L56" s="171">
        <f t="shared" si="1"/>
        <v>0</v>
      </c>
      <c r="M56" s="172"/>
      <c r="N56" s="177"/>
      <c r="O56" s="165"/>
    </row>
    <row r="57" spans="1:15" s="26" customFormat="1" ht="12" customHeight="1" x14ac:dyDescent="0.25">
      <c r="A57" s="402"/>
      <c r="B57" s="178"/>
      <c r="C57" s="167"/>
      <c r="D57" s="178"/>
      <c r="E57" s="174"/>
      <c r="F57" s="168"/>
      <c r="G57" s="168"/>
      <c r="H57" s="175"/>
      <c r="I57" s="176"/>
      <c r="J57" s="171">
        <f t="shared" si="0"/>
        <v>0</v>
      </c>
      <c r="K57" s="167"/>
      <c r="L57" s="171">
        <f t="shared" si="1"/>
        <v>0</v>
      </c>
      <c r="M57" s="172"/>
      <c r="N57" s="177"/>
      <c r="O57" s="165"/>
    </row>
    <row r="58" spans="1:15" s="26" customFormat="1" ht="12" customHeight="1" x14ac:dyDescent="0.25">
      <c r="A58" s="402"/>
      <c r="B58" s="178"/>
      <c r="C58" s="167"/>
      <c r="D58" s="178"/>
      <c r="E58" s="174"/>
      <c r="F58" s="168"/>
      <c r="G58" s="168"/>
      <c r="H58" s="175"/>
      <c r="I58" s="176"/>
      <c r="J58" s="171">
        <f t="shared" si="0"/>
        <v>0</v>
      </c>
      <c r="K58" s="167"/>
      <c r="L58" s="171">
        <f t="shared" si="1"/>
        <v>0</v>
      </c>
      <c r="M58" s="172"/>
      <c r="N58" s="177"/>
      <c r="O58" s="165"/>
    </row>
    <row r="59" spans="1:15" s="26" customFormat="1" ht="12" customHeight="1" x14ac:dyDescent="0.25">
      <c r="A59" s="402"/>
      <c r="B59" s="178"/>
      <c r="C59" s="167"/>
      <c r="D59" s="178"/>
      <c r="E59" s="174"/>
      <c r="F59" s="168"/>
      <c r="G59" s="168"/>
      <c r="H59" s="175"/>
      <c r="I59" s="176"/>
      <c r="J59" s="171">
        <f t="shared" si="0"/>
        <v>0</v>
      </c>
      <c r="K59" s="167"/>
      <c r="L59" s="171">
        <f t="shared" si="1"/>
        <v>0</v>
      </c>
      <c r="M59" s="172"/>
      <c r="N59" s="177"/>
      <c r="O59" s="165"/>
    </row>
    <row r="60" spans="1:15" s="26" customFormat="1" ht="12" customHeight="1" x14ac:dyDescent="0.25">
      <c r="A60" s="402"/>
      <c r="B60" s="178"/>
      <c r="C60" s="167"/>
      <c r="D60" s="178"/>
      <c r="E60" s="174"/>
      <c r="F60" s="168"/>
      <c r="G60" s="168"/>
      <c r="H60" s="175"/>
      <c r="I60" s="176"/>
      <c r="J60" s="171">
        <f>H60*I60</f>
        <v>0</v>
      </c>
      <c r="K60" s="167"/>
      <c r="L60" s="171">
        <f t="shared" si="1"/>
        <v>0</v>
      </c>
      <c r="M60" s="172"/>
      <c r="N60" s="177"/>
      <c r="O60" s="165"/>
    </row>
    <row r="61" spans="1:15" s="26" customFormat="1" ht="12" customHeight="1" x14ac:dyDescent="0.25">
      <c r="A61" s="402"/>
      <c r="B61" s="178"/>
      <c r="C61" s="167"/>
      <c r="D61" s="178"/>
      <c r="E61" s="174"/>
      <c r="F61" s="168"/>
      <c r="G61" s="168"/>
      <c r="H61" s="175"/>
      <c r="I61" s="176"/>
      <c r="J61" s="171">
        <f t="shared" si="0"/>
        <v>0</v>
      </c>
      <c r="K61" s="167"/>
      <c r="L61" s="171">
        <f t="shared" si="1"/>
        <v>0</v>
      </c>
      <c r="M61" s="172"/>
      <c r="N61" s="177"/>
      <c r="O61" s="165"/>
    </row>
    <row r="62" spans="1:15" s="26" customFormat="1" ht="12" customHeight="1" x14ac:dyDescent="0.25">
      <c r="A62" s="402"/>
      <c r="B62" s="178"/>
      <c r="C62" s="167"/>
      <c r="D62" s="178"/>
      <c r="E62" s="174"/>
      <c r="F62" s="168"/>
      <c r="G62" s="168"/>
      <c r="H62" s="175"/>
      <c r="I62" s="176"/>
      <c r="J62" s="171">
        <f t="shared" si="0"/>
        <v>0</v>
      </c>
      <c r="K62" s="167"/>
      <c r="L62" s="171">
        <f t="shared" si="1"/>
        <v>0</v>
      </c>
      <c r="M62" s="172"/>
      <c r="N62" s="177"/>
      <c r="O62" s="165"/>
    </row>
    <row r="63" spans="1:15" s="26" customFormat="1" ht="12" customHeight="1" x14ac:dyDescent="0.25">
      <c r="A63" s="402"/>
      <c r="B63" s="178"/>
      <c r="C63" s="167"/>
      <c r="D63" s="178"/>
      <c r="E63" s="174"/>
      <c r="F63" s="168"/>
      <c r="G63" s="168"/>
      <c r="H63" s="175"/>
      <c r="I63" s="176"/>
      <c r="J63" s="171">
        <f t="shared" si="0"/>
        <v>0</v>
      </c>
      <c r="K63" s="167"/>
      <c r="L63" s="171">
        <f t="shared" si="1"/>
        <v>0</v>
      </c>
      <c r="M63" s="172"/>
      <c r="N63" s="177"/>
      <c r="O63" s="165"/>
    </row>
    <row r="64" spans="1:15" s="26" customFormat="1" ht="12" customHeight="1" x14ac:dyDescent="0.25">
      <c r="A64" s="402"/>
      <c r="B64" s="178"/>
      <c r="C64" s="167"/>
      <c r="D64" s="178"/>
      <c r="E64" s="174"/>
      <c r="F64" s="168"/>
      <c r="G64" s="168"/>
      <c r="H64" s="175"/>
      <c r="I64" s="176"/>
      <c r="J64" s="171">
        <f t="shared" si="0"/>
        <v>0</v>
      </c>
      <c r="K64" s="167"/>
      <c r="L64" s="171">
        <f t="shared" si="1"/>
        <v>0</v>
      </c>
      <c r="M64" s="172"/>
      <c r="N64" s="177"/>
      <c r="O64" s="165"/>
    </row>
    <row r="65" spans="1:16" s="26" customFormat="1" ht="12" customHeight="1" x14ac:dyDescent="0.25">
      <c r="A65" s="402"/>
      <c r="B65" s="178"/>
      <c r="C65" s="167"/>
      <c r="D65" s="178"/>
      <c r="E65" s="174"/>
      <c r="F65" s="168"/>
      <c r="G65" s="168"/>
      <c r="H65" s="175"/>
      <c r="I65" s="176"/>
      <c r="J65" s="171">
        <f t="shared" si="0"/>
        <v>0</v>
      </c>
      <c r="K65" s="167"/>
      <c r="L65" s="171">
        <f t="shared" si="1"/>
        <v>0</v>
      </c>
      <c r="M65" s="172"/>
      <c r="N65" s="177"/>
      <c r="O65" s="165"/>
    </row>
    <row r="66" spans="1:16" s="26" customFormat="1" ht="12" customHeight="1" x14ac:dyDescent="0.25">
      <c r="A66" s="402"/>
      <c r="B66" s="178"/>
      <c r="C66" s="167"/>
      <c r="D66" s="178"/>
      <c r="E66" s="174"/>
      <c r="F66" s="168"/>
      <c r="G66" s="168"/>
      <c r="H66" s="175"/>
      <c r="I66" s="176"/>
      <c r="J66" s="171">
        <f t="shared" si="0"/>
        <v>0</v>
      </c>
      <c r="K66" s="167"/>
      <c r="L66" s="171">
        <f t="shared" si="1"/>
        <v>0</v>
      </c>
      <c r="M66" s="172"/>
      <c r="N66" s="177"/>
      <c r="O66" s="165"/>
    </row>
    <row r="67" spans="1:16" s="26" customFormat="1" ht="12" customHeight="1" x14ac:dyDescent="0.25">
      <c r="A67" s="402"/>
      <c r="B67" s="178"/>
      <c r="C67" s="167"/>
      <c r="D67" s="178"/>
      <c r="E67" s="174"/>
      <c r="F67" s="168"/>
      <c r="G67" s="168"/>
      <c r="H67" s="175"/>
      <c r="I67" s="176"/>
      <c r="J67" s="171">
        <f t="shared" si="0"/>
        <v>0</v>
      </c>
      <c r="K67" s="167"/>
      <c r="L67" s="171">
        <f t="shared" si="1"/>
        <v>0</v>
      </c>
      <c r="M67" s="172"/>
      <c r="N67" s="177"/>
      <c r="O67" s="165"/>
    </row>
    <row r="68" spans="1:16" s="26" customFormat="1" ht="12" customHeight="1" x14ac:dyDescent="0.25">
      <c r="A68" s="402"/>
      <c r="B68" s="178"/>
      <c r="C68" s="167"/>
      <c r="D68" s="178"/>
      <c r="E68" s="174"/>
      <c r="F68" s="168"/>
      <c r="G68" s="168"/>
      <c r="H68" s="175"/>
      <c r="I68" s="176"/>
      <c r="J68" s="171">
        <f t="shared" si="0"/>
        <v>0</v>
      </c>
      <c r="K68" s="167"/>
      <c r="L68" s="171">
        <f t="shared" si="1"/>
        <v>0</v>
      </c>
      <c r="M68" s="172"/>
      <c r="N68" s="177"/>
      <c r="O68" s="165"/>
    </row>
    <row r="69" spans="1:16" s="26" customFormat="1" ht="12" customHeight="1" x14ac:dyDescent="0.25">
      <c r="A69" s="402"/>
      <c r="B69" s="178"/>
      <c r="C69" s="167"/>
      <c r="D69" s="178"/>
      <c r="E69" s="174"/>
      <c r="F69" s="168"/>
      <c r="G69" s="168"/>
      <c r="H69" s="175"/>
      <c r="I69" s="176"/>
      <c r="J69" s="171">
        <f t="shared" si="0"/>
        <v>0</v>
      </c>
      <c r="K69" s="167"/>
      <c r="L69" s="171">
        <f t="shared" si="1"/>
        <v>0</v>
      </c>
      <c r="M69" s="172"/>
      <c r="N69" s="177"/>
      <c r="O69" s="165"/>
    </row>
    <row r="70" spans="1:16" s="26" customFormat="1" ht="12" customHeight="1" x14ac:dyDescent="0.25">
      <c r="A70" s="402"/>
      <c r="B70" s="178"/>
      <c r="C70" s="167"/>
      <c r="D70" s="178"/>
      <c r="E70" s="174"/>
      <c r="F70" s="168"/>
      <c r="G70" s="168"/>
      <c r="H70" s="175"/>
      <c r="I70" s="176"/>
      <c r="J70" s="171">
        <f t="shared" si="0"/>
        <v>0</v>
      </c>
      <c r="K70" s="167"/>
      <c r="L70" s="171">
        <f t="shared" si="1"/>
        <v>0</v>
      </c>
      <c r="M70" s="172"/>
      <c r="N70" s="177"/>
      <c r="O70" s="165"/>
    </row>
    <row r="71" spans="1:16" s="26" customFormat="1" ht="12" customHeight="1" x14ac:dyDescent="0.25">
      <c r="A71" s="402"/>
      <c r="B71" s="174"/>
      <c r="C71" s="167"/>
      <c r="D71" s="174"/>
      <c r="E71" s="174"/>
      <c r="F71" s="168"/>
      <c r="G71" s="168"/>
      <c r="H71" s="175"/>
      <c r="I71" s="176"/>
      <c r="J71" s="171">
        <f t="shared" si="0"/>
        <v>0</v>
      </c>
      <c r="K71" s="167"/>
      <c r="L71" s="171">
        <f t="shared" si="1"/>
        <v>0</v>
      </c>
      <c r="M71" s="172"/>
      <c r="N71" s="177"/>
      <c r="O71" s="165"/>
    </row>
    <row r="72" spans="1:16" s="26" customFormat="1" ht="12" customHeight="1" x14ac:dyDescent="0.25">
      <c r="A72" s="402"/>
      <c r="B72" s="174"/>
      <c r="C72" s="167"/>
      <c r="D72" s="174"/>
      <c r="E72" s="174"/>
      <c r="F72" s="168"/>
      <c r="G72" s="168"/>
      <c r="H72" s="175"/>
      <c r="I72" s="176"/>
      <c r="J72" s="171">
        <f t="shared" si="0"/>
        <v>0</v>
      </c>
      <c r="K72" s="167"/>
      <c r="L72" s="171">
        <f t="shared" si="1"/>
        <v>0</v>
      </c>
      <c r="M72" s="172"/>
      <c r="N72" s="177"/>
      <c r="O72" s="165"/>
    </row>
    <row r="73" spans="1:16" s="26" customFormat="1" ht="12" customHeight="1" thickBot="1" x14ac:dyDescent="0.3">
      <c r="A73" s="402"/>
      <c r="B73" s="174"/>
      <c r="C73" s="86"/>
      <c r="D73" s="174"/>
      <c r="E73" s="174"/>
      <c r="F73" s="168"/>
      <c r="G73" s="168"/>
      <c r="H73" s="175"/>
      <c r="I73" s="176"/>
      <c r="J73" s="171">
        <f t="shared" si="0"/>
        <v>0</v>
      </c>
      <c r="K73" s="167"/>
      <c r="L73" s="171">
        <f>J73</f>
        <v>0</v>
      </c>
      <c r="M73" s="180"/>
      <c r="N73" s="181"/>
      <c r="O73" s="182" t="s">
        <v>98</v>
      </c>
    </row>
    <row r="74" spans="1:16" s="18" customFormat="1" ht="12" customHeight="1" thickTop="1" thickBot="1" x14ac:dyDescent="0.3">
      <c r="A74" s="402"/>
      <c r="B74" s="403" t="s">
        <v>99</v>
      </c>
      <c r="C74" s="403"/>
      <c r="D74" s="403"/>
      <c r="E74" s="403"/>
      <c r="F74" s="403"/>
      <c r="G74" s="403"/>
      <c r="H74" s="403"/>
      <c r="I74" s="404"/>
      <c r="J74" s="183">
        <f>SUM(J22:J73)</f>
        <v>0</v>
      </c>
      <c r="K74" s="184"/>
      <c r="L74" s="183">
        <f>SUM(L22:L73)</f>
        <v>0</v>
      </c>
      <c r="M74" s="185">
        <f>IF(OR($E$11="yes"),"n/a",SUM(M22:M73))</f>
        <v>0</v>
      </c>
      <c r="N74" s="186">
        <f>SUM(N22:N73)</f>
        <v>0</v>
      </c>
      <c r="O74" s="187">
        <f>SUM(M74:N74)</f>
        <v>0</v>
      </c>
      <c r="P74" s="188"/>
    </row>
    <row r="75" spans="1:16" s="18" customFormat="1" ht="15.75" customHeight="1" thickTop="1" x14ac:dyDescent="0.25"/>
    <row r="76" spans="1:16" ht="15" customHeight="1" x14ac:dyDescent="0.25">
      <c r="B76" s="189"/>
      <c r="C76" s="189"/>
      <c r="D76" s="190"/>
      <c r="E76" s="190"/>
      <c r="F76" s="134"/>
    </row>
    <row r="77" spans="1:16" ht="15" customHeight="1" x14ac:dyDescent="0.3">
      <c r="B77" s="191" t="s">
        <v>100</v>
      </c>
      <c r="C77" s="192" t="str">
        <f>IF(ISBLANK('93 Game 2'!$E$6),"",'93 Game 2'!$E$6)</f>
        <v/>
      </c>
      <c r="D77" s="192"/>
      <c r="E77" s="190"/>
      <c r="F77" s="137"/>
      <c r="I77" s="193"/>
    </row>
    <row r="78" spans="1:16" ht="15" customHeight="1" x14ac:dyDescent="0.2">
      <c r="B78" s="382" t="s">
        <v>101</v>
      </c>
      <c r="D78" s="190"/>
      <c r="E78" s="190"/>
      <c r="H78" s="377" t="s">
        <v>7</v>
      </c>
      <c r="I78" s="377"/>
      <c r="J78" s="377"/>
      <c r="K78" s="377"/>
      <c r="L78" s="377"/>
      <c r="M78" s="377"/>
      <c r="N78" s="377"/>
      <c r="O78" s="377"/>
    </row>
    <row r="79" spans="1:16" ht="7.5" customHeight="1" thickBot="1" x14ac:dyDescent="0.25">
      <c r="B79" s="382"/>
      <c r="C79" s="189"/>
      <c r="D79" s="190"/>
      <c r="E79" s="190"/>
      <c r="H79" s="377"/>
      <c r="I79" s="377"/>
      <c r="J79" s="377"/>
      <c r="K79" s="377"/>
      <c r="L79" s="377"/>
      <c r="M79" s="377"/>
      <c r="N79" s="377"/>
      <c r="O79" s="377"/>
    </row>
    <row r="80" spans="1:16" ht="16.5" customHeight="1" thickBot="1" x14ac:dyDescent="0.25">
      <c r="B80" s="368" t="s">
        <v>102</v>
      </c>
      <c r="C80" s="368"/>
      <c r="D80" s="368"/>
      <c r="E80" s="368"/>
      <c r="F80" s="368"/>
      <c r="G80" s="368"/>
      <c r="H80" s="369" t="s">
        <v>103</v>
      </c>
      <c r="I80" s="369"/>
      <c r="J80" s="369"/>
      <c r="K80" s="369"/>
      <c r="L80" s="369"/>
      <c r="M80" s="159" t="s">
        <v>104</v>
      </c>
      <c r="N80" s="388" t="s">
        <v>105</v>
      </c>
      <c r="O80" s="389"/>
    </row>
    <row r="81" spans="1:15" ht="42.75" customHeight="1" x14ac:dyDescent="0.2">
      <c r="B81" s="160" t="s">
        <v>106</v>
      </c>
      <c r="C81" s="160" t="s">
        <v>34</v>
      </c>
      <c r="D81" s="160" t="s">
        <v>6</v>
      </c>
      <c r="E81" s="160" t="s">
        <v>10</v>
      </c>
      <c r="F81" s="160" t="s">
        <v>92</v>
      </c>
      <c r="G81" s="160" t="s">
        <v>93</v>
      </c>
      <c r="H81" s="194" t="s">
        <v>3</v>
      </c>
      <c r="I81" s="194" t="s">
        <v>4</v>
      </c>
      <c r="J81" s="195" t="s">
        <v>107</v>
      </c>
      <c r="K81" s="195" t="s">
        <v>108</v>
      </c>
      <c r="L81" s="195" t="s">
        <v>109</v>
      </c>
      <c r="M81" s="161" t="s">
        <v>96</v>
      </c>
      <c r="N81" s="162" t="s">
        <v>110</v>
      </c>
      <c r="O81" s="384"/>
    </row>
    <row r="82" spans="1:15" s="18" customFormat="1" ht="15" customHeight="1" x14ac:dyDescent="0.25">
      <c r="A82" s="196" t="s">
        <v>111</v>
      </c>
      <c r="B82" s="197" t="s">
        <v>112</v>
      </c>
      <c r="C82" s="198"/>
      <c r="D82" s="198"/>
      <c r="E82" s="198"/>
      <c r="F82" s="199"/>
      <c r="G82" s="199"/>
      <c r="H82" s="198"/>
      <c r="I82" s="200"/>
      <c r="J82" s="200"/>
      <c r="K82" s="201"/>
      <c r="L82" s="200"/>
      <c r="M82" s="202"/>
      <c r="N82" s="203" t="str">
        <f>CONCATENATE(TEXT($E$7,"mmm-dd-yyyy"),"/", TEXT($E$8,"mmm-dd-yyyy"))</f>
        <v>Jan-01-2021/Dec-31-2021</v>
      </c>
      <c r="O82" s="384"/>
    </row>
    <row r="83" spans="1:15" s="26" customFormat="1" x14ac:dyDescent="0.25">
      <c r="A83" s="385"/>
      <c r="B83" s="174"/>
      <c r="C83" s="174"/>
      <c r="D83" s="174"/>
      <c r="E83" s="174"/>
      <c r="F83" s="168"/>
      <c r="G83" s="168"/>
      <c r="H83" s="204"/>
      <c r="I83" s="176"/>
      <c r="J83" s="171">
        <f>H83*I83</f>
        <v>0</v>
      </c>
      <c r="K83" s="205">
        <v>1</v>
      </c>
      <c r="L83" s="171">
        <f>J83*K83</f>
        <v>0</v>
      </c>
      <c r="M83" s="172"/>
      <c r="N83" s="177"/>
      <c r="O83" s="206"/>
    </row>
    <row r="84" spans="1:15" s="26" customFormat="1" x14ac:dyDescent="0.25">
      <c r="A84" s="385"/>
      <c r="B84" s="174"/>
      <c r="C84" s="174"/>
      <c r="D84" s="174"/>
      <c r="E84" s="174"/>
      <c r="F84" s="168"/>
      <c r="G84" s="168"/>
      <c r="H84" s="204"/>
      <c r="I84" s="176"/>
      <c r="J84" s="171">
        <f>H84*I84</f>
        <v>0</v>
      </c>
      <c r="K84" s="205">
        <v>1</v>
      </c>
      <c r="L84" s="171">
        <f>J84*K84</f>
        <v>0</v>
      </c>
      <c r="M84" s="172"/>
      <c r="N84" s="177"/>
      <c r="O84" s="206"/>
    </row>
    <row r="85" spans="1:15" s="26" customFormat="1" x14ac:dyDescent="0.25">
      <c r="A85" s="385"/>
      <c r="B85" s="174"/>
      <c r="C85" s="174"/>
      <c r="D85" s="174"/>
      <c r="E85" s="174"/>
      <c r="F85" s="168"/>
      <c r="G85" s="168"/>
      <c r="H85" s="204"/>
      <c r="I85" s="176"/>
      <c r="J85" s="171">
        <f t="shared" ref="J85:J109" si="2">H85*I85</f>
        <v>0</v>
      </c>
      <c r="K85" s="205">
        <v>1</v>
      </c>
      <c r="L85" s="171">
        <f t="shared" ref="L85:L109" si="3">J85*K85</f>
        <v>0</v>
      </c>
      <c r="M85" s="172"/>
      <c r="N85" s="177"/>
      <c r="O85" s="206"/>
    </row>
    <row r="86" spans="1:15" s="26" customFormat="1" x14ac:dyDescent="0.25">
      <c r="A86" s="385"/>
      <c r="B86" s="174"/>
      <c r="C86" s="174"/>
      <c r="D86" s="174"/>
      <c r="E86" s="174"/>
      <c r="F86" s="168"/>
      <c r="G86" s="168"/>
      <c r="H86" s="204"/>
      <c r="I86" s="176"/>
      <c r="J86" s="171">
        <f t="shared" si="2"/>
        <v>0</v>
      </c>
      <c r="K86" s="205">
        <v>1</v>
      </c>
      <c r="L86" s="171">
        <f t="shared" si="3"/>
        <v>0</v>
      </c>
      <c r="M86" s="172"/>
      <c r="N86" s="177"/>
      <c r="O86" s="206"/>
    </row>
    <row r="87" spans="1:15" s="26" customFormat="1" x14ac:dyDescent="0.25">
      <c r="A87" s="385"/>
      <c r="B87" s="174"/>
      <c r="C87" s="174"/>
      <c r="D87" s="174"/>
      <c r="E87" s="174"/>
      <c r="F87" s="168"/>
      <c r="G87" s="168"/>
      <c r="H87" s="204"/>
      <c r="I87" s="176"/>
      <c r="J87" s="171">
        <f t="shared" si="2"/>
        <v>0</v>
      </c>
      <c r="K87" s="205">
        <v>1</v>
      </c>
      <c r="L87" s="171">
        <f t="shared" si="3"/>
        <v>0</v>
      </c>
      <c r="M87" s="172"/>
      <c r="N87" s="177"/>
      <c r="O87" s="206"/>
    </row>
    <row r="88" spans="1:15" s="26" customFormat="1" x14ac:dyDescent="0.25">
      <c r="A88" s="385"/>
      <c r="B88" s="174"/>
      <c r="C88" s="174"/>
      <c r="D88" s="174"/>
      <c r="E88" s="174"/>
      <c r="F88" s="168"/>
      <c r="G88" s="168"/>
      <c r="H88" s="204"/>
      <c r="I88" s="176"/>
      <c r="J88" s="171">
        <f t="shared" si="2"/>
        <v>0</v>
      </c>
      <c r="K88" s="205">
        <v>1</v>
      </c>
      <c r="L88" s="171">
        <f t="shared" si="3"/>
        <v>0</v>
      </c>
      <c r="M88" s="172"/>
      <c r="N88" s="177"/>
      <c r="O88" s="206"/>
    </row>
    <row r="89" spans="1:15" s="26" customFormat="1" x14ac:dyDescent="0.25">
      <c r="A89" s="385"/>
      <c r="B89" s="174"/>
      <c r="C89" s="174"/>
      <c r="D89" s="174"/>
      <c r="E89" s="174"/>
      <c r="F89" s="168"/>
      <c r="G89" s="168"/>
      <c r="H89" s="204"/>
      <c r="I89" s="176"/>
      <c r="J89" s="171">
        <f t="shared" si="2"/>
        <v>0</v>
      </c>
      <c r="K89" s="205">
        <v>1</v>
      </c>
      <c r="L89" s="171">
        <f t="shared" si="3"/>
        <v>0</v>
      </c>
      <c r="M89" s="172"/>
      <c r="N89" s="177"/>
      <c r="O89" s="206"/>
    </row>
    <row r="90" spans="1:15" s="26" customFormat="1" x14ac:dyDescent="0.25">
      <c r="A90" s="385"/>
      <c r="B90" s="174"/>
      <c r="C90" s="174"/>
      <c r="D90" s="174"/>
      <c r="E90" s="174"/>
      <c r="F90" s="168"/>
      <c r="G90" s="168"/>
      <c r="H90" s="204"/>
      <c r="I90" s="176"/>
      <c r="J90" s="171">
        <f t="shared" si="2"/>
        <v>0</v>
      </c>
      <c r="K90" s="205">
        <v>1</v>
      </c>
      <c r="L90" s="171">
        <f t="shared" si="3"/>
        <v>0</v>
      </c>
      <c r="M90" s="172"/>
      <c r="N90" s="177"/>
      <c r="O90" s="206"/>
    </row>
    <row r="91" spans="1:15" s="26" customFormat="1" x14ac:dyDescent="0.25">
      <c r="A91" s="385"/>
      <c r="B91" s="174"/>
      <c r="C91" s="174"/>
      <c r="D91" s="174"/>
      <c r="E91" s="174"/>
      <c r="F91" s="168"/>
      <c r="G91" s="168"/>
      <c r="H91" s="204"/>
      <c r="I91" s="176"/>
      <c r="J91" s="171">
        <f t="shared" si="2"/>
        <v>0</v>
      </c>
      <c r="K91" s="205">
        <v>1</v>
      </c>
      <c r="L91" s="171">
        <f t="shared" si="3"/>
        <v>0</v>
      </c>
      <c r="M91" s="172"/>
      <c r="N91" s="177"/>
      <c r="O91" s="206"/>
    </row>
    <row r="92" spans="1:15" s="26" customFormat="1" x14ac:dyDescent="0.25">
      <c r="A92" s="385"/>
      <c r="B92" s="174"/>
      <c r="C92" s="174"/>
      <c r="D92" s="174"/>
      <c r="E92" s="174"/>
      <c r="F92" s="168"/>
      <c r="G92" s="168"/>
      <c r="H92" s="204"/>
      <c r="I92" s="176"/>
      <c r="J92" s="171">
        <f t="shared" si="2"/>
        <v>0</v>
      </c>
      <c r="K92" s="205">
        <v>1</v>
      </c>
      <c r="L92" s="171">
        <f t="shared" si="3"/>
        <v>0</v>
      </c>
      <c r="M92" s="172"/>
      <c r="N92" s="177"/>
      <c r="O92" s="206"/>
    </row>
    <row r="93" spans="1:15" s="26" customFormat="1" x14ac:dyDescent="0.25">
      <c r="A93" s="385"/>
      <c r="B93" s="174"/>
      <c r="C93" s="174"/>
      <c r="D93" s="174"/>
      <c r="E93" s="174"/>
      <c r="F93" s="168"/>
      <c r="G93" s="168"/>
      <c r="H93" s="204"/>
      <c r="I93" s="176"/>
      <c r="J93" s="171">
        <f t="shared" si="2"/>
        <v>0</v>
      </c>
      <c r="K93" s="205">
        <v>1</v>
      </c>
      <c r="L93" s="171">
        <f t="shared" si="3"/>
        <v>0</v>
      </c>
      <c r="M93" s="172"/>
      <c r="N93" s="177"/>
      <c r="O93" s="206"/>
    </row>
    <row r="94" spans="1:15" s="26" customFormat="1" x14ac:dyDescent="0.25">
      <c r="A94" s="385"/>
      <c r="B94" s="174"/>
      <c r="C94" s="174"/>
      <c r="D94" s="174"/>
      <c r="E94" s="174"/>
      <c r="F94" s="168"/>
      <c r="G94" s="168"/>
      <c r="H94" s="204"/>
      <c r="I94" s="176"/>
      <c r="J94" s="171">
        <f t="shared" si="2"/>
        <v>0</v>
      </c>
      <c r="K94" s="205">
        <v>1</v>
      </c>
      <c r="L94" s="171">
        <f t="shared" si="3"/>
        <v>0</v>
      </c>
      <c r="M94" s="172"/>
      <c r="N94" s="177"/>
      <c r="O94" s="206"/>
    </row>
    <row r="95" spans="1:15" s="26" customFormat="1" x14ac:dyDescent="0.25">
      <c r="A95" s="385"/>
      <c r="B95" s="174"/>
      <c r="C95" s="174"/>
      <c r="D95" s="174"/>
      <c r="E95" s="174"/>
      <c r="F95" s="168"/>
      <c r="G95" s="168"/>
      <c r="H95" s="204"/>
      <c r="I95" s="176"/>
      <c r="J95" s="171">
        <f t="shared" si="2"/>
        <v>0</v>
      </c>
      <c r="K95" s="205">
        <v>1</v>
      </c>
      <c r="L95" s="171">
        <f t="shared" si="3"/>
        <v>0</v>
      </c>
      <c r="M95" s="172"/>
      <c r="N95" s="177"/>
      <c r="O95" s="206"/>
    </row>
    <row r="96" spans="1:15" s="26" customFormat="1" x14ac:dyDescent="0.25">
      <c r="A96" s="385"/>
      <c r="B96" s="174"/>
      <c r="C96" s="174"/>
      <c r="D96" s="174"/>
      <c r="E96" s="174"/>
      <c r="F96" s="168"/>
      <c r="G96" s="168"/>
      <c r="H96" s="204"/>
      <c r="I96" s="176"/>
      <c r="J96" s="171">
        <f t="shared" si="2"/>
        <v>0</v>
      </c>
      <c r="K96" s="205">
        <v>1</v>
      </c>
      <c r="L96" s="171">
        <f t="shared" si="3"/>
        <v>0</v>
      </c>
      <c r="M96" s="172"/>
      <c r="N96" s="177"/>
      <c r="O96" s="206"/>
    </row>
    <row r="97" spans="1:16" s="26" customFormat="1" x14ac:dyDescent="0.25">
      <c r="A97" s="385"/>
      <c r="B97" s="174"/>
      <c r="C97" s="174"/>
      <c r="D97" s="174"/>
      <c r="E97" s="174"/>
      <c r="F97" s="168"/>
      <c r="G97" s="168"/>
      <c r="H97" s="204"/>
      <c r="I97" s="176"/>
      <c r="J97" s="171">
        <f t="shared" si="2"/>
        <v>0</v>
      </c>
      <c r="K97" s="205">
        <v>1</v>
      </c>
      <c r="L97" s="171">
        <f t="shared" si="3"/>
        <v>0</v>
      </c>
      <c r="M97" s="172"/>
      <c r="N97" s="177"/>
      <c r="O97" s="206"/>
    </row>
    <row r="98" spans="1:16" s="26" customFormat="1" x14ac:dyDescent="0.25">
      <c r="A98" s="385"/>
      <c r="B98" s="174"/>
      <c r="C98" s="174"/>
      <c r="D98" s="174"/>
      <c r="E98" s="174"/>
      <c r="F98" s="168"/>
      <c r="G98" s="168"/>
      <c r="H98" s="204"/>
      <c r="I98" s="176"/>
      <c r="J98" s="171">
        <f t="shared" si="2"/>
        <v>0</v>
      </c>
      <c r="K98" s="205">
        <v>1</v>
      </c>
      <c r="L98" s="171">
        <f t="shared" si="3"/>
        <v>0</v>
      </c>
      <c r="M98" s="172"/>
      <c r="N98" s="177"/>
      <c r="O98" s="206"/>
    </row>
    <row r="99" spans="1:16" s="26" customFormat="1" x14ac:dyDescent="0.25">
      <c r="A99" s="385"/>
      <c r="B99" s="174"/>
      <c r="C99" s="174"/>
      <c r="D99" s="174"/>
      <c r="E99" s="174"/>
      <c r="F99" s="168"/>
      <c r="G99" s="168"/>
      <c r="H99" s="204"/>
      <c r="I99" s="176"/>
      <c r="J99" s="171">
        <f t="shared" si="2"/>
        <v>0</v>
      </c>
      <c r="K99" s="205">
        <v>1</v>
      </c>
      <c r="L99" s="171">
        <f t="shared" si="3"/>
        <v>0</v>
      </c>
      <c r="M99" s="172"/>
      <c r="N99" s="177"/>
      <c r="O99" s="206"/>
    </row>
    <row r="100" spans="1:16" s="26" customFormat="1" x14ac:dyDescent="0.25">
      <c r="A100" s="385"/>
      <c r="B100" s="174"/>
      <c r="C100" s="174"/>
      <c r="D100" s="174"/>
      <c r="E100" s="174"/>
      <c r="F100" s="168"/>
      <c r="G100" s="168"/>
      <c r="H100" s="204"/>
      <c r="I100" s="176"/>
      <c r="J100" s="171">
        <f t="shared" si="2"/>
        <v>0</v>
      </c>
      <c r="K100" s="205">
        <v>1</v>
      </c>
      <c r="L100" s="171">
        <f>J100*K100</f>
        <v>0</v>
      </c>
      <c r="M100" s="172"/>
      <c r="N100" s="177"/>
      <c r="O100" s="206"/>
    </row>
    <row r="101" spans="1:16" s="26" customFormat="1" x14ac:dyDescent="0.25">
      <c r="A101" s="385"/>
      <c r="B101" s="174"/>
      <c r="C101" s="174"/>
      <c r="D101" s="174"/>
      <c r="E101" s="174"/>
      <c r="F101" s="168"/>
      <c r="G101" s="168"/>
      <c r="H101" s="204"/>
      <c r="I101" s="176"/>
      <c r="J101" s="171">
        <f t="shared" si="2"/>
        <v>0</v>
      </c>
      <c r="K101" s="205">
        <v>1</v>
      </c>
      <c r="L101" s="171">
        <f t="shared" ref="L101:L103" si="4">J101*K101</f>
        <v>0</v>
      </c>
      <c r="M101" s="172"/>
      <c r="N101" s="177"/>
      <c r="O101" s="206"/>
    </row>
    <row r="102" spans="1:16" s="26" customFormat="1" x14ac:dyDescent="0.25">
      <c r="A102" s="385"/>
      <c r="B102" s="174"/>
      <c r="C102" s="174"/>
      <c r="D102" s="174"/>
      <c r="E102" s="174"/>
      <c r="F102" s="168"/>
      <c r="G102" s="168"/>
      <c r="H102" s="204"/>
      <c r="I102" s="176"/>
      <c r="J102" s="171">
        <f t="shared" si="2"/>
        <v>0</v>
      </c>
      <c r="K102" s="205">
        <v>1</v>
      </c>
      <c r="L102" s="171">
        <f t="shared" si="4"/>
        <v>0</v>
      </c>
      <c r="M102" s="172"/>
      <c r="N102" s="177"/>
      <c r="O102" s="206"/>
    </row>
    <row r="103" spans="1:16" s="26" customFormat="1" x14ac:dyDescent="0.25">
      <c r="A103" s="385"/>
      <c r="B103" s="174"/>
      <c r="C103" s="174"/>
      <c r="D103" s="174"/>
      <c r="E103" s="174"/>
      <c r="F103" s="168"/>
      <c r="G103" s="168"/>
      <c r="H103" s="204"/>
      <c r="I103" s="176"/>
      <c r="J103" s="171">
        <f t="shared" si="2"/>
        <v>0</v>
      </c>
      <c r="K103" s="205">
        <v>1</v>
      </c>
      <c r="L103" s="171">
        <f t="shared" si="4"/>
        <v>0</v>
      </c>
      <c r="M103" s="172"/>
      <c r="N103" s="177"/>
      <c r="O103" s="206"/>
    </row>
    <row r="104" spans="1:16" s="26" customFormat="1" x14ac:dyDescent="0.25">
      <c r="A104" s="385"/>
      <c r="B104" s="174"/>
      <c r="C104" s="174"/>
      <c r="D104" s="174"/>
      <c r="E104" s="174"/>
      <c r="F104" s="168"/>
      <c r="G104" s="168"/>
      <c r="H104" s="204"/>
      <c r="I104" s="176"/>
      <c r="J104" s="171">
        <f t="shared" si="2"/>
        <v>0</v>
      </c>
      <c r="K104" s="205">
        <v>1</v>
      </c>
      <c r="L104" s="171">
        <f t="shared" si="3"/>
        <v>0</v>
      </c>
      <c r="M104" s="172"/>
      <c r="N104" s="177"/>
      <c r="O104" s="206"/>
    </row>
    <row r="105" spans="1:16" s="26" customFormat="1" x14ac:dyDescent="0.25">
      <c r="A105" s="385"/>
      <c r="B105" s="174"/>
      <c r="C105" s="174"/>
      <c r="D105" s="174"/>
      <c r="E105" s="174"/>
      <c r="F105" s="168"/>
      <c r="G105" s="168"/>
      <c r="H105" s="204"/>
      <c r="I105" s="176"/>
      <c r="J105" s="171">
        <f t="shared" si="2"/>
        <v>0</v>
      </c>
      <c r="K105" s="205">
        <v>1</v>
      </c>
      <c r="L105" s="171">
        <f t="shared" si="3"/>
        <v>0</v>
      </c>
      <c r="M105" s="172"/>
      <c r="N105" s="177"/>
      <c r="O105" s="206"/>
    </row>
    <row r="106" spans="1:16" s="26" customFormat="1" x14ac:dyDescent="0.25">
      <c r="A106" s="385"/>
      <c r="B106" s="174"/>
      <c r="C106" s="174"/>
      <c r="D106" s="174"/>
      <c r="E106" s="174"/>
      <c r="F106" s="168"/>
      <c r="G106" s="168"/>
      <c r="H106" s="204"/>
      <c r="I106" s="176"/>
      <c r="J106" s="171">
        <f t="shared" si="2"/>
        <v>0</v>
      </c>
      <c r="K106" s="205">
        <v>1</v>
      </c>
      <c r="L106" s="171">
        <f t="shared" si="3"/>
        <v>0</v>
      </c>
      <c r="M106" s="172"/>
      <c r="N106" s="177"/>
      <c r="O106" s="206"/>
    </row>
    <row r="107" spans="1:16" s="26" customFormat="1" x14ac:dyDescent="0.25">
      <c r="A107" s="385"/>
      <c r="B107" s="174"/>
      <c r="C107" s="174"/>
      <c r="D107" s="174"/>
      <c r="E107" s="174"/>
      <c r="F107" s="168"/>
      <c r="G107" s="168"/>
      <c r="H107" s="204"/>
      <c r="I107" s="176"/>
      <c r="J107" s="171">
        <f t="shared" si="2"/>
        <v>0</v>
      </c>
      <c r="K107" s="205">
        <v>1</v>
      </c>
      <c r="L107" s="171">
        <f t="shared" si="3"/>
        <v>0</v>
      </c>
      <c r="M107" s="172"/>
      <c r="N107" s="177"/>
      <c r="O107" s="206"/>
    </row>
    <row r="108" spans="1:16" s="26" customFormat="1" x14ac:dyDescent="0.25">
      <c r="A108" s="385"/>
      <c r="B108" s="174"/>
      <c r="C108" s="174"/>
      <c r="D108" s="174"/>
      <c r="E108" s="174"/>
      <c r="F108" s="168"/>
      <c r="G108" s="168"/>
      <c r="H108" s="204"/>
      <c r="I108" s="176"/>
      <c r="J108" s="171">
        <f t="shared" si="2"/>
        <v>0</v>
      </c>
      <c r="K108" s="205">
        <v>1</v>
      </c>
      <c r="L108" s="171">
        <f t="shared" si="3"/>
        <v>0</v>
      </c>
      <c r="M108" s="172"/>
      <c r="N108" s="177"/>
      <c r="O108" s="206"/>
    </row>
    <row r="109" spans="1:16" s="26" customFormat="1" ht="12.75" thickBot="1" x14ac:dyDescent="0.3">
      <c r="A109" s="385"/>
      <c r="B109" s="178"/>
      <c r="C109" s="178"/>
      <c r="D109" s="178"/>
      <c r="E109" s="174"/>
      <c r="F109" s="168"/>
      <c r="G109" s="168"/>
      <c r="H109" s="204"/>
      <c r="I109" s="176"/>
      <c r="J109" s="207">
        <f t="shared" si="2"/>
        <v>0</v>
      </c>
      <c r="K109" s="208">
        <v>1</v>
      </c>
      <c r="L109" s="207">
        <f t="shared" si="3"/>
        <v>0</v>
      </c>
      <c r="M109" s="180"/>
      <c r="N109" s="181"/>
      <c r="O109" s="209"/>
    </row>
    <row r="110" spans="1:16" s="18" customFormat="1" ht="15" customHeight="1" thickTop="1" thickBot="1" x14ac:dyDescent="0.3">
      <c r="A110" s="385"/>
      <c r="B110" s="210"/>
      <c r="C110" s="211"/>
      <c r="D110" s="211"/>
      <c r="E110" s="211"/>
      <c r="F110" s="212"/>
      <c r="G110" s="212"/>
      <c r="H110" s="211"/>
      <c r="I110" s="213" t="s">
        <v>113</v>
      </c>
      <c r="J110" s="183">
        <f>SUM(J83:J109)</f>
        <v>0</v>
      </c>
      <c r="K110" s="184"/>
      <c r="L110" s="214">
        <f>SUM(L83:L109)</f>
        <v>0</v>
      </c>
      <c r="M110" s="215">
        <f>IF(OR($E$11="yes"),"n/a",SUM(M83:M109))</f>
        <v>0</v>
      </c>
      <c r="N110" s="186">
        <f>SUM(N83:N109)</f>
        <v>0</v>
      </c>
      <c r="O110" s="216">
        <f>SUM(M110:N110)</f>
        <v>0</v>
      </c>
      <c r="P110" s="188"/>
    </row>
    <row r="111" spans="1:16" s="18" customFormat="1" ht="15.75" customHeight="1" thickTop="1" thickBot="1" x14ac:dyDescent="0.3">
      <c r="A111" s="217"/>
      <c r="B111" s="218"/>
      <c r="C111" s="217"/>
      <c r="H111" s="34"/>
      <c r="J111" s="34"/>
      <c r="K111" s="35"/>
      <c r="L111" s="219"/>
      <c r="M111" s="219"/>
      <c r="N111" s="219"/>
      <c r="O111" s="219"/>
    </row>
    <row r="112" spans="1:16" s="18" customFormat="1" ht="15" customHeight="1" thickBot="1" x14ac:dyDescent="0.3">
      <c r="A112" s="196" t="s">
        <v>114</v>
      </c>
      <c r="B112" s="386" t="s">
        <v>115</v>
      </c>
      <c r="C112" s="387"/>
      <c r="D112" s="387"/>
      <c r="E112" s="387"/>
      <c r="F112" s="387"/>
      <c r="G112" s="387"/>
      <c r="H112" s="387"/>
      <c r="I112" s="387"/>
      <c r="J112" s="387"/>
      <c r="K112" s="387"/>
      <c r="L112" s="387"/>
      <c r="M112" s="200"/>
      <c r="N112" s="388" t="s">
        <v>105</v>
      </c>
      <c r="O112" s="389"/>
    </row>
    <row r="113" spans="1:19" s="26" customFormat="1" ht="12" customHeight="1" x14ac:dyDescent="0.25">
      <c r="A113" s="385"/>
      <c r="B113" s="178"/>
      <c r="C113" s="178"/>
      <c r="D113" s="178"/>
      <c r="E113" s="174"/>
      <c r="F113" s="168"/>
      <c r="G113" s="168"/>
      <c r="H113" s="204"/>
      <c r="I113" s="176"/>
      <c r="J113" s="171">
        <f t="shared" ref="J113:J119" si="5">H113*I113</f>
        <v>0</v>
      </c>
      <c r="K113" s="220">
        <v>0.65</v>
      </c>
      <c r="L113" s="171">
        <f t="shared" ref="L113:L122" si="6">J113*K113</f>
        <v>0</v>
      </c>
      <c r="M113" s="172"/>
      <c r="N113" s="221"/>
      <c r="O113" s="384"/>
    </row>
    <row r="114" spans="1:19" s="26" customFormat="1" ht="12" customHeight="1" x14ac:dyDescent="0.25">
      <c r="A114" s="385"/>
      <c r="B114" s="178"/>
      <c r="C114" s="178"/>
      <c r="D114" s="178"/>
      <c r="E114" s="174"/>
      <c r="F114" s="168"/>
      <c r="G114" s="168"/>
      <c r="H114" s="204"/>
      <c r="I114" s="176"/>
      <c r="J114" s="171">
        <f t="shared" si="5"/>
        <v>0</v>
      </c>
      <c r="K114" s="205">
        <v>0.65</v>
      </c>
      <c r="L114" s="171">
        <f t="shared" si="6"/>
        <v>0</v>
      </c>
      <c r="M114" s="172"/>
      <c r="N114" s="177"/>
      <c r="O114" s="384"/>
    </row>
    <row r="115" spans="1:19" s="26" customFormat="1" x14ac:dyDescent="0.25">
      <c r="A115" s="385"/>
      <c r="B115" s="178"/>
      <c r="C115" s="178"/>
      <c r="D115" s="178"/>
      <c r="E115" s="174"/>
      <c r="F115" s="168"/>
      <c r="G115" s="168"/>
      <c r="H115" s="204"/>
      <c r="I115" s="176"/>
      <c r="J115" s="171">
        <f t="shared" si="5"/>
        <v>0</v>
      </c>
      <c r="K115" s="205">
        <v>0.65</v>
      </c>
      <c r="L115" s="171">
        <f t="shared" si="6"/>
        <v>0</v>
      </c>
      <c r="M115" s="172"/>
      <c r="N115" s="177"/>
      <c r="O115" s="206"/>
    </row>
    <row r="116" spans="1:19" s="26" customFormat="1" x14ac:dyDescent="0.25">
      <c r="A116" s="385"/>
      <c r="B116" s="178"/>
      <c r="C116" s="178"/>
      <c r="D116" s="178"/>
      <c r="E116" s="174"/>
      <c r="F116" s="168"/>
      <c r="G116" s="168"/>
      <c r="H116" s="204"/>
      <c r="I116" s="176"/>
      <c r="J116" s="171">
        <f t="shared" si="5"/>
        <v>0</v>
      </c>
      <c r="K116" s="205">
        <v>0.65</v>
      </c>
      <c r="L116" s="171">
        <f t="shared" si="6"/>
        <v>0</v>
      </c>
      <c r="M116" s="172"/>
      <c r="N116" s="177"/>
      <c r="O116" s="206"/>
    </row>
    <row r="117" spans="1:19" s="26" customFormat="1" x14ac:dyDescent="0.25">
      <c r="A117" s="385"/>
      <c r="B117" s="178"/>
      <c r="C117" s="178"/>
      <c r="D117" s="178"/>
      <c r="E117" s="174"/>
      <c r="F117" s="168"/>
      <c r="G117" s="168"/>
      <c r="H117" s="204"/>
      <c r="I117" s="176"/>
      <c r="J117" s="171">
        <f t="shared" si="5"/>
        <v>0</v>
      </c>
      <c r="K117" s="205">
        <v>0.65</v>
      </c>
      <c r="L117" s="171">
        <f t="shared" si="6"/>
        <v>0</v>
      </c>
      <c r="M117" s="172"/>
      <c r="N117" s="177"/>
      <c r="O117" s="206"/>
    </row>
    <row r="118" spans="1:19" s="26" customFormat="1" x14ac:dyDescent="0.25">
      <c r="A118" s="385"/>
      <c r="B118" s="178"/>
      <c r="C118" s="178"/>
      <c r="D118" s="178"/>
      <c r="E118" s="174"/>
      <c r="F118" s="168"/>
      <c r="G118" s="168"/>
      <c r="H118" s="204"/>
      <c r="I118" s="176"/>
      <c r="J118" s="171">
        <f t="shared" si="5"/>
        <v>0</v>
      </c>
      <c r="K118" s="205">
        <v>0.65</v>
      </c>
      <c r="L118" s="171">
        <f t="shared" si="6"/>
        <v>0</v>
      </c>
      <c r="M118" s="172"/>
      <c r="N118" s="177"/>
      <c r="O118" s="206"/>
    </row>
    <row r="119" spans="1:19" s="26" customFormat="1" x14ac:dyDescent="0.25">
      <c r="A119" s="385"/>
      <c r="B119" s="178"/>
      <c r="C119" s="178"/>
      <c r="D119" s="178"/>
      <c r="E119" s="174"/>
      <c r="F119" s="168"/>
      <c r="G119" s="168"/>
      <c r="H119" s="204"/>
      <c r="I119" s="176"/>
      <c r="J119" s="171">
        <f t="shared" si="5"/>
        <v>0</v>
      </c>
      <c r="K119" s="205">
        <v>0.65</v>
      </c>
      <c r="L119" s="171">
        <f t="shared" si="6"/>
        <v>0</v>
      </c>
      <c r="M119" s="172"/>
      <c r="N119" s="177"/>
      <c r="O119" s="206"/>
    </row>
    <row r="120" spans="1:19" s="26" customFormat="1" x14ac:dyDescent="0.25">
      <c r="A120" s="385"/>
      <c r="B120" s="178"/>
      <c r="C120" s="178"/>
      <c r="D120" s="178"/>
      <c r="E120" s="174"/>
      <c r="F120" s="168"/>
      <c r="G120" s="168"/>
      <c r="H120" s="204"/>
      <c r="I120" s="176"/>
      <c r="J120" s="171">
        <f>H120*I120</f>
        <v>0</v>
      </c>
      <c r="K120" s="205">
        <v>0.65</v>
      </c>
      <c r="L120" s="171">
        <f t="shared" si="6"/>
        <v>0</v>
      </c>
      <c r="M120" s="172"/>
      <c r="N120" s="177"/>
      <c r="O120" s="206"/>
    </row>
    <row r="121" spans="1:19" s="26" customFormat="1" x14ac:dyDescent="0.25">
      <c r="A121" s="385"/>
      <c r="B121" s="178"/>
      <c r="C121" s="178"/>
      <c r="D121" s="178"/>
      <c r="E121" s="174"/>
      <c r="F121" s="168"/>
      <c r="G121" s="168"/>
      <c r="H121" s="204"/>
      <c r="I121" s="176"/>
      <c r="J121" s="171">
        <f t="shared" ref="J121:J122" si="7">H121*I121</f>
        <v>0</v>
      </c>
      <c r="K121" s="205">
        <v>0.65</v>
      </c>
      <c r="L121" s="171">
        <f t="shared" si="6"/>
        <v>0</v>
      </c>
      <c r="M121" s="172"/>
      <c r="N121" s="177"/>
      <c r="O121" s="206"/>
    </row>
    <row r="122" spans="1:19" s="26" customFormat="1" ht="12.75" thickBot="1" x14ac:dyDescent="0.3">
      <c r="A122" s="385"/>
      <c r="B122" s="174"/>
      <c r="C122" s="174"/>
      <c r="D122" s="174"/>
      <c r="E122" s="174"/>
      <c r="F122" s="168"/>
      <c r="G122" s="222"/>
      <c r="H122" s="204"/>
      <c r="I122" s="176"/>
      <c r="J122" s="223">
        <f t="shared" si="7"/>
        <v>0</v>
      </c>
      <c r="K122" s="205">
        <v>0.65</v>
      </c>
      <c r="L122" s="223">
        <f t="shared" si="6"/>
        <v>0</v>
      </c>
      <c r="M122" s="224"/>
      <c r="N122" s="181"/>
      <c r="O122" s="209"/>
    </row>
    <row r="123" spans="1:19" s="18" customFormat="1" ht="15.75" customHeight="1" thickTop="1" thickBot="1" x14ac:dyDescent="0.3">
      <c r="A123" s="385"/>
      <c r="B123" s="390"/>
      <c r="C123" s="390"/>
      <c r="D123" s="390"/>
      <c r="E123" s="390"/>
      <c r="F123" s="225"/>
      <c r="G123" s="225"/>
      <c r="H123" s="225"/>
      <c r="I123" s="213" t="s">
        <v>116</v>
      </c>
      <c r="J123" s="226">
        <f>SUM(J113:J122)</f>
        <v>0</v>
      </c>
      <c r="K123" s="227"/>
      <c r="L123" s="214">
        <f t="shared" ref="L123:N123" si="8">SUM(L113:L122)</f>
        <v>0</v>
      </c>
      <c r="M123" s="228">
        <f t="shared" si="8"/>
        <v>0</v>
      </c>
      <c r="N123" s="229">
        <f t="shared" si="8"/>
        <v>0</v>
      </c>
      <c r="O123" s="216">
        <f>SUM(M123:N123)</f>
        <v>0</v>
      </c>
      <c r="P123" s="188"/>
    </row>
    <row r="124" spans="1:19" s="18" customFormat="1" ht="15.75" customHeight="1" thickTop="1" x14ac:dyDescent="0.25">
      <c r="A124" s="217"/>
      <c r="B124" s="218"/>
      <c r="C124" s="217"/>
      <c r="H124" s="34"/>
      <c r="J124" s="34"/>
      <c r="K124" s="35"/>
      <c r="L124" s="219"/>
      <c r="M124" s="230"/>
      <c r="N124" s="231"/>
      <c r="O124" s="34"/>
    </row>
    <row r="125" spans="1:19" s="18" customFormat="1" ht="15" customHeight="1" x14ac:dyDescent="0.25">
      <c r="A125" s="196" t="s">
        <v>117</v>
      </c>
      <c r="B125" s="386" t="s">
        <v>118</v>
      </c>
      <c r="C125" s="387"/>
      <c r="D125" s="387"/>
      <c r="E125" s="387"/>
      <c r="F125" s="387"/>
      <c r="G125" s="387"/>
      <c r="H125" s="387"/>
      <c r="I125" s="387"/>
      <c r="J125" s="387"/>
      <c r="K125" s="387"/>
      <c r="L125" s="387"/>
      <c r="M125" s="200"/>
      <c r="N125" s="391"/>
      <c r="O125" s="391"/>
    </row>
    <row r="126" spans="1:19" s="26" customFormat="1" x14ac:dyDescent="0.25">
      <c r="A126" s="385"/>
      <c r="B126" s="178"/>
      <c r="C126" s="178"/>
      <c r="D126" s="178"/>
      <c r="E126" s="174"/>
      <c r="F126" s="168"/>
      <c r="G126" s="168"/>
      <c r="H126" s="204"/>
      <c r="I126" s="176"/>
      <c r="J126" s="171">
        <f t="shared" ref="J126:J135" si="9">H126*I126</f>
        <v>0</v>
      </c>
      <c r="K126" s="220">
        <v>0.65</v>
      </c>
      <c r="L126" s="171">
        <f t="shared" ref="L126:L135" si="10">J126*K126</f>
        <v>0</v>
      </c>
      <c r="M126" s="232"/>
      <c r="N126" s="233"/>
      <c r="O126" s="234"/>
      <c r="P126" s="235"/>
      <c r="Q126" s="235"/>
      <c r="R126" s="235"/>
      <c r="S126" s="235"/>
    </row>
    <row r="127" spans="1:19" s="26" customFormat="1" x14ac:dyDescent="0.25">
      <c r="A127" s="385"/>
      <c r="B127" s="178"/>
      <c r="C127" s="178"/>
      <c r="D127" s="178"/>
      <c r="E127" s="174"/>
      <c r="F127" s="168"/>
      <c r="G127" s="168"/>
      <c r="H127" s="204"/>
      <c r="I127" s="176"/>
      <c r="J127" s="171">
        <f t="shared" si="9"/>
        <v>0</v>
      </c>
      <c r="K127" s="205">
        <v>0.65</v>
      </c>
      <c r="L127" s="171">
        <f t="shared" si="10"/>
        <v>0</v>
      </c>
      <c r="M127" s="232"/>
      <c r="N127" s="233"/>
      <c r="O127" s="234"/>
      <c r="P127" s="235"/>
      <c r="Q127" s="235"/>
      <c r="R127" s="235"/>
      <c r="S127" s="235"/>
    </row>
    <row r="128" spans="1:19" s="26" customFormat="1" x14ac:dyDescent="0.25">
      <c r="A128" s="385"/>
      <c r="B128" s="178"/>
      <c r="C128" s="178"/>
      <c r="D128" s="178"/>
      <c r="E128" s="174"/>
      <c r="F128" s="168"/>
      <c r="G128" s="168"/>
      <c r="H128" s="204"/>
      <c r="I128" s="176"/>
      <c r="J128" s="171">
        <f t="shared" si="9"/>
        <v>0</v>
      </c>
      <c r="K128" s="205">
        <v>0.65</v>
      </c>
      <c r="L128" s="171">
        <f t="shared" si="10"/>
        <v>0</v>
      </c>
      <c r="M128" s="232"/>
      <c r="N128" s="233"/>
      <c r="O128" s="234"/>
      <c r="P128" s="235"/>
      <c r="Q128" s="235"/>
      <c r="R128" s="235"/>
      <c r="S128" s="235"/>
    </row>
    <row r="129" spans="1:19" s="26" customFormat="1" x14ac:dyDescent="0.25">
      <c r="A129" s="385"/>
      <c r="B129" s="178"/>
      <c r="C129" s="178"/>
      <c r="D129" s="178"/>
      <c r="E129" s="174"/>
      <c r="F129" s="168"/>
      <c r="G129" s="168"/>
      <c r="H129" s="204"/>
      <c r="I129" s="176"/>
      <c r="J129" s="171">
        <f t="shared" si="9"/>
        <v>0</v>
      </c>
      <c r="K129" s="205">
        <v>0.65</v>
      </c>
      <c r="L129" s="171">
        <f t="shared" si="10"/>
        <v>0</v>
      </c>
      <c r="M129" s="232"/>
      <c r="N129" s="233"/>
      <c r="O129" s="234"/>
      <c r="P129" s="235"/>
      <c r="Q129" s="235"/>
      <c r="R129" s="235"/>
      <c r="S129" s="235"/>
    </row>
    <row r="130" spans="1:19" s="26" customFormat="1" x14ac:dyDescent="0.25">
      <c r="A130" s="385"/>
      <c r="B130" s="178"/>
      <c r="C130" s="178"/>
      <c r="D130" s="178"/>
      <c r="E130" s="174"/>
      <c r="F130" s="168"/>
      <c r="G130" s="168"/>
      <c r="H130" s="204"/>
      <c r="I130" s="176"/>
      <c r="J130" s="171">
        <f t="shared" si="9"/>
        <v>0</v>
      </c>
      <c r="K130" s="205">
        <v>0.65</v>
      </c>
      <c r="L130" s="171">
        <f t="shared" si="10"/>
        <v>0</v>
      </c>
      <c r="M130" s="232"/>
      <c r="N130" s="233"/>
      <c r="O130" s="234"/>
      <c r="P130" s="235"/>
      <c r="Q130" s="235"/>
      <c r="R130" s="235"/>
      <c r="S130" s="235"/>
    </row>
    <row r="131" spans="1:19" s="26" customFormat="1" x14ac:dyDescent="0.25">
      <c r="A131" s="385"/>
      <c r="B131" s="178"/>
      <c r="C131" s="178"/>
      <c r="D131" s="178"/>
      <c r="E131" s="174"/>
      <c r="F131" s="168"/>
      <c r="G131" s="168"/>
      <c r="H131" s="204"/>
      <c r="I131" s="176"/>
      <c r="J131" s="171">
        <f t="shared" si="9"/>
        <v>0</v>
      </c>
      <c r="K131" s="205">
        <v>0.65</v>
      </c>
      <c r="L131" s="171">
        <f t="shared" si="10"/>
        <v>0</v>
      </c>
      <c r="M131" s="232"/>
      <c r="N131" s="233"/>
      <c r="O131" s="234"/>
      <c r="P131" s="235"/>
      <c r="Q131" s="235"/>
      <c r="R131" s="235"/>
      <c r="S131" s="235"/>
    </row>
    <row r="132" spans="1:19" s="26" customFormat="1" x14ac:dyDescent="0.25">
      <c r="A132" s="385"/>
      <c r="B132" s="178"/>
      <c r="C132" s="178"/>
      <c r="D132" s="178"/>
      <c r="E132" s="174"/>
      <c r="F132" s="168"/>
      <c r="G132" s="168"/>
      <c r="H132" s="204"/>
      <c r="I132" s="176"/>
      <c r="J132" s="171">
        <f t="shared" si="9"/>
        <v>0</v>
      </c>
      <c r="K132" s="205">
        <v>0.65</v>
      </c>
      <c r="L132" s="171">
        <f t="shared" si="10"/>
        <v>0</v>
      </c>
      <c r="M132" s="232"/>
      <c r="N132" s="233"/>
      <c r="O132" s="234"/>
      <c r="P132" s="235"/>
      <c r="Q132" s="235"/>
      <c r="R132" s="235"/>
      <c r="S132" s="235"/>
    </row>
    <row r="133" spans="1:19" s="26" customFormat="1" x14ac:dyDescent="0.25">
      <c r="A133" s="385"/>
      <c r="B133" s="178"/>
      <c r="C133" s="178"/>
      <c r="D133" s="178"/>
      <c r="E133" s="174"/>
      <c r="F133" s="168"/>
      <c r="G133" s="168"/>
      <c r="H133" s="204"/>
      <c r="I133" s="176"/>
      <c r="J133" s="171">
        <f>H133*I133</f>
        <v>0</v>
      </c>
      <c r="K133" s="205">
        <v>0.65</v>
      </c>
      <c r="L133" s="171">
        <f t="shared" si="10"/>
        <v>0</v>
      </c>
      <c r="M133" s="232"/>
      <c r="N133" s="233"/>
      <c r="O133" s="234"/>
      <c r="P133" s="235"/>
      <c r="Q133" s="235"/>
      <c r="R133" s="235"/>
      <c r="S133" s="235"/>
    </row>
    <row r="134" spans="1:19" s="26" customFormat="1" x14ac:dyDescent="0.25">
      <c r="A134" s="385"/>
      <c r="B134" s="178"/>
      <c r="C134" s="178"/>
      <c r="D134" s="178"/>
      <c r="E134" s="174"/>
      <c r="F134" s="168"/>
      <c r="G134" s="168"/>
      <c r="H134" s="204"/>
      <c r="I134" s="176"/>
      <c r="J134" s="171">
        <f t="shared" si="9"/>
        <v>0</v>
      </c>
      <c r="K134" s="205">
        <v>0.65</v>
      </c>
      <c r="L134" s="171">
        <f t="shared" si="10"/>
        <v>0</v>
      </c>
      <c r="M134" s="232"/>
      <c r="N134" s="233"/>
      <c r="O134" s="234"/>
      <c r="P134" s="235"/>
      <c r="Q134" s="235"/>
      <c r="R134" s="235"/>
      <c r="S134" s="235"/>
    </row>
    <row r="135" spans="1:19" s="26" customFormat="1" ht="12.75" thickBot="1" x14ac:dyDescent="0.3">
      <c r="A135" s="385"/>
      <c r="B135" s="174"/>
      <c r="C135" s="174"/>
      <c r="D135" s="174"/>
      <c r="E135" s="174"/>
      <c r="F135" s="168"/>
      <c r="G135" s="222"/>
      <c r="H135" s="204"/>
      <c r="I135" s="176"/>
      <c r="J135" s="223">
        <f t="shared" si="9"/>
        <v>0</v>
      </c>
      <c r="K135" s="205">
        <v>0.65</v>
      </c>
      <c r="L135" s="223">
        <f t="shared" si="10"/>
        <v>0</v>
      </c>
      <c r="M135" s="236"/>
      <c r="N135" s="233"/>
      <c r="O135" s="234"/>
      <c r="P135" s="235"/>
      <c r="Q135" s="235"/>
      <c r="R135" s="235"/>
      <c r="S135" s="235"/>
    </row>
    <row r="136" spans="1:19" s="18" customFormat="1" ht="15.75" customHeight="1" thickTop="1" thickBot="1" x14ac:dyDescent="0.3">
      <c r="A136" s="385"/>
      <c r="B136" s="392"/>
      <c r="C136" s="392"/>
      <c r="D136" s="392"/>
      <c r="E136" s="392"/>
      <c r="F136" s="237"/>
      <c r="G136" s="237"/>
      <c r="H136" s="237"/>
      <c r="I136" s="213" t="s">
        <v>119</v>
      </c>
      <c r="J136" s="226">
        <f>SUM(J126:J135)</f>
        <v>0</v>
      </c>
      <c r="K136" s="227"/>
      <c r="L136" s="214">
        <f t="shared" ref="L136:M136" si="11">SUM(L126:L135)</f>
        <v>0</v>
      </c>
      <c r="M136" s="238">
        <f t="shared" si="11"/>
        <v>0</v>
      </c>
      <c r="N136" s="233"/>
      <c r="O136" s="234"/>
      <c r="P136" s="188"/>
    </row>
    <row r="137" spans="1:19" s="35" customFormat="1" ht="15.75" customHeight="1" thickTop="1" thickBot="1" x14ac:dyDescent="0.3">
      <c r="B137" s="393" t="s">
        <v>120</v>
      </c>
      <c r="C137" s="393"/>
      <c r="D137" s="393"/>
      <c r="E137" s="393"/>
      <c r="F137" s="393"/>
      <c r="G137" s="393"/>
      <c r="H137" s="239"/>
      <c r="I137" s="239"/>
      <c r="L137" s="240"/>
      <c r="M137" s="241"/>
      <c r="N137" s="242" t="s">
        <v>121</v>
      </c>
    </row>
    <row r="138" spans="1:19" s="6" customFormat="1" ht="15.75" customHeight="1" thickTop="1" thickBot="1" x14ac:dyDescent="0.25">
      <c r="B138" s="393"/>
      <c r="C138" s="393"/>
      <c r="D138" s="393"/>
      <c r="E138" s="393"/>
      <c r="F138" s="393"/>
      <c r="G138" s="393"/>
      <c r="H138" s="5"/>
      <c r="I138" s="243"/>
      <c r="J138" s="244"/>
      <c r="K138" s="245" t="s">
        <v>122</v>
      </c>
      <c r="L138" s="246">
        <f>L110+L123+L136</f>
        <v>0</v>
      </c>
      <c r="M138" s="185" t="e">
        <f>#REF!+#REF!+#REF!</f>
        <v>#REF!</v>
      </c>
      <c r="N138" s="247" t="s">
        <v>123</v>
      </c>
      <c r="O138" s="246">
        <f>O110+O123</f>
        <v>0</v>
      </c>
    </row>
    <row r="139" spans="1:19" ht="15" customHeight="1" thickTop="1" x14ac:dyDescent="0.2">
      <c r="F139" s="248" t="s">
        <v>19</v>
      </c>
    </row>
    <row r="140" spans="1:19" ht="18.75" customHeight="1" x14ac:dyDescent="0.3">
      <c r="B140" s="191" t="s">
        <v>100</v>
      </c>
      <c r="C140" s="192" t="str">
        <f>IF(ISBLANK('93 Game 2'!$E$6),"",'93 Game 2'!$E$6)</f>
        <v/>
      </c>
      <c r="D140" s="192"/>
      <c r="F140" s="249" t="s">
        <v>124</v>
      </c>
      <c r="G140" s="249"/>
      <c r="H140" s="249"/>
      <c r="I140" s="249"/>
      <c r="J140" s="249"/>
    </row>
    <row r="141" spans="1:19" ht="18" customHeight="1" x14ac:dyDescent="0.2">
      <c r="E141" s="190"/>
      <c r="H141" s="383" t="s">
        <v>7</v>
      </c>
      <c r="I141" s="383"/>
      <c r="J141" s="383"/>
    </row>
    <row r="142" spans="1:19" ht="21" x14ac:dyDescent="0.2">
      <c r="B142" s="250" t="s">
        <v>125</v>
      </c>
      <c r="C142" s="189"/>
      <c r="D142" s="190"/>
      <c r="E142" s="190"/>
      <c r="H142" s="383"/>
      <c r="I142" s="383"/>
      <c r="J142" s="383"/>
    </row>
    <row r="143" spans="1:19" ht="15.75" x14ac:dyDescent="0.25">
      <c r="A143" s="25"/>
      <c r="B143" s="368" t="s">
        <v>126</v>
      </c>
      <c r="C143" s="368"/>
      <c r="D143" s="368"/>
      <c r="E143" s="368"/>
      <c r="F143" s="368"/>
      <c r="G143" s="368"/>
      <c r="H143" s="369" t="s">
        <v>127</v>
      </c>
      <c r="I143" s="369"/>
      <c r="J143" s="369"/>
    </row>
    <row r="144" spans="1:19" ht="51" x14ac:dyDescent="0.2">
      <c r="A144" s="4"/>
      <c r="B144" s="160" t="s">
        <v>128</v>
      </c>
      <c r="C144" s="160" t="s">
        <v>34</v>
      </c>
      <c r="D144" s="160" t="s">
        <v>6</v>
      </c>
      <c r="E144" s="160" t="s">
        <v>10</v>
      </c>
      <c r="F144" s="160" t="s">
        <v>92</v>
      </c>
      <c r="G144" s="160" t="s">
        <v>93</v>
      </c>
      <c r="H144" s="194" t="s">
        <v>129</v>
      </c>
      <c r="I144" s="194" t="s">
        <v>4</v>
      </c>
      <c r="J144" s="195" t="s">
        <v>130</v>
      </c>
    </row>
    <row r="145" spans="1:10" ht="15" customHeight="1" x14ac:dyDescent="0.2">
      <c r="A145" s="196" t="s">
        <v>131</v>
      </c>
      <c r="B145" s="197" t="s">
        <v>132</v>
      </c>
      <c r="C145" s="198"/>
      <c r="D145" s="198"/>
      <c r="E145" s="199"/>
      <c r="F145" s="199"/>
      <c r="G145" s="198"/>
      <c r="H145" s="200"/>
      <c r="I145" s="200"/>
      <c r="J145" s="251"/>
    </row>
    <row r="146" spans="1:10" x14ac:dyDescent="0.2">
      <c r="A146" s="381"/>
      <c r="B146" s="174"/>
      <c r="C146" s="174"/>
      <c r="D146" s="174"/>
      <c r="E146" s="168"/>
      <c r="F146" s="168"/>
      <c r="G146" s="222"/>
      <c r="H146" s="175"/>
      <c r="I146" s="176"/>
      <c r="J146" s="171">
        <f>H146*I146</f>
        <v>0</v>
      </c>
    </row>
    <row r="147" spans="1:10" x14ac:dyDescent="0.2">
      <c r="A147" s="381"/>
      <c r="B147" s="174"/>
      <c r="C147" s="174"/>
      <c r="D147" s="174"/>
      <c r="E147" s="168"/>
      <c r="F147" s="168"/>
      <c r="G147" s="222"/>
      <c r="H147" s="175"/>
      <c r="I147" s="176"/>
      <c r="J147" s="171">
        <f t="shared" ref="J147:J157" si="12">H147*I147</f>
        <v>0</v>
      </c>
    </row>
    <row r="148" spans="1:10" x14ac:dyDescent="0.2">
      <c r="A148" s="381"/>
      <c r="B148" s="174"/>
      <c r="C148" s="174"/>
      <c r="D148" s="174"/>
      <c r="E148" s="168"/>
      <c r="F148" s="168"/>
      <c r="G148" s="222"/>
      <c r="H148" s="175"/>
      <c r="I148" s="176"/>
      <c r="J148" s="171">
        <f t="shared" si="12"/>
        <v>0</v>
      </c>
    </row>
    <row r="149" spans="1:10" x14ac:dyDescent="0.2">
      <c r="A149" s="381"/>
      <c r="B149" s="174"/>
      <c r="C149" s="174"/>
      <c r="D149" s="174"/>
      <c r="E149" s="168"/>
      <c r="F149" s="168"/>
      <c r="G149" s="222"/>
      <c r="H149" s="175"/>
      <c r="I149" s="176"/>
      <c r="J149" s="171">
        <f t="shared" si="12"/>
        <v>0</v>
      </c>
    </row>
    <row r="150" spans="1:10" x14ac:dyDescent="0.2">
      <c r="A150" s="381"/>
      <c r="B150" s="174"/>
      <c r="C150" s="174"/>
      <c r="D150" s="174"/>
      <c r="E150" s="168"/>
      <c r="F150" s="168"/>
      <c r="G150" s="222"/>
      <c r="H150" s="175"/>
      <c r="I150" s="176"/>
      <c r="J150" s="171">
        <f t="shared" si="12"/>
        <v>0</v>
      </c>
    </row>
    <row r="151" spans="1:10" x14ac:dyDescent="0.2">
      <c r="A151" s="381"/>
      <c r="B151" s="174"/>
      <c r="C151" s="174"/>
      <c r="D151" s="174"/>
      <c r="E151" s="168"/>
      <c r="F151" s="168"/>
      <c r="G151" s="222"/>
      <c r="H151" s="175"/>
      <c r="I151" s="176"/>
      <c r="J151" s="171">
        <f t="shared" si="12"/>
        <v>0</v>
      </c>
    </row>
    <row r="152" spans="1:10" x14ac:dyDescent="0.2">
      <c r="A152" s="381"/>
      <c r="B152" s="174"/>
      <c r="C152" s="174"/>
      <c r="D152" s="174"/>
      <c r="E152" s="168"/>
      <c r="F152" s="168"/>
      <c r="G152" s="222"/>
      <c r="H152" s="175"/>
      <c r="I152" s="176"/>
      <c r="J152" s="171">
        <f t="shared" si="12"/>
        <v>0</v>
      </c>
    </row>
    <row r="153" spans="1:10" x14ac:dyDescent="0.2">
      <c r="A153" s="381"/>
      <c r="B153" s="174"/>
      <c r="C153" s="174"/>
      <c r="D153" s="174"/>
      <c r="E153" s="168"/>
      <c r="F153" s="168"/>
      <c r="G153" s="222"/>
      <c r="H153" s="175"/>
      <c r="I153" s="176"/>
      <c r="J153" s="171">
        <f t="shared" si="12"/>
        <v>0</v>
      </c>
    </row>
    <row r="154" spans="1:10" x14ac:dyDescent="0.2">
      <c r="A154" s="381"/>
      <c r="B154" s="174"/>
      <c r="C154" s="174"/>
      <c r="D154" s="174"/>
      <c r="E154" s="168"/>
      <c r="F154" s="168"/>
      <c r="G154" s="222"/>
      <c r="H154" s="175"/>
      <c r="I154" s="176"/>
      <c r="J154" s="171">
        <f t="shared" si="12"/>
        <v>0</v>
      </c>
    </row>
    <row r="155" spans="1:10" x14ac:dyDescent="0.2">
      <c r="A155" s="381"/>
      <c r="B155" s="174"/>
      <c r="C155" s="174"/>
      <c r="D155" s="174"/>
      <c r="E155" s="168"/>
      <c r="F155" s="168"/>
      <c r="G155" s="222"/>
      <c r="H155" s="175"/>
      <c r="I155" s="176"/>
      <c r="J155" s="171">
        <f t="shared" si="12"/>
        <v>0</v>
      </c>
    </row>
    <row r="156" spans="1:10" x14ac:dyDescent="0.2">
      <c r="A156" s="381"/>
      <c r="B156" s="174"/>
      <c r="C156" s="174"/>
      <c r="D156" s="174"/>
      <c r="E156" s="168"/>
      <c r="F156" s="168"/>
      <c r="G156" s="222"/>
      <c r="H156" s="175"/>
      <c r="I156" s="176"/>
      <c r="J156" s="171">
        <f t="shared" si="12"/>
        <v>0</v>
      </c>
    </row>
    <row r="157" spans="1:10" x14ac:dyDescent="0.2">
      <c r="A157" s="381"/>
      <c r="B157" s="174"/>
      <c r="C157" s="174"/>
      <c r="D157" s="174"/>
      <c r="E157" s="168"/>
      <c r="F157" s="168"/>
      <c r="G157" s="222"/>
      <c r="H157" s="175"/>
      <c r="I157" s="176"/>
      <c r="J157" s="171">
        <f t="shared" si="12"/>
        <v>0</v>
      </c>
    </row>
    <row r="158" spans="1:10" x14ac:dyDescent="0.2">
      <c r="A158" s="381"/>
      <c r="B158" s="174"/>
      <c r="C158" s="174"/>
      <c r="D158" s="174"/>
      <c r="E158" s="168"/>
      <c r="F158" s="168"/>
      <c r="G158" s="222"/>
      <c r="H158" s="175"/>
      <c r="I158" s="176"/>
      <c r="J158" s="171">
        <f>H158*I158</f>
        <v>0</v>
      </c>
    </row>
    <row r="159" spans="1:10" x14ac:dyDescent="0.2">
      <c r="A159" s="381"/>
      <c r="B159" s="174"/>
      <c r="C159" s="174"/>
      <c r="D159" s="174"/>
      <c r="E159" s="168"/>
      <c r="F159" s="168"/>
      <c r="G159" s="222"/>
      <c r="H159" s="175"/>
      <c r="I159" s="176"/>
      <c r="J159" s="171">
        <f>H159*I159</f>
        <v>0</v>
      </c>
    </row>
    <row r="160" spans="1:10" x14ac:dyDescent="0.2">
      <c r="A160" s="381"/>
      <c r="B160" s="174"/>
      <c r="C160" s="174"/>
      <c r="D160" s="174"/>
      <c r="E160" s="168"/>
      <c r="F160" s="168"/>
      <c r="G160" s="222"/>
      <c r="H160" s="175"/>
      <c r="I160" s="176"/>
      <c r="J160" s="171">
        <f>H160*I160</f>
        <v>0</v>
      </c>
    </row>
    <row r="161" spans="1:15" ht="12.75" thickBot="1" x14ac:dyDescent="0.25">
      <c r="A161" s="381"/>
      <c r="B161" s="174"/>
      <c r="C161" s="174"/>
      <c r="D161" s="174"/>
      <c r="E161" s="168"/>
      <c r="F161" s="168"/>
      <c r="G161" s="222"/>
      <c r="H161" s="175"/>
      <c r="I161" s="176"/>
      <c r="J161" s="171">
        <f>H161*I161</f>
        <v>0</v>
      </c>
    </row>
    <row r="162" spans="1:15" s="18" customFormat="1" ht="15" customHeight="1" thickTop="1" thickBot="1" x14ac:dyDescent="0.25">
      <c r="C162" s="252"/>
      <c r="D162" s="252"/>
      <c r="E162" s="252"/>
      <c r="F162" s="253"/>
      <c r="G162" s="253"/>
      <c r="H162" s="254"/>
      <c r="I162" s="255" t="s">
        <v>133</v>
      </c>
      <c r="J162" s="183">
        <f>SUM(J146:J161)</f>
        <v>0</v>
      </c>
      <c r="K162" s="1"/>
      <c r="L162" s="1"/>
      <c r="M162" s="1"/>
      <c r="N162" s="1"/>
      <c r="O162" s="1"/>
    </row>
    <row r="163" spans="1:15" ht="21.75" thickTop="1" x14ac:dyDescent="0.2">
      <c r="A163" s="196" t="s">
        <v>134</v>
      </c>
      <c r="B163" s="256" t="s">
        <v>135</v>
      </c>
      <c r="C163" s="198"/>
      <c r="D163" s="198"/>
      <c r="E163" s="199"/>
      <c r="F163" s="199"/>
      <c r="G163" s="198"/>
      <c r="H163" s="200"/>
      <c r="I163" s="257"/>
      <c r="J163" s="251"/>
    </row>
    <row r="164" spans="1:15" x14ac:dyDescent="0.2">
      <c r="A164" s="381"/>
      <c r="B164" s="174"/>
      <c r="C164" s="174"/>
      <c r="D164" s="174"/>
      <c r="E164" s="168"/>
      <c r="F164" s="168"/>
      <c r="G164" s="222"/>
      <c r="H164" s="175"/>
      <c r="I164" s="176"/>
      <c r="J164" s="171">
        <f>H164*I164</f>
        <v>0</v>
      </c>
    </row>
    <row r="165" spans="1:15" x14ac:dyDescent="0.2">
      <c r="A165" s="381"/>
      <c r="B165" s="174"/>
      <c r="C165" s="174"/>
      <c r="D165" s="174"/>
      <c r="E165" s="168"/>
      <c r="F165" s="168"/>
      <c r="G165" s="222"/>
      <c r="H165" s="175"/>
      <c r="I165" s="176"/>
      <c r="J165" s="171">
        <f t="shared" ref="J165:J172" si="13">H165*I165</f>
        <v>0</v>
      </c>
    </row>
    <row r="166" spans="1:15" x14ac:dyDescent="0.2">
      <c r="A166" s="381"/>
      <c r="B166" s="174"/>
      <c r="C166" s="174"/>
      <c r="D166" s="174"/>
      <c r="E166" s="168"/>
      <c r="F166" s="168"/>
      <c r="G166" s="222"/>
      <c r="H166" s="175"/>
      <c r="I166" s="176"/>
      <c r="J166" s="171">
        <f t="shared" si="13"/>
        <v>0</v>
      </c>
    </row>
    <row r="167" spans="1:15" x14ac:dyDescent="0.2">
      <c r="A167" s="381"/>
      <c r="B167" s="174"/>
      <c r="C167" s="174"/>
      <c r="D167" s="174"/>
      <c r="E167" s="168"/>
      <c r="F167" s="168"/>
      <c r="G167" s="222"/>
      <c r="H167" s="175"/>
      <c r="I167" s="176"/>
      <c r="J167" s="171">
        <f t="shared" si="13"/>
        <v>0</v>
      </c>
    </row>
    <row r="168" spans="1:15" x14ac:dyDescent="0.2">
      <c r="A168" s="381"/>
      <c r="B168" s="174"/>
      <c r="C168" s="174"/>
      <c r="D168" s="174"/>
      <c r="E168" s="168"/>
      <c r="F168" s="168"/>
      <c r="G168" s="222"/>
      <c r="H168" s="175"/>
      <c r="I168" s="176"/>
      <c r="J168" s="171">
        <f t="shared" si="13"/>
        <v>0</v>
      </c>
    </row>
    <row r="169" spans="1:15" x14ac:dyDescent="0.2">
      <c r="A169" s="381"/>
      <c r="B169" s="174"/>
      <c r="C169" s="174"/>
      <c r="D169" s="174"/>
      <c r="E169" s="168"/>
      <c r="F169" s="168"/>
      <c r="G169" s="222"/>
      <c r="H169" s="175"/>
      <c r="I169" s="176"/>
      <c r="J169" s="171">
        <f t="shared" si="13"/>
        <v>0</v>
      </c>
    </row>
    <row r="170" spans="1:15" x14ac:dyDescent="0.2">
      <c r="A170" s="381"/>
      <c r="B170" s="174"/>
      <c r="C170" s="174"/>
      <c r="D170" s="174"/>
      <c r="E170" s="168"/>
      <c r="F170" s="168"/>
      <c r="G170" s="222"/>
      <c r="H170" s="175"/>
      <c r="I170" s="176"/>
      <c r="J170" s="171">
        <f t="shared" si="13"/>
        <v>0</v>
      </c>
    </row>
    <row r="171" spans="1:15" x14ac:dyDescent="0.2">
      <c r="A171" s="381"/>
      <c r="B171" s="174"/>
      <c r="C171" s="174"/>
      <c r="D171" s="174"/>
      <c r="E171" s="168"/>
      <c r="F171" s="168"/>
      <c r="G171" s="222"/>
      <c r="H171" s="175"/>
      <c r="I171" s="176"/>
      <c r="J171" s="171">
        <f t="shared" si="13"/>
        <v>0</v>
      </c>
    </row>
    <row r="172" spans="1:15" x14ac:dyDescent="0.2">
      <c r="A172" s="381"/>
      <c r="B172" s="174"/>
      <c r="C172" s="174"/>
      <c r="D172" s="174"/>
      <c r="E172" s="168"/>
      <c r="F172" s="168"/>
      <c r="G172" s="222"/>
      <c r="H172" s="175"/>
      <c r="I172" s="176"/>
      <c r="J172" s="171">
        <f t="shared" si="13"/>
        <v>0</v>
      </c>
    </row>
    <row r="173" spans="1:15" x14ac:dyDescent="0.2">
      <c r="A173" s="381"/>
      <c r="B173" s="174"/>
      <c r="C173" s="174"/>
      <c r="D173" s="174"/>
      <c r="E173" s="168"/>
      <c r="F173" s="168"/>
      <c r="G173" s="222"/>
      <c r="H173" s="175"/>
      <c r="I173" s="176"/>
      <c r="J173" s="171">
        <f>H173*I173</f>
        <v>0</v>
      </c>
    </row>
    <row r="174" spans="1:15" x14ac:dyDescent="0.2">
      <c r="A174" s="381"/>
      <c r="B174" s="174"/>
      <c r="C174" s="174"/>
      <c r="D174" s="174"/>
      <c r="E174" s="168"/>
      <c r="F174" s="168"/>
      <c r="G174" s="222"/>
      <c r="H174" s="175"/>
      <c r="I174" s="176"/>
      <c r="J174" s="171">
        <f>H174*I174</f>
        <v>0</v>
      </c>
    </row>
    <row r="175" spans="1:15" x14ac:dyDescent="0.2">
      <c r="A175" s="381"/>
      <c r="B175" s="174"/>
      <c r="C175" s="174"/>
      <c r="D175" s="174"/>
      <c r="E175" s="168"/>
      <c r="F175" s="168"/>
      <c r="G175" s="222"/>
      <c r="H175" s="175"/>
      <c r="I175" s="176"/>
      <c r="J175" s="171">
        <f>H175*I175</f>
        <v>0</v>
      </c>
      <c r="N175" s="1" t="s">
        <v>136</v>
      </c>
    </row>
    <row r="176" spans="1:15" ht="12.75" thickBot="1" x14ac:dyDescent="0.25">
      <c r="A176" s="381"/>
      <c r="B176" s="174"/>
      <c r="C176" s="174"/>
      <c r="D176" s="174"/>
      <c r="E176" s="168"/>
      <c r="F176" s="168"/>
      <c r="G176" s="222"/>
      <c r="H176" s="175"/>
      <c r="I176" s="176"/>
      <c r="J176" s="171">
        <f>H176*I176</f>
        <v>0</v>
      </c>
    </row>
    <row r="177" spans="1:16" s="18" customFormat="1" ht="15" customHeight="1" thickTop="1" thickBot="1" x14ac:dyDescent="0.25">
      <c r="C177" s="252"/>
      <c r="D177" s="252"/>
      <c r="E177" s="252"/>
      <c r="F177" s="253"/>
      <c r="G177" s="253"/>
      <c r="H177" s="254"/>
      <c r="I177" s="213" t="s">
        <v>137</v>
      </c>
      <c r="J177" s="183">
        <f>SUM(J164:J176)</f>
        <v>0</v>
      </c>
      <c r="K177" s="1"/>
      <c r="L177" s="1"/>
      <c r="M177" s="1"/>
      <c r="N177" s="1"/>
      <c r="O177" s="1"/>
    </row>
    <row r="178" spans="1:16" ht="22.5" thickTop="1" x14ac:dyDescent="0.2">
      <c r="A178" s="196" t="s">
        <v>138</v>
      </c>
      <c r="B178" s="256" t="s">
        <v>139</v>
      </c>
      <c r="C178" s="198"/>
      <c r="D178" s="198"/>
      <c r="E178" s="199"/>
      <c r="F178" s="199"/>
      <c r="G178" s="198"/>
      <c r="H178" s="200"/>
      <c r="I178" s="257"/>
      <c r="J178" s="251"/>
    </row>
    <row r="179" spans="1:16" x14ac:dyDescent="0.2">
      <c r="A179" s="381"/>
      <c r="B179" s="174"/>
      <c r="C179" s="174"/>
      <c r="D179" s="174"/>
      <c r="E179" s="168"/>
      <c r="F179" s="168"/>
      <c r="G179" s="222"/>
      <c r="H179" s="175"/>
      <c r="I179" s="176"/>
      <c r="J179" s="171">
        <f>H179*I179</f>
        <v>0</v>
      </c>
    </row>
    <row r="180" spans="1:16" x14ac:dyDescent="0.2">
      <c r="A180" s="381"/>
      <c r="B180" s="174"/>
      <c r="C180" s="174"/>
      <c r="D180" s="174"/>
      <c r="E180" s="168"/>
      <c r="F180" s="168"/>
      <c r="G180" s="222"/>
      <c r="H180" s="175"/>
      <c r="I180" s="176"/>
      <c r="J180" s="171">
        <f>H180*I180</f>
        <v>0</v>
      </c>
    </row>
    <row r="181" spans="1:16" x14ac:dyDescent="0.2">
      <c r="A181" s="381"/>
      <c r="B181" s="174"/>
      <c r="C181" s="174"/>
      <c r="D181" s="174"/>
      <c r="E181" s="168"/>
      <c r="F181" s="168"/>
      <c r="G181" s="222"/>
      <c r="H181" s="175"/>
      <c r="I181" s="176"/>
      <c r="J181" s="171">
        <f>H181*I181</f>
        <v>0</v>
      </c>
    </row>
    <row r="182" spans="1:16" x14ac:dyDescent="0.2">
      <c r="A182" s="381"/>
      <c r="B182" s="174"/>
      <c r="C182" s="174"/>
      <c r="D182" s="174"/>
      <c r="E182" s="168"/>
      <c r="F182" s="168"/>
      <c r="G182" s="222"/>
      <c r="H182" s="175"/>
      <c r="I182" s="176"/>
      <c r="J182" s="171">
        <f t="shared" ref="J182:J191" si="14">H182*I182</f>
        <v>0</v>
      </c>
    </row>
    <row r="183" spans="1:16" x14ac:dyDescent="0.2">
      <c r="A183" s="381"/>
      <c r="B183" s="174"/>
      <c r="C183" s="174"/>
      <c r="D183" s="174"/>
      <c r="E183" s="168"/>
      <c r="F183" s="168"/>
      <c r="G183" s="222"/>
      <c r="H183" s="175"/>
      <c r="I183" s="176"/>
      <c r="J183" s="171">
        <f t="shared" si="14"/>
        <v>0</v>
      </c>
    </row>
    <row r="184" spans="1:16" x14ac:dyDescent="0.2">
      <c r="A184" s="381"/>
      <c r="B184" s="174"/>
      <c r="C184" s="174"/>
      <c r="D184" s="174"/>
      <c r="E184" s="168"/>
      <c r="F184" s="168"/>
      <c r="G184" s="222"/>
      <c r="H184" s="175"/>
      <c r="I184" s="176"/>
      <c r="J184" s="171">
        <f t="shared" si="14"/>
        <v>0</v>
      </c>
    </row>
    <row r="185" spans="1:16" x14ac:dyDescent="0.2">
      <c r="A185" s="381"/>
      <c r="B185" s="174"/>
      <c r="C185" s="178"/>
      <c r="D185" s="174"/>
      <c r="E185" s="168"/>
      <c r="F185" s="168"/>
      <c r="G185" s="222"/>
      <c r="H185" s="175"/>
      <c r="I185" s="176"/>
      <c r="J185" s="171">
        <f t="shared" si="14"/>
        <v>0</v>
      </c>
    </row>
    <row r="186" spans="1:16" x14ac:dyDescent="0.2">
      <c r="A186" s="381"/>
      <c r="B186" s="174"/>
      <c r="C186" s="174"/>
      <c r="D186" s="174"/>
      <c r="E186" s="168"/>
      <c r="F186" s="168"/>
      <c r="G186" s="222"/>
      <c r="H186" s="175"/>
      <c r="I186" s="176"/>
      <c r="J186" s="171">
        <f t="shared" si="14"/>
        <v>0</v>
      </c>
    </row>
    <row r="187" spans="1:16" x14ac:dyDescent="0.2">
      <c r="A187" s="381"/>
      <c r="B187" s="174"/>
      <c r="C187" s="174"/>
      <c r="D187" s="174"/>
      <c r="E187" s="168"/>
      <c r="F187" s="168"/>
      <c r="G187" s="222"/>
      <c r="H187" s="175"/>
      <c r="I187" s="176"/>
      <c r="J187" s="171">
        <f t="shared" si="14"/>
        <v>0</v>
      </c>
    </row>
    <row r="188" spans="1:16" x14ac:dyDescent="0.2">
      <c r="A188" s="381"/>
      <c r="B188" s="174"/>
      <c r="C188" s="174"/>
      <c r="D188" s="174"/>
      <c r="E188" s="168"/>
      <c r="F188" s="168"/>
      <c r="G188" s="222"/>
      <c r="H188" s="175"/>
      <c r="I188" s="176"/>
      <c r="J188" s="171">
        <f t="shared" si="14"/>
        <v>0</v>
      </c>
    </row>
    <row r="189" spans="1:16" x14ac:dyDescent="0.2">
      <c r="A189" s="381"/>
      <c r="B189" s="174"/>
      <c r="C189" s="174"/>
      <c r="D189" s="174"/>
      <c r="E189" s="168"/>
      <c r="F189" s="168"/>
      <c r="G189" s="222"/>
      <c r="H189" s="175"/>
      <c r="I189" s="176"/>
      <c r="J189" s="171">
        <f t="shared" si="14"/>
        <v>0</v>
      </c>
    </row>
    <row r="190" spans="1:16" x14ac:dyDescent="0.2">
      <c r="A190" s="381"/>
      <c r="B190" s="37"/>
      <c r="C190" s="174"/>
      <c r="D190" s="174"/>
      <c r="E190" s="168"/>
      <c r="F190" s="168"/>
      <c r="G190" s="222"/>
      <c r="H190" s="175"/>
      <c r="I190" s="176"/>
      <c r="J190" s="171">
        <f t="shared" si="14"/>
        <v>0</v>
      </c>
    </row>
    <row r="191" spans="1:16" ht="12.75" thickBot="1" x14ac:dyDescent="0.25">
      <c r="A191" s="381"/>
      <c r="B191" s="174"/>
      <c r="C191" s="174"/>
      <c r="D191" s="174"/>
      <c r="E191" s="168"/>
      <c r="F191" s="168"/>
      <c r="G191" s="222"/>
      <c r="H191" s="175"/>
      <c r="I191" s="176"/>
      <c r="J191" s="171">
        <f t="shared" si="14"/>
        <v>0</v>
      </c>
    </row>
    <row r="192" spans="1:16" s="18" customFormat="1" ht="15" customHeight="1" thickTop="1" thickBot="1" x14ac:dyDescent="0.25">
      <c r="C192" s="258"/>
      <c r="D192" s="258"/>
      <c r="E192" s="258"/>
      <c r="F192" s="259"/>
      <c r="G192" s="259"/>
      <c r="H192" s="260"/>
      <c r="I192" s="213" t="s">
        <v>140</v>
      </c>
      <c r="J192" s="183">
        <f>SUM(J179:J191)</f>
        <v>0</v>
      </c>
      <c r="K192" s="1"/>
      <c r="L192" s="1"/>
      <c r="M192" s="1"/>
      <c r="N192" s="1"/>
      <c r="O192" s="1"/>
      <c r="P192" s="1"/>
    </row>
    <row r="193" spans="1:16" s="18" customFormat="1" ht="15" customHeight="1" thickTop="1" thickBot="1" x14ac:dyDescent="0.25">
      <c r="C193" s="258"/>
      <c r="D193" s="258"/>
      <c r="E193" s="258"/>
      <c r="F193" s="259"/>
      <c r="G193" s="259"/>
      <c r="H193" s="261"/>
      <c r="I193" s="262"/>
      <c r="J193" s="263"/>
      <c r="K193" s="1"/>
      <c r="L193" s="1"/>
      <c r="M193" s="1"/>
      <c r="N193" s="1"/>
      <c r="O193" s="1"/>
      <c r="P193" s="1"/>
    </row>
    <row r="194" spans="1:16" ht="16.5" thickTop="1" thickBot="1" x14ac:dyDescent="0.3">
      <c r="B194" s="36"/>
      <c r="C194" s="36"/>
      <c r="D194" s="36"/>
      <c r="E194" s="8"/>
      <c r="F194" s="264"/>
      <c r="G194" s="265"/>
      <c r="H194" s="9"/>
      <c r="I194" s="9" t="s">
        <v>141</v>
      </c>
      <c r="J194" s="183">
        <f>J162+J177+J192</f>
        <v>0</v>
      </c>
    </row>
    <row r="195" spans="1:16" ht="7.5" customHeight="1" thickTop="1" x14ac:dyDescent="0.2">
      <c r="B195" s="189"/>
      <c r="C195" s="189"/>
      <c r="D195" s="190"/>
      <c r="E195" s="190"/>
    </row>
    <row r="196" spans="1:16" ht="16.5" customHeight="1" x14ac:dyDescent="0.3">
      <c r="B196" s="191" t="s">
        <v>100</v>
      </c>
      <c r="C196" s="192" t="str">
        <f>IF(ISBLANK('93 Game 2'!$E$6),"",'93 Game 2'!$E$6)</f>
        <v/>
      </c>
      <c r="D196" s="192"/>
      <c r="E196" s="190"/>
    </row>
    <row r="197" spans="1:16" ht="16.5" customHeight="1" x14ac:dyDescent="0.2">
      <c r="B197" s="382" t="s">
        <v>142</v>
      </c>
      <c r="C197" s="382"/>
      <c r="D197" s="266"/>
      <c r="E197" s="190"/>
      <c r="H197" s="383" t="s">
        <v>7</v>
      </c>
      <c r="I197" s="383"/>
      <c r="J197" s="383"/>
    </row>
    <row r="198" spans="1:16" ht="7.5" customHeight="1" x14ac:dyDescent="0.2">
      <c r="B198" s="382"/>
      <c r="C198" s="382"/>
      <c r="D198" s="267"/>
      <c r="E198" s="190"/>
      <c r="H198" s="383"/>
      <c r="I198" s="383"/>
      <c r="J198" s="383"/>
    </row>
    <row r="199" spans="1:16" s="25" customFormat="1" ht="15.75" customHeight="1" x14ac:dyDescent="0.25">
      <c r="B199" s="368" t="s">
        <v>143</v>
      </c>
      <c r="C199" s="368"/>
      <c r="D199" s="368"/>
      <c r="E199" s="368"/>
      <c r="F199" s="368"/>
      <c r="G199" s="368"/>
      <c r="H199" s="369" t="s">
        <v>144</v>
      </c>
      <c r="I199" s="369"/>
      <c r="J199" s="369"/>
      <c r="K199" s="1"/>
      <c r="M199" s="1"/>
      <c r="N199" s="1"/>
      <c r="O199" s="1"/>
    </row>
    <row r="200" spans="1:16" s="4" customFormat="1" ht="53.25" customHeight="1" x14ac:dyDescent="0.2">
      <c r="B200" s="160" t="s">
        <v>128</v>
      </c>
      <c r="C200" s="160" t="s">
        <v>34</v>
      </c>
      <c r="D200" s="160" t="s">
        <v>6</v>
      </c>
      <c r="E200" s="160" t="s">
        <v>10</v>
      </c>
      <c r="F200" s="160" t="s">
        <v>92</v>
      </c>
      <c r="G200" s="160" t="s">
        <v>93</v>
      </c>
      <c r="H200" s="194" t="s">
        <v>145</v>
      </c>
      <c r="I200" s="194" t="s">
        <v>4</v>
      </c>
      <c r="J200" s="195" t="s">
        <v>146</v>
      </c>
      <c r="K200" s="1"/>
      <c r="L200" s="1"/>
      <c r="M200" s="1"/>
      <c r="N200" s="1"/>
    </row>
    <row r="201" spans="1:16" s="18" customFormat="1" ht="15" customHeight="1" x14ac:dyDescent="0.25">
      <c r="A201" s="196" t="s">
        <v>147</v>
      </c>
      <c r="B201" s="268" t="s">
        <v>50</v>
      </c>
      <c r="C201" s="198"/>
      <c r="D201" s="198"/>
      <c r="E201" s="199"/>
      <c r="F201" s="199"/>
      <c r="G201" s="198"/>
      <c r="H201" s="200"/>
      <c r="I201" s="200"/>
      <c r="J201" s="251"/>
      <c r="K201" s="370" t="s">
        <v>148</v>
      </c>
      <c r="L201" s="371"/>
    </row>
    <row r="202" spans="1:16" s="26" customFormat="1" ht="15" customHeight="1" x14ac:dyDescent="0.25">
      <c r="A202" s="378"/>
      <c r="B202" s="174"/>
      <c r="C202" s="174"/>
      <c r="D202" s="174"/>
      <c r="E202" s="168"/>
      <c r="F202" s="168"/>
      <c r="G202" s="222"/>
      <c r="H202" s="175"/>
      <c r="I202" s="176"/>
      <c r="J202" s="171">
        <f>H202*I202</f>
        <v>0</v>
      </c>
      <c r="K202" s="370"/>
      <c r="L202" s="371"/>
    </row>
    <row r="203" spans="1:16" s="26" customFormat="1" ht="15" customHeight="1" x14ac:dyDescent="0.25">
      <c r="A203" s="378"/>
      <c r="B203" s="174"/>
      <c r="C203" s="174"/>
      <c r="D203" s="174"/>
      <c r="E203" s="168"/>
      <c r="F203" s="168"/>
      <c r="G203" s="222"/>
      <c r="H203" s="175"/>
      <c r="I203" s="176"/>
      <c r="J203" s="171">
        <f>H203*I203</f>
        <v>0</v>
      </c>
      <c r="K203" s="370"/>
      <c r="L203" s="371"/>
    </row>
    <row r="204" spans="1:16" s="26" customFormat="1" ht="15" customHeight="1" x14ac:dyDescent="0.25">
      <c r="A204" s="378"/>
      <c r="B204" s="174"/>
      <c r="C204" s="174"/>
      <c r="D204" s="174"/>
      <c r="E204" s="168"/>
      <c r="F204" s="168"/>
      <c r="G204" s="222"/>
      <c r="H204" s="175"/>
      <c r="I204" s="176"/>
      <c r="J204" s="171">
        <f t="shared" ref="J204" si="15">H204*I204</f>
        <v>0</v>
      </c>
      <c r="K204" s="370"/>
      <c r="L204" s="371"/>
    </row>
    <row r="205" spans="1:16" s="26" customFormat="1" ht="15" customHeight="1" x14ac:dyDescent="0.25">
      <c r="A205" s="378"/>
      <c r="B205" s="174"/>
      <c r="C205" s="174"/>
      <c r="D205" s="174"/>
      <c r="E205" s="168"/>
      <c r="F205" s="168"/>
      <c r="G205" s="222"/>
      <c r="H205" s="175"/>
      <c r="I205" s="176"/>
      <c r="J205" s="171">
        <f>H205*I205</f>
        <v>0</v>
      </c>
      <c r="K205" s="370"/>
      <c r="L205" s="371"/>
    </row>
    <row r="206" spans="1:16" s="18" customFormat="1" ht="15" customHeight="1" x14ac:dyDescent="0.25">
      <c r="A206" s="378"/>
      <c r="B206" s="268" t="s">
        <v>17</v>
      </c>
      <c r="C206" s="198"/>
      <c r="D206" s="198"/>
      <c r="E206" s="199"/>
      <c r="F206" s="199"/>
      <c r="G206" s="198"/>
      <c r="H206" s="200"/>
      <c r="I206" s="257"/>
      <c r="J206" s="251"/>
      <c r="K206" s="370"/>
      <c r="L206" s="371"/>
    </row>
    <row r="207" spans="1:16" s="26" customFormat="1" ht="15" customHeight="1" x14ac:dyDescent="0.25">
      <c r="A207" s="378"/>
      <c r="B207" s="174"/>
      <c r="C207" s="174"/>
      <c r="D207" s="174"/>
      <c r="E207" s="168"/>
      <c r="F207" s="168"/>
      <c r="G207" s="222"/>
      <c r="H207" s="175"/>
      <c r="I207" s="176"/>
      <c r="J207" s="171">
        <f>H207*I207</f>
        <v>0</v>
      </c>
      <c r="K207" s="370"/>
      <c r="L207" s="371"/>
    </row>
    <row r="208" spans="1:16" s="26" customFormat="1" ht="15" customHeight="1" x14ac:dyDescent="0.25">
      <c r="A208" s="378"/>
      <c r="B208" s="174"/>
      <c r="C208" s="174"/>
      <c r="D208" s="174"/>
      <c r="E208" s="168"/>
      <c r="F208" s="168"/>
      <c r="G208" s="222"/>
      <c r="H208" s="175"/>
      <c r="I208" s="176"/>
      <c r="J208" s="171">
        <f t="shared" ref="J208:J209" si="16">H208*I208</f>
        <v>0</v>
      </c>
      <c r="K208" s="370"/>
      <c r="L208" s="371"/>
    </row>
    <row r="209" spans="1:15" s="26" customFormat="1" ht="15" customHeight="1" x14ac:dyDescent="0.25">
      <c r="A209" s="378"/>
      <c r="B209" s="174"/>
      <c r="C209" s="174"/>
      <c r="D209" s="174"/>
      <c r="E209" s="168"/>
      <c r="F209" s="168"/>
      <c r="G209" s="222"/>
      <c r="H209" s="175"/>
      <c r="I209" s="176"/>
      <c r="J209" s="171">
        <f t="shared" si="16"/>
        <v>0</v>
      </c>
      <c r="K209" s="370"/>
      <c r="L209" s="371"/>
    </row>
    <row r="210" spans="1:15" s="26" customFormat="1" ht="15" customHeight="1" x14ac:dyDescent="0.25">
      <c r="A210" s="378"/>
      <c r="B210" s="174"/>
      <c r="C210" s="174"/>
      <c r="D210" s="174"/>
      <c r="E210" s="168"/>
      <c r="F210" s="168"/>
      <c r="G210" s="222"/>
      <c r="H210" s="175"/>
      <c r="I210" s="176"/>
      <c r="J210" s="171">
        <f>H210*I210</f>
        <v>0</v>
      </c>
      <c r="K210" s="370"/>
      <c r="L210" s="371"/>
    </row>
    <row r="211" spans="1:15" s="18" customFormat="1" ht="15" customHeight="1" x14ac:dyDescent="0.25">
      <c r="A211" s="378"/>
      <c r="B211" s="269" t="s">
        <v>149</v>
      </c>
      <c r="C211" s="254"/>
      <c r="D211" s="254"/>
      <c r="E211" s="270"/>
      <c r="F211" s="270"/>
      <c r="G211" s="254"/>
      <c r="H211" s="271"/>
      <c r="I211" s="272"/>
      <c r="J211" s="273"/>
      <c r="K211" s="379" t="s">
        <v>150</v>
      </c>
      <c r="L211" s="380"/>
    </row>
    <row r="212" spans="1:15" s="26" customFormat="1" ht="15" customHeight="1" x14ac:dyDescent="0.25">
      <c r="A212" s="378"/>
      <c r="B212" s="174"/>
      <c r="C212" s="174"/>
      <c r="D212" s="174"/>
      <c r="E212" s="168"/>
      <c r="F212" s="168"/>
      <c r="G212" s="222"/>
      <c r="H212" s="175"/>
      <c r="I212" s="176"/>
      <c r="J212" s="171">
        <f>H212*I212</f>
        <v>0</v>
      </c>
      <c r="K212" s="379"/>
      <c r="L212" s="380"/>
    </row>
    <row r="213" spans="1:15" s="26" customFormat="1" ht="15" customHeight="1" x14ac:dyDescent="0.25">
      <c r="A213" s="378"/>
      <c r="B213" s="174"/>
      <c r="C213" s="174"/>
      <c r="D213" s="174"/>
      <c r="E213" s="168"/>
      <c r="F213" s="168"/>
      <c r="G213" s="222"/>
      <c r="H213" s="175"/>
      <c r="I213" s="176"/>
      <c r="J213" s="171">
        <f t="shared" ref="J213" si="17">H213*I213</f>
        <v>0</v>
      </c>
      <c r="K213" s="379"/>
      <c r="L213" s="380"/>
    </row>
    <row r="214" spans="1:15" s="26" customFormat="1" ht="15" customHeight="1" x14ac:dyDescent="0.25">
      <c r="A214" s="378"/>
      <c r="B214" s="174"/>
      <c r="C214" s="178"/>
      <c r="D214" s="174"/>
      <c r="E214" s="168"/>
      <c r="F214" s="168"/>
      <c r="G214" s="222"/>
      <c r="H214" s="175"/>
      <c r="I214" s="176"/>
      <c r="J214" s="171">
        <f>H214*I214</f>
        <v>0</v>
      </c>
      <c r="K214" s="379"/>
      <c r="L214" s="380"/>
    </row>
    <row r="215" spans="1:15" s="18" customFormat="1" ht="15" customHeight="1" x14ac:dyDescent="0.25">
      <c r="A215" s="378"/>
      <c r="B215" s="269" t="s">
        <v>151</v>
      </c>
      <c r="C215" s="274"/>
      <c r="D215" s="274"/>
      <c r="E215" s="274"/>
      <c r="F215" s="274"/>
      <c r="G215" s="274"/>
      <c r="H215" s="274"/>
      <c r="I215" s="274"/>
      <c r="J215" s="274"/>
      <c r="K215" s="379"/>
      <c r="L215" s="380"/>
    </row>
    <row r="216" spans="1:15" s="26" customFormat="1" ht="15" customHeight="1" x14ac:dyDescent="0.25">
      <c r="A216" s="378"/>
      <c r="B216" s="174"/>
      <c r="C216" s="174"/>
      <c r="D216" s="174"/>
      <c r="E216" s="168"/>
      <c r="F216" s="168"/>
      <c r="G216" s="222"/>
      <c r="H216" s="175"/>
      <c r="I216" s="176"/>
      <c r="J216" s="171">
        <f>H216*I216</f>
        <v>0</v>
      </c>
      <c r="K216" s="379"/>
      <c r="L216" s="380"/>
    </row>
    <row r="217" spans="1:15" s="26" customFormat="1" ht="15" customHeight="1" x14ac:dyDescent="0.25">
      <c r="A217" s="378"/>
      <c r="B217" s="174"/>
      <c r="C217" s="174"/>
      <c r="D217" s="174"/>
      <c r="E217" s="168"/>
      <c r="F217" s="168"/>
      <c r="G217" s="222"/>
      <c r="H217" s="175"/>
      <c r="I217" s="176"/>
      <c r="J217" s="171">
        <f>H217*I217</f>
        <v>0</v>
      </c>
      <c r="K217" s="379"/>
      <c r="L217" s="380"/>
    </row>
    <row r="218" spans="1:15" s="26" customFormat="1" ht="15" customHeight="1" x14ac:dyDescent="0.25">
      <c r="A218" s="378"/>
      <c r="B218" s="174"/>
      <c r="C218" s="174"/>
      <c r="D218" s="174"/>
      <c r="E218" s="168"/>
      <c r="F218" s="168"/>
      <c r="G218" s="222"/>
      <c r="H218" s="175"/>
      <c r="I218" s="176"/>
      <c r="J218" s="171">
        <f>H218*I218</f>
        <v>0</v>
      </c>
      <c r="K218" s="379"/>
      <c r="L218" s="380"/>
    </row>
    <row r="219" spans="1:15" s="18" customFormat="1" ht="15" customHeight="1" x14ac:dyDescent="0.25">
      <c r="A219" s="378"/>
      <c r="B219" s="269" t="s">
        <v>152</v>
      </c>
      <c r="C219" s="274"/>
      <c r="D219" s="274"/>
      <c r="E219" s="274"/>
      <c r="F219" s="274"/>
      <c r="G219" s="274"/>
      <c r="H219" s="274"/>
      <c r="I219" s="274"/>
      <c r="J219" s="274"/>
      <c r="K219" s="379"/>
      <c r="L219" s="380"/>
    </row>
    <row r="220" spans="1:15" s="26" customFormat="1" ht="15" customHeight="1" x14ac:dyDescent="0.25">
      <c r="A220" s="378"/>
      <c r="B220" s="174"/>
      <c r="C220" s="174"/>
      <c r="D220" s="174"/>
      <c r="E220" s="168"/>
      <c r="F220" s="168"/>
      <c r="G220" s="222"/>
      <c r="H220" s="175"/>
      <c r="I220" s="176"/>
      <c r="J220" s="171">
        <f>H220*I220</f>
        <v>0</v>
      </c>
      <c r="K220" s="379"/>
      <c r="L220" s="380"/>
    </row>
    <row r="221" spans="1:15" s="26" customFormat="1" ht="15" customHeight="1" x14ac:dyDescent="0.25">
      <c r="A221" s="378"/>
      <c r="B221" s="174"/>
      <c r="C221" s="174"/>
      <c r="D221" s="174"/>
      <c r="E221" s="168"/>
      <c r="F221" s="168"/>
      <c r="G221" s="222"/>
      <c r="H221" s="175"/>
      <c r="I221" s="176"/>
      <c r="J221" s="171">
        <f>H221*I221</f>
        <v>0</v>
      </c>
      <c r="K221" s="379"/>
      <c r="L221" s="380"/>
    </row>
    <row r="222" spans="1:15" ht="15" customHeight="1" thickBot="1" x14ac:dyDescent="0.25">
      <c r="A222" s="378"/>
      <c r="B222" s="37"/>
      <c r="C222" s="37"/>
      <c r="D222" s="37"/>
      <c r="E222" s="275"/>
      <c r="F222" s="275"/>
      <c r="G222" s="222"/>
      <c r="H222" s="48"/>
      <c r="I222" s="176"/>
      <c r="J222" s="171">
        <f>H222*I222</f>
        <v>0</v>
      </c>
      <c r="K222" s="379"/>
      <c r="L222" s="380"/>
    </row>
    <row r="223" spans="1:15" s="18" customFormat="1" ht="15" customHeight="1" thickTop="1" thickBot="1" x14ac:dyDescent="0.25">
      <c r="C223" s="276"/>
      <c r="D223" s="276"/>
      <c r="E223" s="276"/>
      <c r="F223" s="277"/>
      <c r="G223" s="277"/>
      <c r="H223" s="254"/>
      <c r="I223" s="213" t="s">
        <v>153</v>
      </c>
      <c r="J223" s="183">
        <f>SUM(J202:J222)</f>
        <v>0</v>
      </c>
      <c r="K223" s="1"/>
      <c r="L223" s="1"/>
      <c r="M223" s="1"/>
      <c r="N223" s="1"/>
      <c r="O223" s="1"/>
    </row>
    <row r="224" spans="1:15" s="278" customFormat="1" ht="15" customHeight="1" thickTop="1" thickBot="1" x14ac:dyDescent="0.25">
      <c r="C224" s="279"/>
      <c r="D224" s="279"/>
      <c r="E224" s="279"/>
      <c r="F224" s="280"/>
      <c r="G224" s="280"/>
      <c r="H224" s="279"/>
      <c r="I224" s="262"/>
      <c r="J224" s="281"/>
      <c r="K224" s="282"/>
      <c r="L224" s="282"/>
      <c r="M224" s="282"/>
      <c r="N224" s="282"/>
      <c r="O224" s="282"/>
    </row>
    <row r="225" spans="1:17" ht="15" customHeight="1" thickTop="1" thickBot="1" x14ac:dyDescent="0.3">
      <c r="B225" s="283"/>
      <c r="C225" s="283"/>
      <c r="D225" s="283"/>
      <c r="E225" s="284"/>
      <c r="F225" s="285"/>
      <c r="G225" s="286"/>
      <c r="H225" s="287"/>
      <c r="I225" s="287" t="s">
        <v>154</v>
      </c>
      <c r="J225" s="183">
        <f>J192+J223</f>
        <v>0</v>
      </c>
    </row>
    <row r="226" spans="1:17" s="278" customFormat="1" ht="15" customHeight="1" thickTop="1" x14ac:dyDescent="0.2">
      <c r="C226" s="279"/>
      <c r="D226" s="279"/>
      <c r="E226" s="279"/>
      <c r="F226" s="280"/>
      <c r="G226" s="280"/>
      <c r="H226" s="279"/>
      <c r="I226" s="262"/>
      <c r="J226" s="288"/>
      <c r="K226" s="282"/>
      <c r="L226" s="282"/>
      <c r="M226" s="282"/>
      <c r="N226" s="282"/>
      <c r="O226" s="282"/>
    </row>
    <row r="227" spans="1:17" s="26" customFormat="1" ht="15" customHeight="1" x14ac:dyDescent="0.2">
      <c r="A227" s="196" t="s">
        <v>155</v>
      </c>
      <c r="B227" s="289" t="s">
        <v>156</v>
      </c>
      <c r="C227" s="290"/>
      <c r="D227" s="290"/>
      <c r="E227" s="291"/>
      <c r="F227" s="291"/>
      <c r="G227" s="292"/>
      <c r="H227" s="293"/>
      <c r="I227" s="294"/>
      <c r="J227" s="295"/>
      <c r="K227" s="374" t="s">
        <v>157</v>
      </c>
      <c r="L227" s="375"/>
    </row>
    <row r="228" spans="1:17" s="26" customFormat="1" ht="15" customHeight="1" x14ac:dyDescent="0.25">
      <c r="A228" s="381"/>
      <c r="B228" s="174"/>
      <c r="C228" s="174"/>
      <c r="D228" s="174"/>
      <c r="E228" s="168"/>
      <c r="F228" s="168"/>
      <c r="G228" s="222"/>
      <c r="H228" s="175"/>
      <c r="I228" s="176"/>
      <c r="J228" s="171">
        <f t="shared" ref="J228:J229" si="18">H228*I228</f>
        <v>0</v>
      </c>
      <c r="K228" s="374"/>
      <c r="L228" s="375"/>
    </row>
    <row r="229" spans="1:17" s="26" customFormat="1" ht="15" customHeight="1" x14ac:dyDescent="0.25">
      <c r="A229" s="381"/>
      <c r="B229" s="37"/>
      <c r="C229" s="174"/>
      <c r="D229" s="174"/>
      <c r="E229" s="168"/>
      <c r="F229" s="168"/>
      <c r="G229" s="222"/>
      <c r="H229" s="175"/>
      <c r="I229" s="176"/>
      <c r="J229" s="171">
        <f t="shared" si="18"/>
        <v>0</v>
      </c>
      <c r="K229" s="374"/>
      <c r="L229" s="375"/>
    </row>
    <row r="230" spans="1:17" s="26" customFormat="1" ht="15" customHeight="1" thickBot="1" x14ac:dyDescent="0.3">
      <c r="A230" s="381"/>
      <c r="B230" s="174"/>
      <c r="C230" s="174"/>
      <c r="D230" s="174"/>
      <c r="E230" s="168"/>
      <c r="F230" s="168"/>
      <c r="G230" s="222"/>
      <c r="H230" s="175"/>
      <c r="I230" s="176"/>
      <c r="J230" s="171">
        <f>H230*I230</f>
        <v>0</v>
      </c>
      <c r="K230" s="374"/>
      <c r="L230" s="375"/>
    </row>
    <row r="231" spans="1:17" s="18" customFormat="1" ht="15" customHeight="1" thickTop="1" thickBot="1" x14ac:dyDescent="0.25">
      <c r="C231" s="258"/>
      <c r="D231" s="258"/>
      <c r="E231" s="258"/>
      <c r="F231" s="259"/>
      <c r="G231" s="259"/>
      <c r="H231" s="260"/>
      <c r="I231" s="213" t="s">
        <v>158</v>
      </c>
      <c r="J231" s="183">
        <f>SUM(J228:J230)</f>
        <v>0</v>
      </c>
      <c r="K231" s="1"/>
      <c r="L231" s="1"/>
      <c r="M231" s="1"/>
      <c r="N231" s="1"/>
      <c r="O231" s="1"/>
    </row>
    <row r="232" spans="1:17" s="26" customFormat="1" ht="15" customHeight="1" thickTop="1" x14ac:dyDescent="0.2">
      <c r="A232" s="196" t="s">
        <v>159</v>
      </c>
      <c r="B232" s="296" t="s">
        <v>160</v>
      </c>
      <c r="C232" s="297"/>
      <c r="D232" s="297"/>
      <c r="E232" s="297"/>
      <c r="F232" s="297"/>
      <c r="G232" s="297"/>
      <c r="H232" s="297"/>
      <c r="I232" s="297"/>
      <c r="J232" s="295"/>
      <c r="K232" s="372" t="s">
        <v>161</v>
      </c>
      <c r="L232" s="373"/>
    </row>
    <row r="233" spans="1:17" s="26" customFormat="1" ht="15" customHeight="1" x14ac:dyDescent="0.25">
      <c r="A233" s="278"/>
      <c r="B233" s="37"/>
      <c r="C233" s="174"/>
      <c r="D233" s="174"/>
      <c r="E233" s="168"/>
      <c r="F233" s="168"/>
      <c r="G233" s="298"/>
      <c r="H233" s="175"/>
      <c r="I233" s="176"/>
      <c r="J233" s="171">
        <f t="shared" ref="J233:J235" si="19">H233*I233</f>
        <v>0</v>
      </c>
      <c r="K233" s="372"/>
      <c r="L233" s="373"/>
    </row>
    <row r="234" spans="1:17" s="26" customFormat="1" ht="15" customHeight="1" x14ac:dyDescent="0.25">
      <c r="A234" s="278"/>
      <c r="B234" s="37"/>
      <c r="C234" s="174"/>
      <c r="D234" s="174"/>
      <c r="E234" s="168"/>
      <c r="F234" s="168"/>
      <c r="G234" s="298"/>
      <c r="H234" s="175"/>
      <c r="I234" s="176"/>
      <c r="J234" s="171">
        <f t="shared" si="19"/>
        <v>0</v>
      </c>
      <c r="K234" s="372"/>
      <c r="L234" s="373"/>
    </row>
    <row r="235" spans="1:17" s="26" customFormat="1" ht="15" customHeight="1" thickBot="1" x14ac:dyDescent="0.3">
      <c r="A235" s="278"/>
      <c r="B235" s="174"/>
      <c r="C235" s="174"/>
      <c r="D235" s="174"/>
      <c r="E235" s="168"/>
      <c r="F235" s="168"/>
      <c r="G235" s="298"/>
      <c r="H235" s="175"/>
      <c r="I235" s="176"/>
      <c r="J235" s="171">
        <f t="shared" si="19"/>
        <v>0</v>
      </c>
      <c r="K235" s="372"/>
      <c r="L235" s="373"/>
    </row>
    <row r="236" spans="1:17" s="18" customFormat="1" ht="15" customHeight="1" thickTop="1" thickBot="1" x14ac:dyDescent="0.25">
      <c r="C236" s="258"/>
      <c r="D236" s="258"/>
      <c r="E236" s="258"/>
      <c r="F236" s="259"/>
      <c r="G236" s="259"/>
      <c r="H236" s="260"/>
      <c r="I236" s="213" t="s">
        <v>162</v>
      </c>
      <c r="J236" s="183">
        <f>SUM(J233:J235)</f>
        <v>0</v>
      </c>
      <c r="K236" s="1"/>
      <c r="L236" s="1"/>
      <c r="M236" s="1"/>
      <c r="N236" s="1"/>
      <c r="O236" s="1"/>
    </row>
    <row r="237" spans="1:17" s="26" customFormat="1" ht="15" customHeight="1" thickTop="1" x14ac:dyDescent="0.2">
      <c r="A237" s="196" t="s">
        <v>163</v>
      </c>
      <c r="B237" s="289" t="s">
        <v>164</v>
      </c>
      <c r="C237" s="290"/>
      <c r="D237" s="290"/>
      <c r="E237" s="291"/>
      <c r="F237" s="291"/>
      <c r="G237" s="292"/>
      <c r="H237" s="293"/>
      <c r="I237" s="294"/>
      <c r="J237" s="294"/>
      <c r="K237" s="374" t="s">
        <v>165</v>
      </c>
      <c r="L237" s="375"/>
    </row>
    <row r="238" spans="1:17" ht="15" customHeight="1" x14ac:dyDescent="0.2">
      <c r="A238" s="278"/>
      <c r="B238" s="37"/>
      <c r="C238" s="174"/>
      <c r="D238" s="174"/>
      <c r="E238" s="168"/>
      <c r="F238" s="168"/>
      <c r="G238" s="298"/>
      <c r="H238" s="175"/>
      <c r="I238" s="176"/>
      <c r="J238" s="171">
        <f t="shared" ref="J238:J240" si="20">H238*I238</f>
        <v>0</v>
      </c>
      <c r="K238" s="374"/>
      <c r="L238" s="375"/>
      <c r="M238" s="26"/>
      <c r="N238" s="26"/>
      <c r="O238" s="26"/>
      <c r="P238" s="26"/>
      <c r="Q238" s="26"/>
    </row>
    <row r="239" spans="1:17" ht="15" customHeight="1" x14ac:dyDescent="0.2">
      <c r="A239" s="278"/>
      <c r="B239" s="174"/>
      <c r="C239" s="174"/>
      <c r="D239" s="174"/>
      <c r="E239" s="168"/>
      <c r="F239" s="168"/>
      <c r="G239" s="298"/>
      <c r="H239" s="175"/>
      <c r="I239" s="176"/>
      <c r="J239" s="171">
        <f t="shared" si="20"/>
        <v>0</v>
      </c>
      <c r="K239" s="374"/>
      <c r="L239" s="375"/>
      <c r="M239" s="26"/>
      <c r="N239" s="26"/>
      <c r="O239" s="26"/>
      <c r="P239" s="26"/>
      <c r="Q239" s="26"/>
    </row>
    <row r="240" spans="1:17" ht="15" customHeight="1" thickBot="1" x14ac:dyDescent="0.25">
      <c r="A240" s="278"/>
      <c r="B240" s="174"/>
      <c r="C240" s="174"/>
      <c r="D240" s="174"/>
      <c r="E240" s="168"/>
      <c r="F240" s="168"/>
      <c r="G240" s="222"/>
      <c r="H240" s="175"/>
      <c r="I240" s="176"/>
      <c r="J240" s="171">
        <f t="shared" si="20"/>
        <v>0</v>
      </c>
      <c r="K240" s="374"/>
      <c r="L240" s="375"/>
      <c r="M240" s="26"/>
      <c r="N240" s="26"/>
      <c r="O240" s="26"/>
      <c r="P240" s="26"/>
      <c r="Q240" s="26"/>
    </row>
    <row r="241" spans="1:17" s="18" customFormat="1" ht="15" customHeight="1" thickTop="1" thickBot="1" x14ac:dyDescent="0.25">
      <c r="C241" s="258"/>
      <c r="D241" s="258"/>
      <c r="E241" s="258"/>
      <c r="F241" s="259"/>
      <c r="G241" s="259"/>
      <c r="H241" s="260"/>
      <c r="I241" s="213" t="s">
        <v>166</v>
      </c>
      <c r="J241" s="183">
        <f>SUM(J238:J240)</f>
        <v>0</v>
      </c>
      <c r="K241" s="1"/>
      <c r="L241" s="1"/>
      <c r="M241" s="1"/>
      <c r="N241" s="1"/>
      <c r="O241" s="1"/>
    </row>
    <row r="242" spans="1:17" s="18" customFormat="1" ht="15" customHeight="1" thickTop="1" x14ac:dyDescent="0.25">
      <c r="A242" s="196" t="s">
        <v>167</v>
      </c>
      <c r="B242" s="268" t="s">
        <v>168</v>
      </c>
      <c r="C242" s="198"/>
      <c r="D242" s="198"/>
      <c r="E242" s="199"/>
      <c r="F242" s="199"/>
      <c r="G242" s="198"/>
      <c r="H242" s="200"/>
      <c r="I242" s="257"/>
      <c r="J242" s="251"/>
      <c r="K242" s="374" t="s">
        <v>169</v>
      </c>
      <c r="L242" s="375"/>
    </row>
    <row r="243" spans="1:17" s="18" customFormat="1" ht="15" customHeight="1" x14ac:dyDescent="0.25">
      <c r="A243" s="278"/>
      <c r="B243" s="174"/>
      <c r="C243" s="174"/>
      <c r="D243" s="174"/>
      <c r="E243" s="168"/>
      <c r="F243" s="168"/>
      <c r="G243" s="222"/>
      <c r="H243" s="175"/>
      <c r="I243" s="176"/>
      <c r="J243" s="171">
        <f t="shared" ref="J243:J245" si="21">H243*I243</f>
        <v>0</v>
      </c>
      <c r="K243" s="374"/>
      <c r="L243" s="375"/>
    </row>
    <row r="244" spans="1:17" s="18" customFormat="1" ht="15" customHeight="1" x14ac:dyDescent="0.25">
      <c r="A244" s="278"/>
      <c r="B244" s="174"/>
      <c r="C244" s="174"/>
      <c r="D244" s="174"/>
      <c r="E244" s="168"/>
      <c r="F244" s="168"/>
      <c r="G244" s="222"/>
      <c r="H244" s="175"/>
      <c r="I244" s="176"/>
      <c r="J244" s="171">
        <f t="shared" si="21"/>
        <v>0</v>
      </c>
      <c r="K244" s="374"/>
      <c r="L244" s="375"/>
    </row>
    <row r="245" spans="1:17" s="26" customFormat="1" ht="15" customHeight="1" thickBot="1" x14ac:dyDescent="0.3">
      <c r="A245" s="278"/>
      <c r="B245" s="174"/>
      <c r="C245" s="174"/>
      <c r="D245" s="174"/>
      <c r="E245" s="168"/>
      <c r="F245" s="168"/>
      <c r="G245" s="222"/>
      <c r="H245" s="175"/>
      <c r="I245" s="176"/>
      <c r="J245" s="171">
        <f t="shared" si="21"/>
        <v>0</v>
      </c>
      <c r="K245" s="374"/>
      <c r="L245" s="375"/>
    </row>
    <row r="246" spans="1:17" s="18" customFormat="1" ht="15" customHeight="1" thickTop="1" thickBot="1" x14ac:dyDescent="0.25">
      <c r="C246" s="258"/>
      <c r="D246" s="258"/>
      <c r="E246" s="258"/>
      <c r="F246" s="259"/>
      <c r="G246" s="259"/>
      <c r="H246" s="260"/>
      <c r="I246" s="213" t="s">
        <v>166</v>
      </c>
      <c r="J246" s="183">
        <f>SUM(J243:J245)</f>
        <v>0</v>
      </c>
      <c r="K246" s="1"/>
      <c r="L246" s="1"/>
      <c r="M246" s="1"/>
      <c r="N246" s="1"/>
      <c r="O246" s="1"/>
    </row>
    <row r="247" spans="1:17" ht="12.6" customHeight="1" thickTop="1" x14ac:dyDescent="0.2">
      <c r="A247" s="299"/>
      <c r="B247" s="300" t="s">
        <v>170</v>
      </c>
      <c r="C247" s="301"/>
      <c r="D247" s="301"/>
      <c r="E247" s="301"/>
      <c r="F247" s="301"/>
      <c r="G247" s="301"/>
      <c r="H247" s="301"/>
      <c r="I247" s="301"/>
    </row>
    <row r="248" spans="1:17" ht="12.6" customHeight="1" x14ac:dyDescent="0.2">
      <c r="A248" s="299"/>
      <c r="B248" s="300" t="s">
        <v>171</v>
      </c>
      <c r="C248" s="301"/>
      <c r="D248" s="301"/>
      <c r="E248" s="301"/>
      <c r="F248" s="301"/>
      <c r="G248" s="301"/>
      <c r="H248" s="301"/>
      <c r="I248" s="301"/>
    </row>
    <row r="249" spans="1:17" s="25" customFormat="1" ht="15.75" customHeight="1" x14ac:dyDescent="0.25">
      <c r="A249" s="1"/>
      <c r="B249" s="189"/>
      <c r="C249" s="189"/>
      <c r="D249" s="190"/>
      <c r="E249" s="302"/>
      <c r="F249" s="134" t="s">
        <v>19</v>
      </c>
      <c r="G249" s="1"/>
      <c r="H249" s="1"/>
      <c r="I249" s="1"/>
      <c r="J249" s="1"/>
      <c r="K249" s="1"/>
      <c r="L249" s="1"/>
      <c r="M249" s="1"/>
      <c r="N249" s="1"/>
      <c r="O249" s="1"/>
      <c r="P249" s="1"/>
      <c r="Q249" s="1"/>
    </row>
    <row r="250" spans="1:17" s="4" customFormat="1" ht="18.75" x14ac:dyDescent="0.3">
      <c r="A250" s="1"/>
      <c r="B250" s="191" t="s">
        <v>100</v>
      </c>
      <c r="C250" s="376" t="str">
        <f>IF(ISBLANK('93 Game 2'!$E$6),"",'93 Game 2'!$E$6)</f>
        <v/>
      </c>
      <c r="D250" s="376"/>
      <c r="E250" s="302"/>
      <c r="F250" s="303" t="s">
        <v>172</v>
      </c>
      <c r="G250" s="1"/>
      <c r="H250" s="1"/>
      <c r="I250" s="1"/>
      <c r="J250" s="1"/>
      <c r="K250" s="1"/>
      <c r="L250" s="1"/>
      <c r="M250" s="1"/>
      <c r="N250" s="1"/>
      <c r="O250" s="1"/>
      <c r="P250" s="1"/>
      <c r="Q250" s="1"/>
    </row>
    <row r="251" spans="1:17" s="4" customFormat="1" ht="18.75" x14ac:dyDescent="0.3">
      <c r="A251" s="1"/>
      <c r="B251" s="191"/>
      <c r="C251" s="304"/>
      <c r="D251" s="304"/>
      <c r="E251" s="302"/>
      <c r="F251" s="303" t="s">
        <v>173</v>
      </c>
      <c r="G251" s="1"/>
      <c r="H251" s="1"/>
      <c r="I251" s="1"/>
      <c r="J251" s="1"/>
      <c r="K251" s="1"/>
      <c r="L251" s="1"/>
      <c r="M251" s="1"/>
      <c r="N251" s="1"/>
      <c r="O251" s="1"/>
      <c r="P251" s="1"/>
      <c r="Q251" s="1"/>
    </row>
    <row r="252" spans="1:17" s="18" customFormat="1" ht="15" customHeight="1" x14ac:dyDescent="0.2">
      <c r="A252" s="1"/>
      <c r="B252" s="189"/>
      <c r="C252" s="189"/>
      <c r="D252" s="190"/>
      <c r="E252" s="190"/>
      <c r="F252" s="303" t="s">
        <v>174</v>
      </c>
      <c r="G252" s="1"/>
      <c r="H252" s="1"/>
      <c r="I252" s="1"/>
      <c r="J252" s="1"/>
      <c r="K252" s="1"/>
      <c r="L252" s="1"/>
      <c r="M252" s="1"/>
      <c r="N252" s="1"/>
      <c r="O252" s="1"/>
      <c r="P252" s="1"/>
      <c r="Q252" s="1"/>
    </row>
    <row r="253" spans="1:17" s="18" customFormat="1" ht="15" customHeight="1" x14ac:dyDescent="0.2">
      <c r="A253" s="1"/>
      <c r="B253" s="189"/>
      <c r="C253" s="189"/>
      <c r="D253" s="190"/>
      <c r="E253" s="190"/>
      <c r="F253" s="303" t="s">
        <v>175</v>
      </c>
      <c r="G253" s="1"/>
      <c r="H253" s="1"/>
      <c r="I253" s="1"/>
      <c r="J253" s="1"/>
      <c r="K253" s="1"/>
      <c r="L253" s="1"/>
      <c r="M253" s="1"/>
      <c r="N253" s="1"/>
      <c r="O253" s="1"/>
      <c r="P253" s="1"/>
      <c r="Q253" s="1"/>
    </row>
    <row r="254" spans="1:17" s="18" customFormat="1" ht="15" customHeight="1" x14ac:dyDescent="0.2">
      <c r="A254" s="1"/>
      <c r="B254" s="189"/>
      <c r="C254" s="189"/>
      <c r="D254" s="190"/>
      <c r="E254" s="190"/>
      <c r="F254" s="305" t="s">
        <v>176</v>
      </c>
      <c r="G254" s="282"/>
      <c r="H254" s="282"/>
      <c r="I254" s="282"/>
      <c r="J254" s="282"/>
      <c r="K254" s="282"/>
      <c r="L254" s="282"/>
      <c r="M254" s="306"/>
      <c r="N254" s="282"/>
      <c r="O254" s="282"/>
      <c r="P254" s="1"/>
      <c r="Q254" s="1"/>
    </row>
    <row r="255" spans="1:17" s="18" customFormat="1" ht="15" customHeight="1" x14ac:dyDescent="0.2">
      <c r="A255" s="1"/>
      <c r="B255" s="189"/>
      <c r="C255" s="189"/>
      <c r="D255" s="190"/>
      <c r="E255" s="190"/>
      <c r="F255" s="305" t="s">
        <v>177</v>
      </c>
      <c r="G255" s="282"/>
      <c r="H255" s="282"/>
      <c r="I255" s="282"/>
      <c r="J255" s="282"/>
      <c r="K255" s="282"/>
      <c r="L255" s="282"/>
      <c r="M255" s="306"/>
      <c r="N255" s="282"/>
      <c r="O255" s="282"/>
      <c r="P255" s="1"/>
      <c r="Q255" s="1"/>
    </row>
    <row r="256" spans="1:17" s="18" customFormat="1" ht="15" customHeight="1" x14ac:dyDescent="0.2">
      <c r="A256" s="1"/>
      <c r="B256" s="189"/>
      <c r="C256" s="189"/>
      <c r="D256" s="190"/>
      <c r="E256" s="190"/>
      <c r="F256" s="305" t="s">
        <v>178</v>
      </c>
      <c r="G256" s="282"/>
      <c r="H256" s="282"/>
      <c r="I256" s="282"/>
      <c r="J256" s="282"/>
      <c r="K256" s="282"/>
      <c r="L256" s="282"/>
      <c r="M256" s="306"/>
      <c r="N256" s="282"/>
      <c r="O256" s="282"/>
      <c r="P256" s="1"/>
      <c r="Q256" s="1"/>
    </row>
    <row r="257" spans="1:17" s="18" customFormat="1" ht="15" customHeight="1" x14ac:dyDescent="0.2">
      <c r="A257" s="1"/>
      <c r="B257" s="189"/>
      <c r="C257" s="189"/>
      <c r="D257" s="190"/>
      <c r="E257" s="190"/>
      <c r="F257" s="305" t="s">
        <v>179</v>
      </c>
      <c r="G257" s="282"/>
      <c r="H257" s="282"/>
      <c r="I257" s="282"/>
      <c r="J257" s="282"/>
      <c r="K257" s="282"/>
      <c r="L257" s="282"/>
      <c r="M257" s="306"/>
      <c r="N257" s="282"/>
      <c r="O257" s="282"/>
      <c r="P257" s="1"/>
      <c r="Q257" s="1"/>
    </row>
    <row r="258" spans="1:17" s="26" customFormat="1" ht="21" x14ac:dyDescent="0.2">
      <c r="A258" s="1"/>
      <c r="B258" s="250" t="s">
        <v>180</v>
      </c>
      <c r="C258" s="1"/>
      <c r="D258" s="190"/>
      <c r="E258" s="190"/>
      <c r="F258" s="1"/>
      <c r="G258" s="1"/>
      <c r="H258" s="377" t="s">
        <v>7</v>
      </c>
      <c r="I258" s="377"/>
      <c r="J258" s="377"/>
      <c r="K258" s="377"/>
      <c r="L258" s="377"/>
      <c r="M258" s="307"/>
      <c r="N258" s="308"/>
      <c r="O258" s="308"/>
    </row>
    <row r="259" spans="1:17" s="26" customFormat="1" ht="7.9" customHeight="1" x14ac:dyDescent="0.2">
      <c r="A259" s="1"/>
      <c r="B259" s="189"/>
      <c r="C259" s="189"/>
      <c r="D259" s="190"/>
      <c r="E259" s="190"/>
      <c r="F259" s="1"/>
      <c r="G259" s="1"/>
      <c r="H259" s="377"/>
      <c r="I259" s="377"/>
      <c r="J259" s="377"/>
      <c r="K259" s="377"/>
      <c r="L259" s="377"/>
      <c r="M259" s="307"/>
      <c r="N259" s="308"/>
      <c r="O259" s="308"/>
    </row>
    <row r="260" spans="1:17" s="26" customFormat="1" ht="27.75" customHeight="1" x14ac:dyDescent="0.25">
      <c r="A260" s="25"/>
      <c r="B260" s="368" t="s">
        <v>181</v>
      </c>
      <c r="C260" s="368"/>
      <c r="D260" s="368"/>
      <c r="E260" s="368"/>
      <c r="F260" s="368"/>
      <c r="G260" s="368"/>
      <c r="H260" s="369" t="s">
        <v>182</v>
      </c>
      <c r="I260" s="369"/>
      <c r="J260" s="369"/>
      <c r="K260" s="369"/>
      <c r="L260" s="369"/>
      <c r="M260" s="159" t="s">
        <v>183</v>
      </c>
    </row>
    <row r="261" spans="1:17" s="26" customFormat="1" ht="51" x14ac:dyDescent="0.2">
      <c r="A261" s="4"/>
      <c r="B261" s="160" t="s">
        <v>128</v>
      </c>
      <c r="C261" s="160" t="s">
        <v>34</v>
      </c>
      <c r="D261" s="160" t="s">
        <v>184</v>
      </c>
      <c r="E261" s="160" t="s">
        <v>10</v>
      </c>
      <c r="F261" s="160" t="s">
        <v>92</v>
      </c>
      <c r="G261" s="160" t="s">
        <v>93</v>
      </c>
      <c r="H261" s="309" t="s">
        <v>3</v>
      </c>
      <c r="I261" s="309" t="s">
        <v>185</v>
      </c>
      <c r="J261" s="310" t="s">
        <v>186</v>
      </c>
      <c r="K261" s="310" t="s">
        <v>187</v>
      </c>
      <c r="L261" s="310" t="s">
        <v>188</v>
      </c>
      <c r="M261" s="161" t="s">
        <v>96</v>
      </c>
    </row>
    <row r="262" spans="1:17" s="26" customFormat="1" ht="15" x14ac:dyDescent="0.25">
      <c r="A262" s="18"/>
      <c r="B262" s="197" t="s">
        <v>189</v>
      </c>
      <c r="C262" s="198"/>
      <c r="D262" s="198"/>
      <c r="E262" s="198"/>
      <c r="F262" s="199"/>
      <c r="G262" s="199"/>
      <c r="H262" s="198"/>
      <c r="I262" s="200"/>
      <c r="J262" s="200"/>
      <c r="K262" s="201"/>
      <c r="L262" s="200"/>
      <c r="M262" s="202"/>
    </row>
    <row r="263" spans="1:17" s="26" customFormat="1" x14ac:dyDescent="0.25">
      <c r="B263" s="174"/>
      <c r="C263" s="174"/>
      <c r="D263" s="174"/>
      <c r="E263" s="174"/>
      <c r="F263" s="168"/>
      <c r="G263" s="168"/>
      <c r="H263" s="311"/>
      <c r="I263" s="176"/>
      <c r="J263" s="312">
        <f>H263*I263</f>
        <v>0</v>
      </c>
      <c r="K263" s="205">
        <v>1</v>
      </c>
      <c r="L263" s="312">
        <f>J263*K263</f>
        <v>0</v>
      </c>
      <c r="M263" s="313"/>
    </row>
    <row r="264" spans="1:17" s="26" customFormat="1" x14ac:dyDescent="0.25">
      <c r="B264" s="174"/>
      <c r="C264" s="174"/>
      <c r="D264" s="174"/>
      <c r="E264" s="174"/>
      <c r="F264" s="168"/>
      <c r="G264" s="168"/>
      <c r="H264" s="311"/>
      <c r="I264" s="176"/>
      <c r="J264" s="312">
        <f t="shared" ref="J264:J277" si="22">H264*I264</f>
        <v>0</v>
      </c>
      <c r="K264" s="205">
        <v>1</v>
      </c>
      <c r="L264" s="312">
        <f t="shared" ref="L264:L277" si="23">J264*K264</f>
        <v>0</v>
      </c>
      <c r="M264" s="313"/>
    </row>
    <row r="265" spans="1:17" s="26" customFormat="1" x14ac:dyDescent="0.25">
      <c r="B265" s="174"/>
      <c r="C265" s="174"/>
      <c r="D265" s="174"/>
      <c r="E265" s="174"/>
      <c r="F265" s="168"/>
      <c r="G265" s="168"/>
      <c r="H265" s="311"/>
      <c r="I265" s="176"/>
      <c r="J265" s="312">
        <f t="shared" si="22"/>
        <v>0</v>
      </c>
      <c r="K265" s="205">
        <v>1</v>
      </c>
      <c r="L265" s="312">
        <f t="shared" si="23"/>
        <v>0</v>
      </c>
      <c r="M265" s="313"/>
    </row>
    <row r="266" spans="1:17" s="26" customFormat="1" x14ac:dyDescent="0.25">
      <c r="B266" s="174"/>
      <c r="C266" s="174"/>
      <c r="D266" s="174"/>
      <c r="E266" s="174"/>
      <c r="F266" s="168"/>
      <c r="G266" s="168"/>
      <c r="H266" s="311"/>
      <c r="I266" s="176"/>
      <c r="J266" s="312">
        <f t="shared" si="22"/>
        <v>0</v>
      </c>
      <c r="K266" s="205">
        <v>1</v>
      </c>
      <c r="L266" s="312">
        <f t="shared" si="23"/>
        <v>0</v>
      </c>
      <c r="M266" s="313"/>
    </row>
    <row r="267" spans="1:17" s="26" customFormat="1" x14ac:dyDescent="0.25">
      <c r="B267" s="174"/>
      <c r="C267" s="174"/>
      <c r="D267" s="174"/>
      <c r="E267" s="174"/>
      <c r="F267" s="168"/>
      <c r="G267" s="168"/>
      <c r="H267" s="311"/>
      <c r="I267" s="176"/>
      <c r="J267" s="312">
        <f t="shared" si="22"/>
        <v>0</v>
      </c>
      <c r="K267" s="205">
        <v>1</v>
      </c>
      <c r="L267" s="312">
        <f t="shared" si="23"/>
        <v>0</v>
      </c>
      <c r="M267" s="313"/>
    </row>
    <row r="268" spans="1:17" s="26" customFormat="1" x14ac:dyDescent="0.25">
      <c r="B268" s="174"/>
      <c r="C268" s="174"/>
      <c r="D268" s="174"/>
      <c r="E268" s="174"/>
      <c r="F268" s="168"/>
      <c r="G268" s="168"/>
      <c r="H268" s="311"/>
      <c r="I268" s="176"/>
      <c r="J268" s="312">
        <f t="shared" si="22"/>
        <v>0</v>
      </c>
      <c r="K268" s="205">
        <v>1</v>
      </c>
      <c r="L268" s="312">
        <f t="shared" si="23"/>
        <v>0</v>
      </c>
      <c r="M268" s="313"/>
    </row>
    <row r="269" spans="1:17" s="26" customFormat="1" x14ac:dyDescent="0.25">
      <c r="B269" s="174"/>
      <c r="C269" s="174"/>
      <c r="D269" s="174"/>
      <c r="E269" s="174"/>
      <c r="F269" s="168"/>
      <c r="G269" s="168"/>
      <c r="H269" s="311"/>
      <c r="I269" s="176"/>
      <c r="J269" s="312">
        <f t="shared" si="22"/>
        <v>0</v>
      </c>
      <c r="K269" s="205">
        <v>1</v>
      </c>
      <c r="L269" s="312">
        <f t="shared" si="23"/>
        <v>0</v>
      </c>
      <c r="M269" s="313"/>
    </row>
    <row r="270" spans="1:17" s="26" customFormat="1" x14ac:dyDescent="0.25">
      <c r="B270" s="174"/>
      <c r="C270" s="174"/>
      <c r="D270" s="174"/>
      <c r="E270" s="174"/>
      <c r="F270" s="168"/>
      <c r="G270" s="168"/>
      <c r="H270" s="311"/>
      <c r="I270" s="176"/>
      <c r="J270" s="312">
        <f t="shared" si="22"/>
        <v>0</v>
      </c>
      <c r="K270" s="205">
        <v>1</v>
      </c>
      <c r="L270" s="312">
        <f t="shared" si="23"/>
        <v>0</v>
      </c>
      <c r="M270" s="313"/>
    </row>
    <row r="271" spans="1:17" s="26" customFormat="1" x14ac:dyDescent="0.25">
      <c r="B271" s="174"/>
      <c r="C271" s="174"/>
      <c r="D271" s="174"/>
      <c r="E271" s="174"/>
      <c r="F271" s="168"/>
      <c r="G271" s="168"/>
      <c r="H271" s="311"/>
      <c r="I271" s="176"/>
      <c r="J271" s="312">
        <f t="shared" si="22"/>
        <v>0</v>
      </c>
      <c r="K271" s="205">
        <v>1</v>
      </c>
      <c r="L271" s="312">
        <f t="shared" si="23"/>
        <v>0</v>
      </c>
      <c r="M271" s="313"/>
    </row>
    <row r="272" spans="1:17" s="26" customFormat="1" x14ac:dyDescent="0.25">
      <c r="B272" s="174"/>
      <c r="C272" s="174"/>
      <c r="D272" s="174"/>
      <c r="E272" s="174"/>
      <c r="F272" s="168"/>
      <c r="G272" s="168"/>
      <c r="H272" s="311"/>
      <c r="I272" s="176"/>
      <c r="J272" s="312">
        <f t="shared" si="22"/>
        <v>0</v>
      </c>
      <c r="K272" s="205">
        <v>1</v>
      </c>
      <c r="L272" s="312">
        <f t="shared" si="23"/>
        <v>0</v>
      </c>
      <c r="M272" s="313"/>
    </row>
    <row r="273" spans="1:13" s="18" customFormat="1" x14ac:dyDescent="0.25">
      <c r="A273" s="26"/>
      <c r="B273" s="174"/>
      <c r="C273" s="174"/>
      <c r="D273" s="174"/>
      <c r="E273" s="174"/>
      <c r="F273" s="168"/>
      <c r="G273" s="168"/>
      <c r="H273" s="311"/>
      <c r="I273" s="176"/>
      <c r="J273" s="312">
        <f t="shared" si="22"/>
        <v>0</v>
      </c>
      <c r="K273" s="205">
        <v>1</v>
      </c>
      <c r="L273" s="312">
        <f t="shared" si="23"/>
        <v>0</v>
      </c>
      <c r="M273" s="313"/>
    </row>
    <row r="274" spans="1:13" s="26" customFormat="1" x14ac:dyDescent="0.25">
      <c r="B274" s="174"/>
      <c r="C274" s="174"/>
      <c r="D274" s="174"/>
      <c r="E274" s="174"/>
      <c r="F274" s="168"/>
      <c r="G274" s="168"/>
      <c r="H274" s="311"/>
      <c r="I274" s="176"/>
      <c r="J274" s="312">
        <f t="shared" si="22"/>
        <v>0</v>
      </c>
      <c r="K274" s="205">
        <v>1</v>
      </c>
      <c r="L274" s="312">
        <f t="shared" si="23"/>
        <v>0</v>
      </c>
      <c r="M274" s="313"/>
    </row>
    <row r="275" spans="1:13" s="26" customFormat="1" x14ac:dyDescent="0.25">
      <c r="B275" s="174"/>
      <c r="C275" s="174"/>
      <c r="D275" s="174"/>
      <c r="E275" s="174"/>
      <c r="F275" s="168"/>
      <c r="G275" s="168"/>
      <c r="H275" s="311"/>
      <c r="I275" s="176"/>
      <c r="J275" s="312">
        <f t="shared" si="22"/>
        <v>0</v>
      </c>
      <c r="K275" s="205">
        <v>1</v>
      </c>
      <c r="L275" s="312">
        <f t="shared" si="23"/>
        <v>0</v>
      </c>
      <c r="M275" s="313"/>
    </row>
    <row r="276" spans="1:13" s="26" customFormat="1" x14ac:dyDescent="0.25">
      <c r="B276" s="174"/>
      <c r="C276" s="174"/>
      <c r="D276" s="174"/>
      <c r="E276" s="174"/>
      <c r="F276" s="168"/>
      <c r="G276" s="168"/>
      <c r="H276" s="311"/>
      <c r="I276" s="176"/>
      <c r="J276" s="312">
        <f t="shared" si="22"/>
        <v>0</v>
      </c>
      <c r="K276" s="205">
        <v>1</v>
      </c>
      <c r="L276" s="312">
        <f t="shared" si="23"/>
        <v>0</v>
      </c>
      <c r="M276" s="313"/>
    </row>
    <row r="277" spans="1:13" s="26" customFormat="1" x14ac:dyDescent="0.25">
      <c r="B277" s="174"/>
      <c r="C277" s="174"/>
      <c r="D277" s="174"/>
      <c r="E277" s="174"/>
      <c r="F277" s="168"/>
      <c r="G277" s="168"/>
      <c r="H277" s="311"/>
      <c r="I277" s="176"/>
      <c r="J277" s="312">
        <f t="shared" si="22"/>
        <v>0</v>
      </c>
      <c r="K277" s="205">
        <v>1</v>
      </c>
      <c r="L277" s="312">
        <f t="shared" si="23"/>
        <v>0</v>
      </c>
      <c r="M277" s="313"/>
    </row>
    <row r="278" spans="1:13" s="26" customFormat="1" ht="12" customHeight="1" x14ac:dyDescent="0.25">
      <c r="A278" s="18"/>
      <c r="B278" s="197" t="s">
        <v>190</v>
      </c>
      <c r="C278" s="198"/>
      <c r="D278" s="198"/>
      <c r="E278" s="198"/>
      <c r="F278" s="199"/>
      <c r="G278" s="199"/>
      <c r="H278" s="198"/>
      <c r="I278" s="200"/>
      <c r="J278" s="200"/>
      <c r="K278" s="201"/>
      <c r="L278" s="200"/>
      <c r="M278" s="202"/>
    </row>
    <row r="279" spans="1:13" s="26" customFormat="1" x14ac:dyDescent="0.25">
      <c r="B279" s="174"/>
      <c r="C279" s="174"/>
      <c r="D279" s="174"/>
      <c r="E279" s="174"/>
      <c r="F279" s="168"/>
      <c r="G279" s="168"/>
      <c r="H279" s="311"/>
      <c r="I279" s="176"/>
      <c r="J279" s="312">
        <f t="shared" ref="J279:J300" si="24">H279*I279</f>
        <v>0</v>
      </c>
      <c r="K279" s="205">
        <v>1</v>
      </c>
      <c r="L279" s="312">
        <f t="shared" ref="L279:L300" si="25">J279*K279</f>
        <v>0</v>
      </c>
      <c r="M279" s="313"/>
    </row>
    <row r="280" spans="1:13" s="26" customFormat="1" x14ac:dyDescent="0.25">
      <c r="B280" s="174"/>
      <c r="C280" s="174"/>
      <c r="D280" s="174"/>
      <c r="E280" s="174"/>
      <c r="F280" s="168"/>
      <c r="G280" s="168"/>
      <c r="H280" s="311"/>
      <c r="I280" s="176"/>
      <c r="J280" s="312">
        <f t="shared" si="24"/>
        <v>0</v>
      </c>
      <c r="K280" s="205">
        <v>1</v>
      </c>
      <c r="L280" s="312">
        <f t="shared" si="25"/>
        <v>0</v>
      </c>
      <c r="M280" s="313"/>
    </row>
    <row r="281" spans="1:13" s="26" customFormat="1" x14ac:dyDescent="0.25">
      <c r="B281" s="174"/>
      <c r="C281" s="174"/>
      <c r="D281" s="174"/>
      <c r="E281" s="174"/>
      <c r="F281" s="168"/>
      <c r="G281" s="168"/>
      <c r="H281" s="311"/>
      <c r="I281" s="176"/>
      <c r="J281" s="312">
        <f t="shared" si="24"/>
        <v>0</v>
      </c>
      <c r="K281" s="205">
        <v>1</v>
      </c>
      <c r="L281" s="312">
        <f t="shared" si="25"/>
        <v>0</v>
      </c>
      <c r="M281" s="313"/>
    </row>
    <row r="282" spans="1:13" s="26" customFormat="1" x14ac:dyDescent="0.25">
      <c r="B282" s="174"/>
      <c r="C282" s="174"/>
      <c r="D282" s="174"/>
      <c r="E282" s="174"/>
      <c r="F282" s="168"/>
      <c r="G282" s="168"/>
      <c r="H282" s="311"/>
      <c r="I282" s="176"/>
      <c r="J282" s="312">
        <f t="shared" si="24"/>
        <v>0</v>
      </c>
      <c r="K282" s="205">
        <v>1</v>
      </c>
      <c r="L282" s="312">
        <f t="shared" si="25"/>
        <v>0</v>
      </c>
      <c r="M282" s="313"/>
    </row>
    <row r="283" spans="1:13" s="26" customFormat="1" x14ac:dyDescent="0.25">
      <c r="B283" s="174"/>
      <c r="C283" s="174"/>
      <c r="D283" s="174"/>
      <c r="E283" s="174"/>
      <c r="F283" s="168"/>
      <c r="G283" s="168"/>
      <c r="H283" s="311"/>
      <c r="I283" s="176"/>
      <c r="J283" s="312">
        <f t="shared" si="24"/>
        <v>0</v>
      </c>
      <c r="K283" s="205">
        <v>1</v>
      </c>
      <c r="L283" s="312">
        <f t="shared" si="25"/>
        <v>0</v>
      </c>
      <c r="M283" s="313"/>
    </row>
    <row r="284" spans="1:13" s="26" customFormat="1" x14ac:dyDescent="0.25">
      <c r="B284" s="174"/>
      <c r="C284" s="174"/>
      <c r="D284" s="174"/>
      <c r="E284" s="174"/>
      <c r="F284" s="168"/>
      <c r="G284" s="168"/>
      <c r="H284" s="311"/>
      <c r="I284" s="176"/>
      <c r="J284" s="312">
        <f t="shared" si="24"/>
        <v>0</v>
      </c>
      <c r="K284" s="205">
        <v>1</v>
      </c>
      <c r="L284" s="312">
        <f t="shared" si="25"/>
        <v>0</v>
      </c>
      <c r="M284" s="313"/>
    </row>
    <row r="285" spans="1:13" s="26" customFormat="1" x14ac:dyDescent="0.25">
      <c r="B285" s="174"/>
      <c r="C285" s="174"/>
      <c r="D285" s="174"/>
      <c r="E285" s="174"/>
      <c r="F285" s="168"/>
      <c r="G285" s="168"/>
      <c r="H285" s="311"/>
      <c r="I285" s="176"/>
      <c r="J285" s="312">
        <f t="shared" si="24"/>
        <v>0</v>
      </c>
      <c r="K285" s="205">
        <v>1</v>
      </c>
      <c r="L285" s="312">
        <f t="shared" si="25"/>
        <v>0</v>
      </c>
      <c r="M285" s="313"/>
    </row>
    <row r="286" spans="1:13" s="26" customFormat="1" x14ac:dyDescent="0.25">
      <c r="B286" s="174"/>
      <c r="C286" s="174"/>
      <c r="D286" s="174"/>
      <c r="E286" s="174"/>
      <c r="F286" s="168"/>
      <c r="G286" s="168"/>
      <c r="H286" s="311"/>
      <c r="I286" s="176"/>
      <c r="J286" s="312">
        <f t="shared" si="24"/>
        <v>0</v>
      </c>
      <c r="K286" s="205">
        <v>1</v>
      </c>
      <c r="L286" s="312">
        <f t="shared" si="25"/>
        <v>0</v>
      </c>
      <c r="M286" s="313"/>
    </row>
    <row r="287" spans="1:13" s="26" customFormat="1" x14ac:dyDescent="0.25">
      <c r="B287" s="174"/>
      <c r="C287" s="174"/>
      <c r="D287" s="174"/>
      <c r="E287" s="174"/>
      <c r="F287" s="168"/>
      <c r="G287" s="168"/>
      <c r="H287" s="311"/>
      <c r="I287" s="176"/>
      <c r="J287" s="312">
        <f t="shared" si="24"/>
        <v>0</v>
      </c>
      <c r="K287" s="205">
        <v>1</v>
      </c>
      <c r="L287" s="312">
        <f t="shared" si="25"/>
        <v>0</v>
      </c>
      <c r="M287" s="313"/>
    </row>
    <row r="288" spans="1:13" s="26" customFormat="1" x14ac:dyDescent="0.25">
      <c r="B288" s="174"/>
      <c r="C288" s="174"/>
      <c r="D288" s="174"/>
      <c r="E288" s="174"/>
      <c r="F288" s="168"/>
      <c r="G288" s="168"/>
      <c r="H288" s="311"/>
      <c r="I288" s="176"/>
      <c r="J288" s="312">
        <f t="shared" si="24"/>
        <v>0</v>
      </c>
      <c r="K288" s="205">
        <v>1</v>
      </c>
      <c r="L288" s="312">
        <f t="shared" si="25"/>
        <v>0</v>
      </c>
      <c r="M288" s="313"/>
    </row>
    <row r="289" spans="1:13" s="26" customFormat="1" x14ac:dyDescent="0.25">
      <c r="B289" s="174"/>
      <c r="C289" s="174"/>
      <c r="D289" s="174"/>
      <c r="E289" s="174"/>
      <c r="F289" s="168"/>
      <c r="G289" s="168"/>
      <c r="H289" s="311"/>
      <c r="I289" s="176"/>
      <c r="J289" s="312">
        <f t="shared" si="24"/>
        <v>0</v>
      </c>
      <c r="K289" s="205">
        <v>1</v>
      </c>
      <c r="L289" s="312">
        <f t="shared" si="25"/>
        <v>0</v>
      </c>
      <c r="M289" s="313"/>
    </row>
    <row r="290" spans="1:13" s="26" customFormat="1" x14ac:dyDescent="0.25">
      <c r="B290" s="174"/>
      <c r="C290" s="174"/>
      <c r="D290" s="174"/>
      <c r="E290" s="174"/>
      <c r="F290" s="168"/>
      <c r="G290" s="168"/>
      <c r="H290" s="311"/>
      <c r="I290" s="176"/>
      <c r="J290" s="312">
        <f t="shared" si="24"/>
        <v>0</v>
      </c>
      <c r="K290" s="205">
        <v>1</v>
      </c>
      <c r="L290" s="312">
        <f t="shared" si="25"/>
        <v>0</v>
      </c>
      <c r="M290" s="313"/>
    </row>
    <row r="291" spans="1:13" s="26" customFormat="1" x14ac:dyDescent="0.25">
      <c r="B291" s="174"/>
      <c r="C291" s="174"/>
      <c r="D291" s="174"/>
      <c r="E291" s="174"/>
      <c r="F291" s="168"/>
      <c r="G291" s="168"/>
      <c r="H291" s="311"/>
      <c r="I291" s="176"/>
      <c r="J291" s="312">
        <f t="shared" si="24"/>
        <v>0</v>
      </c>
      <c r="K291" s="205">
        <v>1</v>
      </c>
      <c r="L291" s="312">
        <f t="shared" si="25"/>
        <v>0</v>
      </c>
      <c r="M291" s="313"/>
    </row>
    <row r="292" spans="1:13" s="26" customFormat="1" x14ac:dyDescent="0.25">
      <c r="B292" s="174"/>
      <c r="C292" s="174"/>
      <c r="D292" s="174"/>
      <c r="E292" s="174"/>
      <c r="F292" s="168"/>
      <c r="G292" s="168"/>
      <c r="H292" s="311"/>
      <c r="I292" s="176"/>
      <c r="J292" s="312">
        <f t="shared" si="24"/>
        <v>0</v>
      </c>
      <c r="K292" s="205">
        <v>1</v>
      </c>
      <c r="L292" s="312">
        <f t="shared" si="25"/>
        <v>0</v>
      </c>
      <c r="M292" s="313"/>
    </row>
    <row r="293" spans="1:13" s="26" customFormat="1" x14ac:dyDescent="0.25">
      <c r="B293" s="174"/>
      <c r="C293" s="174"/>
      <c r="D293" s="174"/>
      <c r="E293" s="174"/>
      <c r="F293" s="168"/>
      <c r="G293" s="168"/>
      <c r="H293" s="311"/>
      <c r="I293" s="176"/>
      <c r="J293" s="312">
        <f t="shared" si="24"/>
        <v>0</v>
      </c>
      <c r="K293" s="205">
        <v>1</v>
      </c>
      <c r="L293" s="312">
        <f t="shared" si="25"/>
        <v>0</v>
      </c>
      <c r="M293" s="313"/>
    </row>
    <row r="294" spans="1:13" s="26" customFormat="1" x14ac:dyDescent="0.25">
      <c r="B294" s="174"/>
      <c r="C294" s="178"/>
      <c r="D294" s="178"/>
      <c r="E294" s="174"/>
      <c r="F294" s="168"/>
      <c r="G294" s="168"/>
      <c r="H294" s="311"/>
      <c r="I294" s="176"/>
      <c r="J294" s="312">
        <f t="shared" si="24"/>
        <v>0</v>
      </c>
      <c r="K294" s="205">
        <v>1</v>
      </c>
      <c r="L294" s="312">
        <f t="shared" si="25"/>
        <v>0</v>
      </c>
      <c r="M294" s="313"/>
    </row>
    <row r="295" spans="1:13" s="26" customFormat="1" x14ac:dyDescent="0.25">
      <c r="B295" s="174"/>
      <c r="C295" s="178"/>
      <c r="D295" s="178"/>
      <c r="E295" s="174"/>
      <c r="F295" s="168"/>
      <c r="G295" s="168"/>
      <c r="H295" s="311"/>
      <c r="I295" s="176"/>
      <c r="J295" s="312">
        <f t="shared" si="24"/>
        <v>0</v>
      </c>
      <c r="K295" s="205">
        <v>1</v>
      </c>
      <c r="L295" s="312">
        <f t="shared" si="25"/>
        <v>0</v>
      </c>
      <c r="M295" s="313"/>
    </row>
    <row r="296" spans="1:13" s="18" customFormat="1" x14ac:dyDescent="0.25">
      <c r="A296" s="26"/>
      <c r="B296" s="174"/>
      <c r="C296" s="178"/>
      <c r="D296" s="178"/>
      <c r="E296" s="174"/>
      <c r="F296" s="168"/>
      <c r="G296" s="168"/>
      <c r="H296" s="311"/>
      <c r="I296" s="176"/>
      <c r="J296" s="312">
        <f t="shared" si="24"/>
        <v>0</v>
      </c>
      <c r="K296" s="205">
        <v>1</v>
      </c>
      <c r="L296" s="312">
        <f t="shared" si="25"/>
        <v>0</v>
      </c>
      <c r="M296" s="313"/>
    </row>
    <row r="297" spans="1:13" s="26" customFormat="1" x14ac:dyDescent="0.25">
      <c r="B297" s="174"/>
      <c r="C297" s="178"/>
      <c r="D297" s="178"/>
      <c r="E297" s="174"/>
      <c r="F297" s="168"/>
      <c r="G297" s="168"/>
      <c r="H297" s="311"/>
      <c r="I297" s="176"/>
      <c r="J297" s="312">
        <f t="shared" si="24"/>
        <v>0</v>
      </c>
      <c r="K297" s="205">
        <v>1</v>
      </c>
      <c r="L297" s="312">
        <f t="shared" si="25"/>
        <v>0</v>
      </c>
      <c r="M297" s="313"/>
    </row>
    <row r="298" spans="1:13" s="26" customFormat="1" x14ac:dyDescent="0.25">
      <c r="B298" s="174"/>
      <c r="C298" s="178"/>
      <c r="D298" s="178"/>
      <c r="E298" s="174"/>
      <c r="F298" s="168"/>
      <c r="G298" s="168"/>
      <c r="H298" s="311"/>
      <c r="I298" s="176"/>
      <c r="J298" s="312">
        <f t="shared" si="24"/>
        <v>0</v>
      </c>
      <c r="K298" s="205">
        <v>1</v>
      </c>
      <c r="L298" s="312">
        <f t="shared" si="25"/>
        <v>0</v>
      </c>
      <c r="M298" s="313"/>
    </row>
    <row r="299" spans="1:13" s="26" customFormat="1" x14ac:dyDescent="0.25">
      <c r="B299" s="174"/>
      <c r="C299" s="178"/>
      <c r="D299" s="178"/>
      <c r="E299" s="174"/>
      <c r="F299" s="168"/>
      <c r="G299" s="168"/>
      <c r="H299" s="311"/>
      <c r="I299" s="176"/>
      <c r="J299" s="312">
        <f t="shared" si="24"/>
        <v>0</v>
      </c>
      <c r="K299" s="205">
        <v>1</v>
      </c>
      <c r="L299" s="312">
        <f t="shared" si="25"/>
        <v>0</v>
      </c>
      <c r="M299" s="313"/>
    </row>
    <row r="300" spans="1:13" s="26" customFormat="1" x14ac:dyDescent="0.25">
      <c r="B300" s="174"/>
      <c r="C300" s="178"/>
      <c r="D300" s="178"/>
      <c r="E300" s="174"/>
      <c r="F300" s="168"/>
      <c r="G300" s="168"/>
      <c r="H300" s="311"/>
      <c r="I300" s="176"/>
      <c r="J300" s="312">
        <f t="shared" si="24"/>
        <v>0</v>
      </c>
      <c r="K300" s="205">
        <v>1</v>
      </c>
      <c r="L300" s="312">
        <f t="shared" si="25"/>
        <v>0</v>
      </c>
      <c r="M300" s="313"/>
    </row>
    <row r="301" spans="1:13" s="26" customFormat="1" ht="15" x14ac:dyDescent="0.25">
      <c r="A301" s="18"/>
      <c r="B301" s="197" t="s">
        <v>191</v>
      </c>
      <c r="C301" s="198"/>
      <c r="D301" s="198"/>
      <c r="E301" s="198"/>
      <c r="F301" s="199"/>
      <c r="G301" s="199"/>
      <c r="H301" s="198"/>
      <c r="I301" s="200"/>
      <c r="J301" s="200"/>
      <c r="K301" s="201"/>
      <c r="L301" s="200"/>
      <c r="M301" s="202"/>
    </row>
    <row r="302" spans="1:13" s="26" customFormat="1" x14ac:dyDescent="0.25">
      <c r="B302" s="174"/>
      <c r="C302" s="174"/>
      <c r="D302" s="174"/>
      <c r="E302" s="174"/>
      <c r="F302" s="168"/>
      <c r="G302" s="168"/>
      <c r="H302" s="311"/>
      <c r="I302" s="176"/>
      <c r="J302" s="312">
        <f t="shared" ref="J302:J312" si="26">H302*I302</f>
        <v>0</v>
      </c>
      <c r="K302" s="314">
        <v>0.5</v>
      </c>
      <c r="L302" s="312">
        <f t="shared" ref="L302:L312" si="27">J302*K302</f>
        <v>0</v>
      </c>
      <c r="M302" s="313"/>
    </row>
    <row r="303" spans="1:13" s="26" customFormat="1" x14ac:dyDescent="0.25">
      <c r="B303" s="174"/>
      <c r="C303" s="174"/>
      <c r="D303" s="174"/>
      <c r="E303" s="174"/>
      <c r="F303" s="168"/>
      <c r="G303" s="168"/>
      <c r="H303" s="311"/>
      <c r="I303" s="176"/>
      <c r="J303" s="312">
        <f t="shared" si="26"/>
        <v>0</v>
      </c>
      <c r="K303" s="314">
        <v>0.5</v>
      </c>
      <c r="L303" s="312">
        <f t="shared" si="27"/>
        <v>0</v>
      </c>
      <c r="M303" s="313"/>
    </row>
    <row r="304" spans="1:13" s="26" customFormat="1" x14ac:dyDescent="0.25">
      <c r="B304" s="174"/>
      <c r="C304" s="174"/>
      <c r="D304" s="174"/>
      <c r="E304" s="174"/>
      <c r="F304" s="168"/>
      <c r="G304" s="168"/>
      <c r="H304" s="311"/>
      <c r="I304" s="176"/>
      <c r="J304" s="312">
        <f t="shared" si="26"/>
        <v>0</v>
      </c>
      <c r="K304" s="314">
        <v>0.5</v>
      </c>
      <c r="L304" s="312">
        <f t="shared" si="27"/>
        <v>0</v>
      </c>
      <c r="M304" s="313"/>
    </row>
    <row r="305" spans="1:15" s="26" customFormat="1" x14ac:dyDescent="0.25">
      <c r="B305" s="174"/>
      <c r="C305" s="174"/>
      <c r="D305" s="174"/>
      <c r="E305" s="174"/>
      <c r="F305" s="168"/>
      <c r="G305" s="168"/>
      <c r="H305" s="311"/>
      <c r="I305" s="176"/>
      <c r="J305" s="312">
        <f t="shared" si="26"/>
        <v>0</v>
      </c>
      <c r="K305" s="314">
        <v>0.5</v>
      </c>
      <c r="L305" s="312">
        <f t="shared" si="27"/>
        <v>0</v>
      </c>
      <c r="M305" s="313"/>
    </row>
    <row r="306" spans="1:15" s="26" customFormat="1" x14ac:dyDescent="0.25">
      <c r="B306" s="174"/>
      <c r="C306" s="174"/>
      <c r="D306" s="174"/>
      <c r="E306" s="174"/>
      <c r="F306" s="168"/>
      <c r="G306" s="168"/>
      <c r="H306" s="311"/>
      <c r="I306" s="176"/>
      <c r="J306" s="312">
        <f t="shared" si="26"/>
        <v>0</v>
      </c>
      <c r="K306" s="314">
        <v>0.5</v>
      </c>
      <c r="L306" s="312">
        <f t="shared" si="27"/>
        <v>0</v>
      </c>
      <c r="M306" s="313"/>
    </row>
    <row r="307" spans="1:15" s="26" customFormat="1" x14ac:dyDescent="0.25">
      <c r="B307" s="174"/>
      <c r="C307" s="174"/>
      <c r="D307" s="174"/>
      <c r="E307" s="174"/>
      <c r="F307" s="168"/>
      <c r="G307" s="168"/>
      <c r="H307" s="311"/>
      <c r="I307" s="176"/>
      <c r="J307" s="312">
        <f t="shared" si="26"/>
        <v>0</v>
      </c>
      <c r="K307" s="314">
        <v>0.5</v>
      </c>
      <c r="L307" s="312">
        <f t="shared" si="27"/>
        <v>0</v>
      </c>
      <c r="M307" s="313"/>
    </row>
    <row r="308" spans="1:15" s="18" customFormat="1" x14ac:dyDescent="0.25">
      <c r="A308" s="26"/>
      <c r="B308" s="174"/>
      <c r="C308" s="174"/>
      <c r="D308" s="174"/>
      <c r="E308" s="174"/>
      <c r="F308" s="168"/>
      <c r="G308" s="168"/>
      <c r="H308" s="311"/>
      <c r="I308" s="176"/>
      <c r="J308" s="312">
        <f t="shared" si="26"/>
        <v>0</v>
      </c>
      <c r="K308" s="314">
        <v>0.5</v>
      </c>
      <c r="L308" s="312">
        <f t="shared" si="27"/>
        <v>0</v>
      </c>
      <c r="M308" s="313"/>
    </row>
    <row r="309" spans="1:15" s="299" customFormat="1" ht="12.75" x14ac:dyDescent="0.2">
      <c r="A309" s="26"/>
      <c r="B309" s="174"/>
      <c r="C309" s="174"/>
      <c r="D309" s="174"/>
      <c r="E309" s="174"/>
      <c r="F309" s="168"/>
      <c r="G309" s="168"/>
      <c r="H309" s="311"/>
      <c r="I309" s="176"/>
      <c r="J309" s="312">
        <f t="shared" si="26"/>
        <v>0</v>
      </c>
      <c r="K309" s="314">
        <v>0.5</v>
      </c>
      <c r="L309" s="312">
        <f t="shared" si="27"/>
        <v>0</v>
      </c>
      <c r="M309" s="313"/>
    </row>
    <row r="310" spans="1:15" x14ac:dyDescent="0.2">
      <c r="A310" s="26"/>
      <c r="B310" s="174"/>
      <c r="C310" s="174"/>
      <c r="D310" s="174"/>
      <c r="E310" s="174"/>
      <c r="F310" s="168"/>
      <c r="G310" s="168"/>
      <c r="H310" s="311"/>
      <c r="I310" s="176"/>
      <c r="J310" s="312">
        <f t="shared" si="26"/>
        <v>0</v>
      </c>
      <c r="K310" s="314">
        <v>0.5</v>
      </c>
      <c r="L310" s="312">
        <f t="shared" si="27"/>
        <v>0</v>
      </c>
      <c r="M310" s="313"/>
    </row>
    <row r="311" spans="1:15" x14ac:dyDescent="0.2">
      <c r="A311" s="26"/>
      <c r="B311" s="174"/>
      <c r="C311" s="174"/>
      <c r="D311" s="174"/>
      <c r="E311" s="174"/>
      <c r="F311" s="168"/>
      <c r="G311" s="168"/>
      <c r="H311" s="311"/>
      <c r="I311" s="176"/>
      <c r="J311" s="312">
        <f t="shared" si="26"/>
        <v>0</v>
      </c>
      <c r="K311" s="314">
        <v>0.5</v>
      </c>
      <c r="L311" s="312">
        <f t="shared" si="27"/>
        <v>0</v>
      </c>
      <c r="M311" s="313"/>
    </row>
    <row r="312" spans="1:15" ht="12.75" thickBot="1" x14ac:dyDescent="0.25">
      <c r="A312" s="26"/>
      <c r="B312" s="174"/>
      <c r="C312" s="174"/>
      <c r="D312" s="174"/>
      <c r="E312" s="174"/>
      <c r="F312" s="168"/>
      <c r="G312" s="168"/>
      <c r="H312" s="311"/>
      <c r="I312" s="176"/>
      <c r="J312" s="312">
        <f t="shared" si="26"/>
        <v>0</v>
      </c>
      <c r="K312" s="314">
        <v>0.5</v>
      </c>
      <c r="L312" s="312">
        <f t="shared" si="27"/>
        <v>0</v>
      </c>
      <c r="M312" s="315"/>
    </row>
    <row r="313" spans="1:15" ht="13.5" thickTop="1" thickBot="1" x14ac:dyDescent="0.25">
      <c r="A313" s="18"/>
      <c r="B313" s="316"/>
      <c r="C313" s="316"/>
      <c r="D313" s="316"/>
      <c r="E313" s="316"/>
      <c r="F313" s="316"/>
      <c r="G313" s="316"/>
      <c r="H313" s="316"/>
      <c r="I313" s="317" t="s">
        <v>192</v>
      </c>
      <c r="J313" s="183">
        <f>SUM(J263:J312)</f>
        <v>0</v>
      </c>
      <c r="K313" s="227"/>
      <c r="L313" s="214">
        <f>SUM(L263:L312)</f>
        <v>0</v>
      </c>
      <c r="M313" s="318">
        <f>IF(OR($E$11="yes"),"n/a",SUM(M263:M312))</f>
        <v>0</v>
      </c>
      <c r="N313" s="188"/>
    </row>
    <row r="314" spans="1:15" ht="15.75" thickTop="1" x14ac:dyDescent="0.2">
      <c r="A314" s="299"/>
      <c r="B314" s="300" t="s">
        <v>193</v>
      </c>
      <c r="C314" s="301"/>
      <c r="D314" s="301"/>
      <c r="E314" s="301"/>
      <c r="F314" s="301"/>
      <c r="G314" s="301"/>
      <c r="H314" s="301"/>
      <c r="I314" s="301"/>
      <c r="J314" s="299"/>
      <c r="K314" s="299"/>
      <c r="L314" s="319"/>
      <c r="M314" s="299"/>
      <c r="N314" s="299"/>
      <c r="O314" s="299"/>
    </row>
  </sheetData>
  <sheetProtection sheet="1" objects="1" scenarios="1"/>
  <mergeCells count="56">
    <mergeCell ref="A20:A74"/>
    <mergeCell ref="B20:B21"/>
    <mergeCell ref="D20:D21"/>
    <mergeCell ref="E20:E21"/>
    <mergeCell ref="F20:F21"/>
    <mergeCell ref="B74:I74"/>
    <mergeCell ref="L20:L21"/>
    <mergeCell ref="B16:P16"/>
    <mergeCell ref="H18:O18"/>
    <mergeCell ref="B19:G19"/>
    <mergeCell ref="H19:L19"/>
    <mergeCell ref="N19:O19"/>
    <mergeCell ref="G20:G21"/>
    <mergeCell ref="H20:H21"/>
    <mergeCell ref="I20:I21"/>
    <mergeCell ref="J20:J21"/>
    <mergeCell ref="K20:K21"/>
    <mergeCell ref="B78:B79"/>
    <mergeCell ref="H78:O79"/>
    <mergeCell ref="B80:G80"/>
    <mergeCell ref="H80:L80"/>
    <mergeCell ref="N80:O80"/>
    <mergeCell ref="H141:J142"/>
    <mergeCell ref="O81:O82"/>
    <mergeCell ref="A83:A110"/>
    <mergeCell ref="B112:L112"/>
    <mergeCell ref="N112:O112"/>
    <mergeCell ref="A113:A123"/>
    <mergeCell ref="O113:O114"/>
    <mergeCell ref="B123:E123"/>
    <mergeCell ref="B125:L125"/>
    <mergeCell ref="N125:O125"/>
    <mergeCell ref="A126:A136"/>
    <mergeCell ref="B136:E136"/>
    <mergeCell ref="B137:G138"/>
    <mergeCell ref="A202:A222"/>
    <mergeCell ref="K211:L222"/>
    <mergeCell ref="K227:L230"/>
    <mergeCell ref="A228:A230"/>
    <mergeCell ref="B143:G143"/>
    <mergeCell ref="H143:J143"/>
    <mergeCell ref="A146:A161"/>
    <mergeCell ref="A164:A176"/>
    <mergeCell ref="A179:A191"/>
    <mergeCell ref="B197:C198"/>
    <mergeCell ref="H197:J198"/>
    <mergeCell ref="B260:G260"/>
    <mergeCell ref="H260:L260"/>
    <mergeCell ref="B199:G199"/>
    <mergeCell ref="H199:J199"/>
    <mergeCell ref="K201:L210"/>
    <mergeCell ref="K232:L235"/>
    <mergeCell ref="K237:L240"/>
    <mergeCell ref="K242:L245"/>
    <mergeCell ref="C250:D250"/>
    <mergeCell ref="H258:L259"/>
  </mergeCells>
  <dataValidations disablePrompts="1" count="2">
    <dataValidation type="list" showDropDown="1" showInputMessage="1" showErrorMessage="1" prompt="Select yes or no from list" sqref="E15">
      <formula1>$AA$4:$AA$5</formula1>
    </dataValidation>
    <dataValidation type="list" allowBlank="1" showErrorMessage="1" prompt="Select yes or no from list" sqref="E11">
      <formula1>$O$1:$O$3</formula1>
    </dataValidation>
  </dataValidations>
  <pageMargins left="0.25" right="0.25" top="0.69739583333333299" bottom="0.51458333333333295" header="0.3" footer="0.3"/>
  <pageSetup paperSize="5" scale="51" fitToHeight="5" orientation="landscape" r:id="rId1"/>
  <headerFooter differentFirst="1">
    <oddHeader xml:space="preserve">&amp;L&amp;"-,Bold"&amp;12ONTARIO INTERACTIVE DIGITAL MEDIA TAX CREDIT (OIDMTC) EXPENDITURE BREAKDOWN&amp;17
SPECIFIED OR NON-SPECIFIED PRODUCT (SECTION 93)&amp;R
</oddHeader>
    <oddFooter>&amp;LOntario Creates March 2022&amp;CPage &amp;P of &amp;N</oddFooter>
    <firstHeader xml:space="preserve">&amp;L&amp;"-,Bold"ONTARIO INTERACTIVE DIGITAL MEDIA TAX CREDIT (OIDMTC) EXPENDITURE BREAKDOWN&amp;17
SPECIFIED OR NON-SPECIFIED PRODUCT (SECTION 93)&amp;R&amp;G
</firstHeader>
    <firstFooter>&amp;LOntario Creates March 2022&amp;CPage &amp;P of &amp;N&amp;R&amp;F</firstFooter>
  </headerFooter>
  <rowBreaks count="4" manualBreakCount="4">
    <brk id="75" max="16383" man="1"/>
    <brk id="138" max="16383" man="1"/>
    <brk id="195" max="14" man="1"/>
    <brk id="248" max="16383" man="1"/>
  </rowBreaks>
  <colBreaks count="1" manualBreakCount="1">
    <brk id="15" max="1048575" man="1"/>
  </col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S314"/>
  <sheetViews>
    <sheetView view="pageBreakPreview" zoomScaleNormal="100" zoomScaleSheetLayoutView="100" workbookViewId="0">
      <selection activeCell="E3" sqref="E3"/>
    </sheetView>
  </sheetViews>
  <sheetFormatPr defaultColWidth="9.140625" defaultRowHeight="12" x14ac:dyDescent="0.2"/>
  <cols>
    <col min="1" max="1" width="8.28515625" style="1" customWidth="1"/>
    <col min="2" max="2" width="29.85546875" style="1" customWidth="1"/>
    <col min="3" max="3" width="21.7109375" style="1" customWidth="1"/>
    <col min="4" max="4" width="23.5703125" style="1" customWidth="1"/>
    <col min="5" max="5" width="54.140625" style="1" customWidth="1"/>
    <col min="6" max="8" width="11.42578125" style="1" customWidth="1"/>
    <col min="9" max="9" width="11.5703125" style="1" customWidth="1"/>
    <col min="10" max="10" width="14.28515625" style="1" customWidth="1"/>
    <col min="11" max="11" width="11.42578125" style="1" customWidth="1"/>
    <col min="12" max="12" width="14.28515625" style="1" customWidth="1"/>
    <col min="13" max="13" width="11.42578125" style="1" hidden="1" customWidth="1"/>
    <col min="14" max="14" width="21.28515625" style="1" customWidth="1"/>
    <col min="15" max="15" width="35.28515625" style="1" customWidth="1"/>
    <col min="16" max="16" width="9.85546875" style="1" customWidth="1"/>
    <col min="17" max="17" width="12.42578125" style="1" customWidth="1"/>
    <col min="18" max="16384" width="9.140625" style="1"/>
  </cols>
  <sheetData>
    <row r="1" spans="1:17" ht="23.25" customHeight="1" x14ac:dyDescent="0.3">
      <c r="A1" s="123" t="s">
        <v>66</v>
      </c>
      <c r="B1" s="123"/>
      <c r="C1" s="123"/>
      <c r="D1" s="123"/>
      <c r="E1" s="123"/>
      <c r="F1" s="124"/>
      <c r="G1" s="6"/>
      <c r="H1" s="6"/>
      <c r="I1" s="6"/>
      <c r="J1" s="6"/>
      <c r="N1" s="125"/>
      <c r="O1" s="125" t="s">
        <v>67</v>
      </c>
      <c r="Q1" s="125"/>
    </row>
    <row r="2" spans="1:17" ht="9.75" customHeight="1" x14ac:dyDescent="0.2">
      <c r="A2" s="126"/>
      <c r="N2" s="125"/>
      <c r="O2" s="125" t="s">
        <v>68</v>
      </c>
      <c r="Q2" s="125"/>
    </row>
    <row r="3" spans="1:17" ht="18.75" x14ac:dyDescent="0.3">
      <c r="A3" s="127"/>
      <c r="B3" s="128"/>
      <c r="C3" s="129"/>
      <c r="D3" s="130" t="s">
        <v>69</v>
      </c>
      <c r="E3" s="131"/>
      <c r="N3" s="125"/>
      <c r="O3" s="125" t="s">
        <v>70</v>
      </c>
      <c r="Q3" s="125"/>
    </row>
    <row r="4" spans="1:17" x14ac:dyDescent="0.2">
      <c r="F4" s="11"/>
      <c r="G4" s="11"/>
      <c r="H4" s="11"/>
      <c r="I4" s="11"/>
    </row>
    <row r="5" spans="1:17" ht="15" customHeight="1" x14ac:dyDescent="0.25">
      <c r="C5" s="122"/>
      <c r="D5" s="132" t="s">
        <v>2</v>
      </c>
      <c r="E5" s="133"/>
      <c r="F5" s="11"/>
      <c r="G5" s="134" t="s">
        <v>19</v>
      </c>
      <c r="H5" s="11"/>
      <c r="I5" s="11"/>
    </row>
    <row r="6" spans="1:17" s="2" customFormat="1" ht="15" customHeight="1" x14ac:dyDescent="0.25">
      <c r="C6" s="122"/>
      <c r="D6" s="132" t="s">
        <v>71</v>
      </c>
      <c r="E6" s="135"/>
      <c r="F6" s="136"/>
      <c r="G6" s="137" t="s">
        <v>72</v>
      </c>
      <c r="H6" s="7"/>
      <c r="I6" s="7"/>
    </row>
    <row r="7" spans="1:17" s="2" customFormat="1" ht="15" customHeight="1" x14ac:dyDescent="0.3">
      <c r="B7" s="109"/>
      <c r="C7" s="109"/>
      <c r="D7" s="138" t="s">
        <v>73</v>
      </c>
      <c r="E7" s="139">
        <v>43831</v>
      </c>
      <c r="F7" s="136"/>
      <c r="G7" s="137" t="s">
        <v>74</v>
      </c>
      <c r="H7" s="7"/>
      <c r="I7" s="7"/>
    </row>
    <row r="8" spans="1:17" s="2" customFormat="1" ht="15" customHeight="1" x14ac:dyDescent="0.25">
      <c r="B8" s="109"/>
      <c r="C8" s="54"/>
      <c r="D8" s="140" t="s">
        <v>75</v>
      </c>
      <c r="E8" s="141">
        <v>44196</v>
      </c>
      <c r="F8" s="7"/>
      <c r="G8" s="142" t="s">
        <v>76</v>
      </c>
      <c r="H8" s="7"/>
      <c r="I8" s="7"/>
    </row>
    <row r="9" spans="1:17" s="2" customFormat="1" ht="15" customHeight="1" x14ac:dyDescent="0.25">
      <c r="B9" s="109"/>
      <c r="C9" s="54"/>
      <c r="D9" s="140" t="s">
        <v>77</v>
      </c>
      <c r="E9" s="141">
        <v>44196</v>
      </c>
      <c r="F9" s="7"/>
      <c r="G9" s="143" t="s">
        <v>78</v>
      </c>
      <c r="H9" s="144"/>
      <c r="I9" s="144"/>
      <c r="J9" s="145"/>
      <c r="K9" s="145"/>
      <c r="L9" s="145"/>
      <c r="M9" s="145"/>
      <c r="N9" s="145"/>
      <c r="O9" s="145"/>
      <c r="P9" s="146"/>
      <c r="Q9" s="146"/>
    </row>
    <row r="10" spans="1:17" s="2" customFormat="1" ht="15" customHeight="1" x14ac:dyDescent="0.25">
      <c r="C10" s="122"/>
      <c r="D10" s="132" t="s">
        <v>79</v>
      </c>
      <c r="E10" s="147"/>
      <c r="F10" s="7"/>
      <c r="G10" s="148" t="s">
        <v>80</v>
      </c>
      <c r="H10" s="144"/>
      <c r="I10" s="144"/>
      <c r="J10" s="145"/>
      <c r="K10" s="145"/>
      <c r="L10" s="145"/>
      <c r="M10" s="145"/>
      <c r="N10" s="145"/>
      <c r="O10" s="145"/>
      <c r="P10" s="1"/>
      <c r="Q10" s="146"/>
    </row>
    <row r="11" spans="1:17" s="2" customFormat="1" ht="15" customHeight="1" x14ac:dyDescent="0.25">
      <c r="C11" s="122"/>
      <c r="D11" s="132" t="s">
        <v>81</v>
      </c>
      <c r="E11" s="358" t="s">
        <v>67</v>
      </c>
      <c r="F11" s="7"/>
      <c r="G11" s="149" t="s">
        <v>82</v>
      </c>
      <c r="H11" s="150"/>
      <c r="I11" s="150"/>
      <c r="J11" s="109"/>
      <c r="K11" s="109"/>
      <c r="L11" s="109"/>
      <c r="M11" s="109"/>
      <c r="N11" s="109"/>
      <c r="O11" s="109"/>
    </row>
    <row r="12" spans="1:17" s="2" customFormat="1" ht="15" customHeight="1" x14ac:dyDescent="0.25">
      <c r="B12" s="122"/>
      <c r="C12" s="132"/>
      <c r="D12" s="151"/>
      <c r="E12" s="152"/>
      <c r="F12" s="7"/>
      <c r="G12" s="153" t="s">
        <v>83</v>
      </c>
      <c r="H12" s="154"/>
      <c r="I12" s="154"/>
      <c r="J12" s="154"/>
      <c r="K12" s="154"/>
      <c r="L12" s="154"/>
      <c r="M12" s="154"/>
      <c r="N12" s="154"/>
      <c r="O12" s="109"/>
    </row>
    <row r="13" spans="1:17" s="2" customFormat="1" ht="15" customHeight="1" x14ac:dyDescent="0.25">
      <c r="B13" s="122"/>
      <c r="C13" s="132"/>
      <c r="D13" s="151"/>
      <c r="E13" s="152"/>
      <c r="F13" s="7"/>
      <c r="G13" s="153" t="s">
        <v>84</v>
      </c>
      <c r="H13" s="154"/>
      <c r="I13" s="154"/>
      <c r="J13" s="154"/>
      <c r="K13" s="154"/>
      <c r="L13" s="154"/>
      <c r="M13" s="154"/>
      <c r="N13" s="154"/>
      <c r="O13" s="109"/>
    </row>
    <row r="14" spans="1:17" s="2" customFormat="1" ht="15" customHeight="1" x14ac:dyDescent="0.25">
      <c r="B14" s="122"/>
      <c r="C14" s="132"/>
      <c r="D14" s="151"/>
      <c r="E14" s="152"/>
      <c r="F14" s="7"/>
      <c r="G14" s="153" t="s">
        <v>85</v>
      </c>
      <c r="H14" s="154"/>
      <c r="I14" s="154"/>
      <c r="J14" s="154"/>
      <c r="K14" s="154"/>
      <c r="L14" s="154"/>
      <c r="M14" s="154"/>
      <c r="N14" s="154"/>
      <c r="O14" s="109"/>
    </row>
    <row r="15" spans="1:17" s="2" customFormat="1" ht="12.75" x14ac:dyDescent="0.2">
      <c r="B15" s="155"/>
      <c r="C15" s="155"/>
      <c r="D15" s="155"/>
      <c r="E15" s="156"/>
      <c r="F15" s="7"/>
      <c r="G15" s="7"/>
      <c r="H15" s="7"/>
      <c r="I15" s="7"/>
    </row>
    <row r="16" spans="1:17" s="2" customFormat="1" ht="15" x14ac:dyDescent="0.25">
      <c r="B16" s="395" t="s">
        <v>86</v>
      </c>
      <c r="C16" s="395"/>
      <c r="D16" s="395"/>
      <c r="E16" s="395"/>
      <c r="F16" s="396"/>
      <c r="G16" s="396"/>
      <c r="H16" s="396"/>
      <c r="I16" s="396"/>
      <c r="J16" s="396"/>
      <c r="K16" s="396"/>
      <c r="L16" s="396"/>
      <c r="M16" s="396"/>
      <c r="N16" s="396"/>
      <c r="O16" s="396"/>
      <c r="P16" s="396"/>
    </row>
    <row r="17" spans="1:15" s="2" customFormat="1" ht="5.25" customHeight="1" x14ac:dyDescent="0.2">
      <c r="B17" s="15"/>
      <c r="E17" s="7"/>
      <c r="F17" s="7"/>
      <c r="G17" s="7"/>
      <c r="H17" s="7"/>
      <c r="I17" s="7"/>
    </row>
    <row r="18" spans="1:15" ht="18" customHeight="1" thickBot="1" x14ac:dyDescent="0.25">
      <c r="B18" s="157" t="s">
        <v>87</v>
      </c>
      <c r="H18" s="377" t="s">
        <v>7</v>
      </c>
      <c r="I18" s="377"/>
      <c r="J18" s="377"/>
      <c r="K18" s="377"/>
      <c r="L18" s="377"/>
      <c r="M18" s="377"/>
      <c r="N18" s="377"/>
      <c r="O18" s="377"/>
    </row>
    <row r="19" spans="1:15" ht="16.5" customHeight="1" thickBot="1" x14ac:dyDescent="0.4">
      <c r="A19" s="158" t="s">
        <v>88</v>
      </c>
      <c r="B19" s="368" t="s">
        <v>89</v>
      </c>
      <c r="C19" s="368"/>
      <c r="D19" s="368"/>
      <c r="E19" s="368"/>
      <c r="F19" s="368"/>
      <c r="G19" s="368"/>
      <c r="H19" s="397" t="s">
        <v>90</v>
      </c>
      <c r="I19" s="397"/>
      <c r="J19" s="397"/>
      <c r="K19" s="397"/>
      <c r="L19" s="397"/>
      <c r="M19" s="159"/>
      <c r="N19" s="388" t="s">
        <v>91</v>
      </c>
      <c r="O19" s="389"/>
    </row>
    <row r="20" spans="1:15" s="4" customFormat="1" ht="39.75" customHeight="1" x14ac:dyDescent="0.2">
      <c r="A20" s="402"/>
      <c r="B20" s="398" t="s">
        <v>14</v>
      </c>
      <c r="C20" s="160"/>
      <c r="D20" s="398" t="s">
        <v>6</v>
      </c>
      <c r="E20" s="398" t="s">
        <v>5</v>
      </c>
      <c r="F20" s="398" t="s">
        <v>92</v>
      </c>
      <c r="G20" s="398" t="s">
        <v>93</v>
      </c>
      <c r="H20" s="400" t="s">
        <v>0</v>
      </c>
      <c r="I20" s="400" t="s">
        <v>4</v>
      </c>
      <c r="J20" s="394" t="s">
        <v>94</v>
      </c>
      <c r="K20" s="401"/>
      <c r="L20" s="394" t="s">
        <v>95</v>
      </c>
      <c r="M20" s="161" t="s">
        <v>96</v>
      </c>
      <c r="N20" s="162" t="s">
        <v>97</v>
      </c>
      <c r="O20" s="163"/>
    </row>
    <row r="21" spans="1:15" s="4" customFormat="1" ht="13.5" customHeight="1" x14ac:dyDescent="0.2">
      <c r="A21" s="402"/>
      <c r="B21" s="398"/>
      <c r="C21" s="160"/>
      <c r="D21" s="398"/>
      <c r="E21" s="398"/>
      <c r="F21" s="399"/>
      <c r="G21" s="399"/>
      <c r="H21" s="400"/>
      <c r="I21" s="400"/>
      <c r="J21" s="394"/>
      <c r="K21" s="401"/>
      <c r="L21" s="394"/>
      <c r="M21" s="161"/>
      <c r="N21" s="164" t="str">
        <f>CONCATENATE(TEXT($E$7,"mmm-dd-yyyy"),"/", TEXT($E$8,"mmm-dd-yyyy"))</f>
        <v>Jan-01-2020/Dec-31-2020</v>
      </c>
      <c r="O21" s="165"/>
    </row>
    <row r="22" spans="1:15" s="26" customFormat="1" ht="12" customHeight="1" x14ac:dyDescent="0.25">
      <c r="A22" s="402"/>
      <c r="B22" s="166"/>
      <c r="C22" s="167"/>
      <c r="D22" s="166"/>
      <c r="E22" s="166"/>
      <c r="F22" s="168"/>
      <c r="G22" s="168"/>
      <c r="H22" s="169"/>
      <c r="I22" s="170"/>
      <c r="J22" s="171">
        <f t="shared" ref="J22:J73" si="0">H22*I22</f>
        <v>0</v>
      </c>
      <c r="K22" s="167"/>
      <c r="L22" s="171">
        <f>J22</f>
        <v>0</v>
      </c>
      <c r="M22" s="172"/>
      <c r="N22" s="173"/>
      <c r="O22" s="165"/>
    </row>
    <row r="23" spans="1:15" s="26" customFormat="1" ht="12" customHeight="1" x14ac:dyDescent="0.25">
      <c r="A23" s="402"/>
      <c r="B23" s="174"/>
      <c r="C23" s="167"/>
      <c r="D23" s="174"/>
      <c r="E23" s="174"/>
      <c r="F23" s="168"/>
      <c r="G23" s="168"/>
      <c r="H23" s="175"/>
      <c r="I23" s="176"/>
      <c r="J23" s="171">
        <f t="shared" si="0"/>
        <v>0</v>
      </c>
      <c r="K23" s="167"/>
      <c r="L23" s="171">
        <f t="shared" ref="L23:L72" si="1">J23</f>
        <v>0</v>
      </c>
      <c r="M23" s="172"/>
      <c r="N23" s="177"/>
      <c r="O23" s="165"/>
    </row>
    <row r="24" spans="1:15" s="26" customFormat="1" ht="12" customHeight="1" x14ac:dyDescent="0.25">
      <c r="A24" s="402"/>
      <c r="B24" s="174"/>
      <c r="C24" s="167"/>
      <c r="D24" s="174"/>
      <c r="E24" s="174"/>
      <c r="F24" s="168"/>
      <c r="G24" s="168"/>
      <c r="H24" s="175"/>
      <c r="I24" s="176"/>
      <c r="J24" s="171">
        <f t="shared" si="0"/>
        <v>0</v>
      </c>
      <c r="K24" s="167"/>
      <c r="L24" s="171">
        <f t="shared" si="1"/>
        <v>0</v>
      </c>
      <c r="M24" s="172"/>
      <c r="N24" s="177"/>
      <c r="O24" s="165"/>
    </row>
    <row r="25" spans="1:15" s="26" customFormat="1" ht="12" customHeight="1" x14ac:dyDescent="0.25">
      <c r="A25" s="402"/>
      <c r="B25" s="174"/>
      <c r="C25" s="167"/>
      <c r="D25" s="174"/>
      <c r="E25" s="174"/>
      <c r="F25" s="168"/>
      <c r="G25" s="168"/>
      <c r="H25" s="175"/>
      <c r="I25" s="176"/>
      <c r="J25" s="171">
        <f t="shared" si="0"/>
        <v>0</v>
      </c>
      <c r="K25" s="167"/>
      <c r="L25" s="171">
        <f t="shared" si="1"/>
        <v>0</v>
      </c>
      <c r="M25" s="172"/>
      <c r="N25" s="177"/>
      <c r="O25" s="165"/>
    </row>
    <row r="26" spans="1:15" s="26" customFormat="1" ht="12" customHeight="1" x14ac:dyDescent="0.25">
      <c r="A26" s="402"/>
      <c r="B26" s="174"/>
      <c r="C26" s="167"/>
      <c r="D26" s="174"/>
      <c r="E26" s="174"/>
      <c r="F26" s="168"/>
      <c r="G26" s="168"/>
      <c r="H26" s="175"/>
      <c r="I26" s="176"/>
      <c r="J26" s="171">
        <f t="shared" si="0"/>
        <v>0</v>
      </c>
      <c r="K26" s="167"/>
      <c r="L26" s="171">
        <f t="shared" si="1"/>
        <v>0</v>
      </c>
      <c r="M26" s="172"/>
      <c r="N26" s="177"/>
      <c r="O26" s="165"/>
    </row>
    <row r="27" spans="1:15" s="26" customFormat="1" ht="12" customHeight="1" x14ac:dyDescent="0.25">
      <c r="A27" s="402"/>
      <c r="B27" s="174"/>
      <c r="C27" s="167"/>
      <c r="D27" s="174"/>
      <c r="E27" s="174"/>
      <c r="F27" s="168"/>
      <c r="G27" s="168"/>
      <c r="H27" s="175"/>
      <c r="I27" s="176"/>
      <c r="J27" s="171">
        <f t="shared" si="0"/>
        <v>0</v>
      </c>
      <c r="K27" s="167"/>
      <c r="L27" s="171">
        <f t="shared" si="1"/>
        <v>0</v>
      </c>
      <c r="M27" s="172"/>
      <c r="N27" s="177"/>
      <c r="O27" s="165"/>
    </row>
    <row r="28" spans="1:15" s="26" customFormat="1" ht="12" customHeight="1" x14ac:dyDescent="0.25">
      <c r="A28" s="402"/>
      <c r="B28" s="174"/>
      <c r="C28" s="167"/>
      <c r="D28" s="174"/>
      <c r="E28" s="174"/>
      <c r="F28" s="168"/>
      <c r="G28" s="168"/>
      <c r="H28" s="175"/>
      <c r="I28" s="176"/>
      <c r="J28" s="171">
        <f t="shared" si="0"/>
        <v>0</v>
      </c>
      <c r="K28" s="167"/>
      <c r="L28" s="171">
        <f t="shared" si="1"/>
        <v>0</v>
      </c>
      <c r="M28" s="172"/>
      <c r="N28" s="177"/>
      <c r="O28" s="165"/>
    </row>
    <row r="29" spans="1:15" s="26" customFormat="1" ht="12" customHeight="1" x14ac:dyDescent="0.25">
      <c r="A29" s="402"/>
      <c r="B29" s="174"/>
      <c r="C29" s="167"/>
      <c r="D29" s="174"/>
      <c r="E29" s="174"/>
      <c r="F29" s="168"/>
      <c r="G29" s="168"/>
      <c r="H29" s="175"/>
      <c r="I29" s="176"/>
      <c r="J29" s="171">
        <f t="shared" si="0"/>
        <v>0</v>
      </c>
      <c r="K29" s="167"/>
      <c r="L29" s="171">
        <f t="shared" si="1"/>
        <v>0</v>
      </c>
      <c r="M29" s="172"/>
      <c r="N29" s="177"/>
      <c r="O29" s="165"/>
    </row>
    <row r="30" spans="1:15" s="26" customFormat="1" ht="12" customHeight="1" x14ac:dyDescent="0.25">
      <c r="A30" s="402"/>
      <c r="B30" s="174"/>
      <c r="C30" s="167"/>
      <c r="D30" s="174"/>
      <c r="E30" s="174"/>
      <c r="F30" s="168"/>
      <c r="G30" s="168"/>
      <c r="H30" s="175"/>
      <c r="I30" s="176"/>
      <c r="J30" s="171">
        <f t="shared" si="0"/>
        <v>0</v>
      </c>
      <c r="K30" s="167"/>
      <c r="L30" s="171">
        <f t="shared" si="1"/>
        <v>0</v>
      </c>
      <c r="M30" s="172"/>
      <c r="N30" s="177"/>
      <c r="O30" s="165"/>
    </row>
    <row r="31" spans="1:15" s="26" customFormat="1" ht="12" customHeight="1" x14ac:dyDescent="0.25">
      <c r="A31" s="402"/>
      <c r="B31" s="174"/>
      <c r="C31" s="167"/>
      <c r="D31" s="174"/>
      <c r="E31" s="174"/>
      <c r="F31" s="168"/>
      <c r="G31" s="168"/>
      <c r="H31" s="175"/>
      <c r="I31" s="176"/>
      <c r="J31" s="171">
        <f t="shared" si="0"/>
        <v>0</v>
      </c>
      <c r="K31" s="167"/>
      <c r="L31" s="171">
        <f t="shared" si="1"/>
        <v>0</v>
      </c>
      <c r="M31" s="172"/>
      <c r="N31" s="177"/>
      <c r="O31" s="165"/>
    </row>
    <row r="32" spans="1:15" s="26" customFormat="1" ht="12" customHeight="1" x14ac:dyDescent="0.25">
      <c r="A32" s="402"/>
      <c r="B32" s="174"/>
      <c r="C32" s="167"/>
      <c r="D32" s="174"/>
      <c r="E32" s="174"/>
      <c r="F32" s="168"/>
      <c r="G32" s="168"/>
      <c r="H32" s="175"/>
      <c r="I32" s="176"/>
      <c r="J32" s="171">
        <f t="shared" si="0"/>
        <v>0</v>
      </c>
      <c r="K32" s="167"/>
      <c r="L32" s="171">
        <f t="shared" si="1"/>
        <v>0</v>
      </c>
      <c r="M32" s="172"/>
      <c r="N32" s="177"/>
      <c r="O32" s="165"/>
    </row>
    <row r="33" spans="1:15" s="26" customFormat="1" ht="12" customHeight="1" x14ac:dyDescent="0.25">
      <c r="A33" s="402"/>
      <c r="B33" s="174"/>
      <c r="C33" s="167"/>
      <c r="D33" s="174"/>
      <c r="E33" s="174"/>
      <c r="F33" s="168"/>
      <c r="G33" s="168"/>
      <c r="H33" s="175"/>
      <c r="I33" s="176"/>
      <c r="J33" s="171">
        <f t="shared" si="0"/>
        <v>0</v>
      </c>
      <c r="K33" s="167"/>
      <c r="L33" s="171">
        <f t="shared" si="1"/>
        <v>0</v>
      </c>
      <c r="M33" s="172"/>
      <c r="N33" s="177"/>
      <c r="O33" s="165"/>
    </row>
    <row r="34" spans="1:15" s="26" customFormat="1" ht="12" customHeight="1" x14ac:dyDescent="0.25">
      <c r="A34" s="402"/>
      <c r="B34" s="174"/>
      <c r="C34" s="167"/>
      <c r="D34" s="174"/>
      <c r="E34" s="174"/>
      <c r="F34" s="168"/>
      <c r="G34" s="168"/>
      <c r="H34" s="175"/>
      <c r="I34" s="176"/>
      <c r="J34" s="171">
        <f t="shared" si="0"/>
        <v>0</v>
      </c>
      <c r="K34" s="167"/>
      <c r="L34" s="171">
        <f t="shared" si="1"/>
        <v>0</v>
      </c>
      <c r="M34" s="172"/>
      <c r="N34" s="177"/>
      <c r="O34" s="165"/>
    </row>
    <row r="35" spans="1:15" s="26" customFormat="1" ht="12" customHeight="1" x14ac:dyDescent="0.25">
      <c r="A35" s="402"/>
      <c r="B35" s="174"/>
      <c r="C35" s="167"/>
      <c r="D35" s="174"/>
      <c r="E35" s="174"/>
      <c r="F35" s="168"/>
      <c r="G35" s="168"/>
      <c r="H35" s="175"/>
      <c r="I35" s="176"/>
      <c r="J35" s="171">
        <f t="shared" si="0"/>
        <v>0</v>
      </c>
      <c r="K35" s="167"/>
      <c r="L35" s="171">
        <f t="shared" si="1"/>
        <v>0</v>
      </c>
      <c r="M35" s="172"/>
      <c r="N35" s="177"/>
      <c r="O35" s="165"/>
    </row>
    <row r="36" spans="1:15" s="26" customFormat="1" ht="12" customHeight="1" x14ac:dyDescent="0.25">
      <c r="A36" s="402"/>
      <c r="B36" s="174"/>
      <c r="C36" s="167"/>
      <c r="D36" s="174"/>
      <c r="E36" s="174"/>
      <c r="F36" s="168"/>
      <c r="G36" s="168"/>
      <c r="H36" s="175"/>
      <c r="I36" s="176"/>
      <c r="J36" s="171">
        <f t="shared" si="0"/>
        <v>0</v>
      </c>
      <c r="K36" s="167"/>
      <c r="L36" s="171">
        <f t="shared" si="1"/>
        <v>0</v>
      </c>
      <c r="M36" s="172"/>
      <c r="N36" s="177"/>
      <c r="O36" s="165"/>
    </row>
    <row r="37" spans="1:15" s="26" customFormat="1" ht="12" customHeight="1" x14ac:dyDescent="0.25">
      <c r="A37" s="402"/>
      <c r="B37" s="174"/>
      <c r="C37" s="167"/>
      <c r="D37" s="174"/>
      <c r="E37" s="174"/>
      <c r="F37" s="168"/>
      <c r="G37" s="168"/>
      <c r="H37" s="175"/>
      <c r="I37" s="176"/>
      <c r="J37" s="171">
        <f t="shared" si="0"/>
        <v>0</v>
      </c>
      <c r="K37" s="167"/>
      <c r="L37" s="171">
        <f t="shared" si="1"/>
        <v>0</v>
      </c>
      <c r="M37" s="172"/>
      <c r="N37" s="177"/>
      <c r="O37" s="165"/>
    </row>
    <row r="38" spans="1:15" s="26" customFormat="1" ht="12" customHeight="1" x14ac:dyDescent="0.25">
      <c r="A38" s="402"/>
      <c r="B38" s="174"/>
      <c r="C38" s="167"/>
      <c r="D38" s="174"/>
      <c r="E38" s="174"/>
      <c r="F38" s="168"/>
      <c r="G38" s="168"/>
      <c r="H38" s="175"/>
      <c r="I38" s="176"/>
      <c r="J38" s="171">
        <f t="shared" si="0"/>
        <v>0</v>
      </c>
      <c r="K38" s="167"/>
      <c r="L38" s="171">
        <f t="shared" si="1"/>
        <v>0</v>
      </c>
      <c r="M38" s="172"/>
      <c r="N38" s="177"/>
      <c r="O38" s="165"/>
    </row>
    <row r="39" spans="1:15" s="26" customFormat="1" ht="12" customHeight="1" x14ac:dyDescent="0.25">
      <c r="A39" s="402"/>
      <c r="B39" s="174"/>
      <c r="C39" s="167"/>
      <c r="D39" s="174"/>
      <c r="E39" s="174"/>
      <c r="F39" s="168"/>
      <c r="G39" s="168"/>
      <c r="H39" s="175"/>
      <c r="I39" s="176"/>
      <c r="J39" s="171">
        <f t="shared" si="0"/>
        <v>0</v>
      </c>
      <c r="K39" s="167"/>
      <c r="L39" s="171">
        <f t="shared" si="1"/>
        <v>0</v>
      </c>
      <c r="M39" s="172"/>
      <c r="N39" s="177"/>
      <c r="O39" s="165"/>
    </row>
    <row r="40" spans="1:15" s="26" customFormat="1" ht="12" customHeight="1" x14ac:dyDescent="0.25">
      <c r="A40" s="402"/>
      <c r="B40" s="174"/>
      <c r="C40" s="167"/>
      <c r="D40" s="174"/>
      <c r="E40" s="174"/>
      <c r="F40" s="168"/>
      <c r="G40" s="168"/>
      <c r="H40" s="175"/>
      <c r="I40" s="176"/>
      <c r="J40" s="171">
        <f t="shared" si="0"/>
        <v>0</v>
      </c>
      <c r="K40" s="167"/>
      <c r="L40" s="171">
        <f t="shared" si="1"/>
        <v>0</v>
      </c>
      <c r="M40" s="172"/>
      <c r="N40" s="177"/>
      <c r="O40" s="165"/>
    </row>
    <row r="41" spans="1:15" s="26" customFormat="1" ht="12" customHeight="1" x14ac:dyDescent="0.25">
      <c r="A41" s="402"/>
      <c r="B41" s="174"/>
      <c r="C41" s="167"/>
      <c r="D41" s="174"/>
      <c r="E41" s="174"/>
      <c r="F41" s="168"/>
      <c r="G41" s="168"/>
      <c r="H41" s="175"/>
      <c r="I41" s="176"/>
      <c r="J41" s="171">
        <f t="shared" si="0"/>
        <v>0</v>
      </c>
      <c r="K41" s="167"/>
      <c r="L41" s="171">
        <f t="shared" si="1"/>
        <v>0</v>
      </c>
      <c r="M41" s="172"/>
      <c r="N41" s="177"/>
      <c r="O41" s="165"/>
    </row>
    <row r="42" spans="1:15" s="26" customFormat="1" ht="12" customHeight="1" x14ac:dyDescent="0.25">
      <c r="A42" s="402"/>
      <c r="B42" s="178"/>
      <c r="C42" s="167"/>
      <c r="D42" s="178"/>
      <c r="E42" s="179"/>
      <c r="F42" s="168"/>
      <c r="G42" s="168"/>
      <c r="H42" s="175"/>
      <c r="I42" s="176"/>
      <c r="J42" s="171">
        <f t="shared" si="0"/>
        <v>0</v>
      </c>
      <c r="K42" s="167"/>
      <c r="L42" s="171">
        <f t="shared" si="1"/>
        <v>0</v>
      </c>
      <c r="M42" s="172"/>
      <c r="N42" s="177"/>
      <c r="O42" s="165"/>
    </row>
    <row r="43" spans="1:15" s="26" customFormat="1" ht="12" customHeight="1" x14ac:dyDescent="0.25">
      <c r="A43" s="402"/>
      <c r="B43" s="178"/>
      <c r="C43" s="167"/>
      <c r="D43" s="178"/>
      <c r="E43" s="174"/>
      <c r="F43" s="168"/>
      <c r="G43" s="168"/>
      <c r="H43" s="175"/>
      <c r="I43" s="176"/>
      <c r="J43" s="171">
        <f t="shared" si="0"/>
        <v>0</v>
      </c>
      <c r="K43" s="167"/>
      <c r="L43" s="171">
        <f t="shared" si="1"/>
        <v>0</v>
      </c>
      <c r="M43" s="172"/>
      <c r="N43" s="177"/>
      <c r="O43" s="165"/>
    </row>
    <row r="44" spans="1:15" s="26" customFormat="1" ht="12" customHeight="1" x14ac:dyDescent="0.25">
      <c r="A44" s="402"/>
      <c r="B44" s="178"/>
      <c r="C44" s="167"/>
      <c r="D44" s="178"/>
      <c r="E44" s="174"/>
      <c r="F44" s="168"/>
      <c r="G44" s="168"/>
      <c r="H44" s="175"/>
      <c r="I44" s="176"/>
      <c r="J44" s="171">
        <f t="shared" si="0"/>
        <v>0</v>
      </c>
      <c r="K44" s="167"/>
      <c r="L44" s="171">
        <f t="shared" si="1"/>
        <v>0</v>
      </c>
      <c r="M44" s="172"/>
      <c r="N44" s="177"/>
      <c r="O44" s="165"/>
    </row>
    <row r="45" spans="1:15" s="26" customFormat="1" ht="12" customHeight="1" x14ac:dyDescent="0.25">
      <c r="A45" s="402"/>
      <c r="B45" s="178"/>
      <c r="C45" s="167"/>
      <c r="D45" s="178"/>
      <c r="E45" s="174"/>
      <c r="F45" s="168"/>
      <c r="G45" s="168"/>
      <c r="H45" s="175"/>
      <c r="I45" s="176"/>
      <c r="J45" s="171">
        <f>H45*I45</f>
        <v>0</v>
      </c>
      <c r="K45" s="167"/>
      <c r="L45" s="171">
        <f t="shared" si="1"/>
        <v>0</v>
      </c>
      <c r="M45" s="172"/>
      <c r="N45" s="177"/>
      <c r="O45" s="165"/>
    </row>
    <row r="46" spans="1:15" s="26" customFormat="1" ht="12" customHeight="1" x14ac:dyDescent="0.25">
      <c r="A46" s="402"/>
      <c r="B46" s="178"/>
      <c r="C46" s="167"/>
      <c r="D46" s="178"/>
      <c r="E46" s="174"/>
      <c r="F46" s="168"/>
      <c r="G46" s="168"/>
      <c r="H46" s="175"/>
      <c r="I46" s="176"/>
      <c r="J46" s="171">
        <f t="shared" si="0"/>
        <v>0</v>
      </c>
      <c r="K46" s="167"/>
      <c r="L46" s="171">
        <f t="shared" si="1"/>
        <v>0</v>
      </c>
      <c r="M46" s="172"/>
      <c r="N46" s="177"/>
      <c r="O46" s="165"/>
    </row>
    <row r="47" spans="1:15" s="26" customFormat="1" ht="12" customHeight="1" x14ac:dyDescent="0.25">
      <c r="A47" s="402"/>
      <c r="B47" s="178"/>
      <c r="C47" s="167"/>
      <c r="D47" s="178"/>
      <c r="E47" s="174"/>
      <c r="F47" s="168"/>
      <c r="G47" s="168"/>
      <c r="H47" s="175"/>
      <c r="I47" s="176"/>
      <c r="J47" s="171">
        <f>H47*I47</f>
        <v>0</v>
      </c>
      <c r="K47" s="167"/>
      <c r="L47" s="171">
        <f t="shared" si="1"/>
        <v>0</v>
      </c>
      <c r="M47" s="172"/>
      <c r="N47" s="177"/>
      <c r="O47" s="165"/>
    </row>
    <row r="48" spans="1:15" s="26" customFormat="1" ht="12" customHeight="1" x14ac:dyDescent="0.25">
      <c r="A48" s="402"/>
      <c r="B48" s="178"/>
      <c r="C48" s="167"/>
      <c r="D48" s="178"/>
      <c r="E48" s="174"/>
      <c r="F48" s="168"/>
      <c r="G48" s="168"/>
      <c r="H48" s="175"/>
      <c r="I48" s="176"/>
      <c r="J48" s="171">
        <f t="shared" si="0"/>
        <v>0</v>
      </c>
      <c r="K48" s="167"/>
      <c r="L48" s="171">
        <f t="shared" si="1"/>
        <v>0</v>
      </c>
      <c r="M48" s="172"/>
      <c r="N48" s="177"/>
      <c r="O48" s="165"/>
    </row>
    <row r="49" spans="1:15" s="26" customFormat="1" ht="12" customHeight="1" x14ac:dyDescent="0.25">
      <c r="A49" s="402"/>
      <c r="B49" s="178"/>
      <c r="C49" s="167"/>
      <c r="D49" s="178"/>
      <c r="E49" s="174"/>
      <c r="F49" s="168"/>
      <c r="G49" s="168"/>
      <c r="H49" s="175"/>
      <c r="I49" s="176"/>
      <c r="J49" s="171">
        <f t="shared" si="0"/>
        <v>0</v>
      </c>
      <c r="K49" s="167"/>
      <c r="L49" s="171">
        <f t="shared" si="1"/>
        <v>0</v>
      </c>
      <c r="M49" s="172"/>
      <c r="N49" s="177"/>
      <c r="O49" s="165"/>
    </row>
    <row r="50" spans="1:15" s="26" customFormat="1" ht="12" customHeight="1" x14ac:dyDescent="0.25">
      <c r="A50" s="402"/>
      <c r="B50" s="178"/>
      <c r="C50" s="167"/>
      <c r="D50" s="178"/>
      <c r="E50" s="174"/>
      <c r="F50" s="168"/>
      <c r="G50" s="168"/>
      <c r="H50" s="175"/>
      <c r="I50" s="176"/>
      <c r="J50" s="171">
        <f t="shared" si="0"/>
        <v>0</v>
      </c>
      <c r="K50" s="167"/>
      <c r="L50" s="171">
        <f t="shared" si="1"/>
        <v>0</v>
      </c>
      <c r="M50" s="172"/>
      <c r="N50" s="177"/>
      <c r="O50" s="165"/>
    </row>
    <row r="51" spans="1:15" s="26" customFormat="1" ht="12" customHeight="1" x14ac:dyDescent="0.25">
      <c r="A51" s="402"/>
      <c r="B51" s="178"/>
      <c r="C51" s="167"/>
      <c r="D51" s="178"/>
      <c r="E51" s="174"/>
      <c r="F51" s="168"/>
      <c r="G51" s="168"/>
      <c r="H51" s="175"/>
      <c r="I51" s="176"/>
      <c r="J51" s="171">
        <f t="shared" si="0"/>
        <v>0</v>
      </c>
      <c r="K51" s="167"/>
      <c r="L51" s="171">
        <f t="shared" si="1"/>
        <v>0</v>
      </c>
      <c r="M51" s="172"/>
      <c r="N51" s="177"/>
      <c r="O51" s="165"/>
    </row>
    <row r="52" spans="1:15" s="26" customFormat="1" ht="12" customHeight="1" x14ac:dyDescent="0.25">
      <c r="A52" s="402"/>
      <c r="B52" s="178"/>
      <c r="C52" s="167"/>
      <c r="D52" s="178"/>
      <c r="E52" s="174"/>
      <c r="F52" s="168"/>
      <c r="G52" s="168"/>
      <c r="H52" s="175"/>
      <c r="I52" s="176"/>
      <c r="J52" s="171">
        <f t="shared" si="0"/>
        <v>0</v>
      </c>
      <c r="K52" s="167"/>
      <c r="L52" s="171">
        <f t="shared" si="1"/>
        <v>0</v>
      </c>
      <c r="M52" s="172"/>
      <c r="N52" s="177"/>
      <c r="O52" s="165"/>
    </row>
    <row r="53" spans="1:15" s="26" customFormat="1" ht="12" customHeight="1" x14ac:dyDescent="0.25">
      <c r="A53" s="402"/>
      <c r="B53" s="178"/>
      <c r="C53" s="167"/>
      <c r="D53" s="178"/>
      <c r="E53" s="174"/>
      <c r="F53" s="168"/>
      <c r="G53" s="168"/>
      <c r="H53" s="175"/>
      <c r="I53" s="176"/>
      <c r="J53" s="171">
        <f t="shared" si="0"/>
        <v>0</v>
      </c>
      <c r="K53" s="167"/>
      <c r="L53" s="171">
        <f t="shared" si="1"/>
        <v>0</v>
      </c>
      <c r="M53" s="172"/>
      <c r="N53" s="177"/>
      <c r="O53" s="165"/>
    </row>
    <row r="54" spans="1:15" s="26" customFormat="1" ht="12" customHeight="1" x14ac:dyDescent="0.25">
      <c r="A54" s="402"/>
      <c r="B54" s="178"/>
      <c r="C54" s="167"/>
      <c r="D54" s="178"/>
      <c r="E54" s="174"/>
      <c r="F54" s="168"/>
      <c r="G54" s="168"/>
      <c r="H54" s="175"/>
      <c r="I54" s="176"/>
      <c r="J54" s="171">
        <f t="shared" si="0"/>
        <v>0</v>
      </c>
      <c r="K54" s="167"/>
      <c r="L54" s="171">
        <f t="shared" si="1"/>
        <v>0</v>
      </c>
      <c r="M54" s="172"/>
      <c r="N54" s="177"/>
      <c r="O54" s="165"/>
    </row>
    <row r="55" spans="1:15" s="26" customFormat="1" ht="12" customHeight="1" x14ac:dyDescent="0.25">
      <c r="A55" s="402"/>
      <c r="B55" s="178"/>
      <c r="C55" s="167"/>
      <c r="D55" s="178"/>
      <c r="E55" s="174"/>
      <c r="F55" s="168"/>
      <c r="G55" s="168"/>
      <c r="H55" s="175"/>
      <c r="I55" s="176"/>
      <c r="J55" s="171">
        <f t="shared" si="0"/>
        <v>0</v>
      </c>
      <c r="K55" s="167"/>
      <c r="L55" s="171">
        <f t="shared" si="1"/>
        <v>0</v>
      </c>
      <c r="M55" s="172"/>
      <c r="N55" s="177"/>
      <c r="O55" s="165"/>
    </row>
    <row r="56" spans="1:15" s="26" customFormat="1" ht="12" customHeight="1" x14ac:dyDescent="0.25">
      <c r="A56" s="402"/>
      <c r="B56" s="178"/>
      <c r="C56" s="167"/>
      <c r="D56" s="178"/>
      <c r="E56" s="174"/>
      <c r="F56" s="168"/>
      <c r="G56" s="168"/>
      <c r="H56" s="175"/>
      <c r="I56" s="176"/>
      <c r="J56" s="171">
        <f t="shared" si="0"/>
        <v>0</v>
      </c>
      <c r="K56" s="167"/>
      <c r="L56" s="171">
        <f t="shared" si="1"/>
        <v>0</v>
      </c>
      <c r="M56" s="172"/>
      <c r="N56" s="177"/>
      <c r="O56" s="165"/>
    </row>
    <row r="57" spans="1:15" s="26" customFormat="1" ht="12" customHeight="1" x14ac:dyDescent="0.25">
      <c r="A57" s="402"/>
      <c r="B57" s="178"/>
      <c r="C57" s="167"/>
      <c r="D57" s="178"/>
      <c r="E57" s="174"/>
      <c r="F57" s="168"/>
      <c r="G57" s="168"/>
      <c r="H57" s="175"/>
      <c r="I57" s="176"/>
      <c r="J57" s="171">
        <f t="shared" si="0"/>
        <v>0</v>
      </c>
      <c r="K57" s="167"/>
      <c r="L57" s="171">
        <f t="shared" si="1"/>
        <v>0</v>
      </c>
      <c r="M57" s="172"/>
      <c r="N57" s="177"/>
      <c r="O57" s="165"/>
    </row>
    <row r="58" spans="1:15" s="26" customFormat="1" ht="12" customHeight="1" x14ac:dyDescent="0.25">
      <c r="A58" s="402"/>
      <c r="B58" s="178"/>
      <c r="C58" s="167"/>
      <c r="D58" s="178"/>
      <c r="E58" s="174"/>
      <c r="F58" s="168"/>
      <c r="G58" s="168"/>
      <c r="H58" s="175"/>
      <c r="I58" s="176"/>
      <c r="J58" s="171">
        <f t="shared" si="0"/>
        <v>0</v>
      </c>
      <c r="K58" s="167"/>
      <c r="L58" s="171">
        <f t="shared" si="1"/>
        <v>0</v>
      </c>
      <c r="M58" s="172"/>
      <c r="N58" s="177"/>
      <c r="O58" s="165"/>
    </row>
    <row r="59" spans="1:15" s="26" customFormat="1" ht="12" customHeight="1" x14ac:dyDescent="0.25">
      <c r="A59" s="402"/>
      <c r="B59" s="178"/>
      <c r="C59" s="167"/>
      <c r="D59" s="178"/>
      <c r="E59" s="174"/>
      <c r="F59" s="168"/>
      <c r="G59" s="168"/>
      <c r="H59" s="175"/>
      <c r="I59" s="176"/>
      <c r="J59" s="171">
        <f t="shared" si="0"/>
        <v>0</v>
      </c>
      <c r="K59" s="167"/>
      <c r="L59" s="171">
        <f t="shared" si="1"/>
        <v>0</v>
      </c>
      <c r="M59" s="172"/>
      <c r="N59" s="177"/>
      <c r="O59" s="165"/>
    </row>
    <row r="60" spans="1:15" s="26" customFormat="1" ht="12" customHeight="1" x14ac:dyDescent="0.25">
      <c r="A60" s="402"/>
      <c r="B60" s="178"/>
      <c r="C60" s="167"/>
      <c r="D60" s="178"/>
      <c r="E60" s="174"/>
      <c r="F60" s="168"/>
      <c r="G60" s="168"/>
      <c r="H60" s="175"/>
      <c r="I60" s="176"/>
      <c r="J60" s="171">
        <f>H60*I60</f>
        <v>0</v>
      </c>
      <c r="K60" s="167"/>
      <c r="L60" s="171">
        <f t="shared" si="1"/>
        <v>0</v>
      </c>
      <c r="M60" s="172"/>
      <c r="N60" s="177"/>
      <c r="O60" s="165"/>
    </row>
    <row r="61" spans="1:15" s="26" customFormat="1" ht="12" customHeight="1" x14ac:dyDescent="0.25">
      <c r="A61" s="402"/>
      <c r="B61" s="178"/>
      <c r="C61" s="167"/>
      <c r="D61" s="178"/>
      <c r="E61" s="174"/>
      <c r="F61" s="168"/>
      <c r="G61" s="168"/>
      <c r="H61" s="175"/>
      <c r="I61" s="176"/>
      <c r="J61" s="171">
        <f t="shared" si="0"/>
        <v>0</v>
      </c>
      <c r="K61" s="167"/>
      <c r="L61" s="171">
        <f t="shared" si="1"/>
        <v>0</v>
      </c>
      <c r="M61" s="172"/>
      <c r="N61" s="177"/>
      <c r="O61" s="165"/>
    </row>
    <row r="62" spans="1:15" s="26" customFormat="1" ht="12" customHeight="1" x14ac:dyDescent="0.25">
      <c r="A62" s="402"/>
      <c r="B62" s="178"/>
      <c r="C62" s="167"/>
      <c r="D62" s="178"/>
      <c r="E62" s="174"/>
      <c r="F62" s="168"/>
      <c r="G62" s="168"/>
      <c r="H62" s="175"/>
      <c r="I62" s="176"/>
      <c r="J62" s="171">
        <f t="shared" si="0"/>
        <v>0</v>
      </c>
      <c r="K62" s="167"/>
      <c r="L62" s="171">
        <f t="shared" si="1"/>
        <v>0</v>
      </c>
      <c r="M62" s="172"/>
      <c r="N62" s="177"/>
      <c r="O62" s="165"/>
    </row>
    <row r="63" spans="1:15" s="26" customFormat="1" ht="12" customHeight="1" x14ac:dyDescent="0.25">
      <c r="A63" s="402"/>
      <c r="B63" s="178"/>
      <c r="C63" s="167"/>
      <c r="D63" s="178"/>
      <c r="E63" s="174"/>
      <c r="F63" s="168"/>
      <c r="G63" s="168"/>
      <c r="H63" s="175"/>
      <c r="I63" s="176"/>
      <c r="J63" s="171">
        <f t="shared" si="0"/>
        <v>0</v>
      </c>
      <c r="K63" s="167"/>
      <c r="L63" s="171">
        <f t="shared" si="1"/>
        <v>0</v>
      </c>
      <c r="M63" s="172"/>
      <c r="N63" s="177"/>
      <c r="O63" s="165"/>
    </row>
    <row r="64" spans="1:15" s="26" customFormat="1" ht="12" customHeight="1" x14ac:dyDescent="0.25">
      <c r="A64" s="402"/>
      <c r="B64" s="178"/>
      <c r="C64" s="167"/>
      <c r="D64" s="178"/>
      <c r="E64" s="174"/>
      <c r="F64" s="168"/>
      <c r="G64" s="168"/>
      <c r="H64" s="175"/>
      <c r="I64" s="176"/>
      <c r="J64" s="171">
        <f t="shared" si="0"/>
        <v>0</v>
      </c>
      <c r="K64" s="167"/>
      <c r="L64" s="171">
        <f t="shared" si="1"/>
        <v>0</v>
      </c>
      <c r="M64" s="172"/>
      <c r="N64" s="177"/>
      <c r="O64" s="165"/>
    </row>
    <row r="65" spans="1:16" s="26" customFormat="1" ht="12" customHeight="1" x14ac:dyDescent="0.25">
      <c r="A65" s="402"/>
      <c r="B65" s="178"/>
      <c r="C65" s="167"/>
      <c r="D65" s="178"/>
      <c r="E65" s="174"/>
      <c r="F65" s="168"/>
      <c r="G65" s="168"/>
      <c r="H65" s="175"/>
      <c r="I65" s="176"/>
      <c r="J65" s="171">
        <f t="shared" si="0"/>
        <v>0</v>
      </c>
      <c r="K65" s="167"/>
      <c r="L65" s="171">
        <f t="shared" si="1"/>
        <v>0</v>
      </c>
      <c r="M65" s="172"/>
      <c r="N65" s="177"/>
      <c r="O65" s="165"/>
    </row>
    <row r="66" spans="1:16" s="26" customFormat="1" ht="12" customHeight="1" x14ac:dyDescent="0.25">
      <c r="A66" s="402"/>
      <c r="B66" s="178"/>
      <c r="C66" s="167"/>
      <c r="D66" s="178"/>
      <c r="E66" s="174"/>
      <c r="F66" s="168"/>
      <c r="G66" s="168"/>
      <c r="H66" s="175"/>
      <c r="I66" s="176"/>
      <c r="J66" s="171">
        <f t="shared" si="0"/>
        <v>0</v>
      </c>
      <c r="K66" s="167"/>
      <c r="L66" s="171">
        <f t="shared" si="1"/>
        <v>0</v>
      </c>
      <c r="M66" s="172"/>
      <c r="N66" s="177"/>
      <c r="O66" s="165"/>
    </row>
    <row r="67" spans="1:16" s="26" customFormat="1" ht="12" customHeight="1" x14ac:dyDescent="0.25">
      <c r="A67" s="402"/>
      <c r="B67" s="178"/>
      <c r="C67" s="167"/>
      <c r="D67" s="178"/>
      <c r="E67" s="174"/>
      <c r="F67" s="168"/>
      <c r="G67" s="168"/>
      <c r="H67" s="175"/>
      <c r="I67" s="176"/>
      <c r="J67" s="171">
        <f t="shared" si="0"/>
        <v>0</v>
      </c>
      <c r="K67" s="167"/>
      <c r="L67" s="171">
        <f t="shared" si="1"/>
        <v>0</v>
      </c>
      <c r="M67" s="172"/>
      <c r="N67" s="177"/>
      <c r="O67" s="165"/>
    </row>
    <row r="68" spans="1:16" s="26" customFormat="1" ht="12" customHeight="1" x14ac:dyDescent="0.25">
      <c r="A68" s="402"/>
      <c r="B68" s="178"/>
      <c r="C68" s="167"/>
      <c r="D68" s="178"/>
      <c r="E68" s="174"/>
      <c r="F68" s="168"/>
      <c r="G68" s="168"/>
      <c r="H68" s="175"/>
      <c r="I68" s="176"/>
      <c r="J68" s="171">
        <f t="shared" si="0"/>
        <v>0</v>
      </c>
      <c r="K68" s="167"/>
      <c r="L68" s="171">
        <f t="shared" si="1"/>
        <v>0</v>
      </c>
      <c r="M68" s="172"/>
      <c r="N68" s="177"/>
      <c r="O68" s="165"/>
    </row>
    <row r="69" spans="1:16" s="26" customFormat="1" ht="12" customHeight="1" x14ac:dyDescent="0.25">
      <c r="A69" s="402"/>
      <c r="B69" s="178"/>
      <c r="C69" s="167"/>
      <c r="D69" s="178"/>
      <c r="E69" s="174"/>
      <c r="F69" s="168"/>
      <c r="G69" s="168"/>
      <c r="H69" s="175"/>
      <c r="I69" s="176"/>
      <c r="J69" s="171">
        <f t="shared" si="0"/>
        <v>0</v>
      </c>
      <c r="K69" s="167"/>
      <c r="L69" s="171">
        <f t="shared" si="1"/>
        <v>0</v>
      </c>
      <c r="M69" s="172"/>
      <c r="N69" s="177"/>
      <c r="O69" s="165"/>
    </row>
    <row r="70" spans="1:16" s="26" customFormat="1" ht="12" customHeight="1" x14ac:dyDescent="0.25">
      <c r="A70" s="402"/>
      <c r="B70" s="178"/>
      <c r="C70" s="167"/>
      <c r="D70" s="178"/>
      <c r="E70" s="174"/>
      <c r="F70" s="168"/>
      <c r="G70" s="168"/>
      <c r="H70" s="175"/>
      <c r="I70" s="176"/>
      <c r="J70" s="171">
        <f t="shared" si="0"/>
        <v>0</v>
      </c>
      <c r="K70" s="167"/>
      <c r="L70" s="171">
        <f t="shared" si="1"/>
        <v>0</v>
      </c>
      <c r="M70" s="172"/>
      <c r="N70" s="177"/>
      <c r="O70" s="165"/>
    </row>
    <row r="71" spans="1:16" s="26" customFormat="1" ht="12" customHeight="1" x14ac:dyDescent="0.25">
      <c r="A71" s="402"/>
      <c r="B71" s="174"/>
      <c r="C71" s="167"/>
      <c r="D71" s="174"/>
      <c r="E71" s="174"/>
      <c r="F71" s="168"/>
      <c r="G71" s="168"/>
      <c r="H71" s="175"/>
      <c r="I71" s="176"/>
      <c r="J71" s="171">
        <f t="shared" si="0"/>
        <v>0</v>
      </c>
      <c r="K71" s="167"/>
      <c r="L71" s="171">
        <f t="shared" si="1"/>
        <v>0</v>
      </c>
      <c r="M71" s="172"/>
      <c r="N71" s="177"/>
      <c r="O71" s="165"/>
    </row>
    <row r="72" spans="1:16" s="26" customFormat="1" ht="12" customHeight="1" x14ac:dyDescent="0.25">
      <c r="A72" s="402"/>
      <c r="B72" s="174"/>
      <c r="C72" s="167"/>
      <c r="D72" s="174"/>
      <c r="E72" s="174"/>
      <c r="F72" s="168"/>
      <c r="G72" s="168"/>
      <c r="H72" s="175"/>
      <c r="I72" s="176"/>
      <c r="J72" s="171">
        <f t="shared" si="0"/>
        <v>0</v>
      </c>
      <c r="K72" s="167"/>
      <c r="L72" s="171">
        <f t="shared" si="1"/>
        <v>0</v>
      </c>
      <c r="M72" s="172"/>
      <c r="N72" s="177"/>
      <c r="O72" s="165"/>
    </row>
    <row r="73" spans="1:16" s="26" customFormat="1" ht="12" customHeight="1" thickBot="1" x14ac:dyDescent="0.3">
      <c r="A73" s="402"/>
      <c r="B73" s="174"/>
      <c r="C73" s="86"/>
      <c r="D73" s="174"/>
      <c r="E73" s="174"/>
      <c r="F73" s="168"/>
      <c r="G73" s="168"/>
      <c r="H73" s="175"/>
      <c r="I73" s="176"/>
      <c r="J73" s="171">
        <f t="shared" si="0"/>
        <v>0</v>
      </c>
      <c r="K73" s="167"/>
      <c r="L73" s="171">
        <f>J73</f>
        <v>0</v>
      </c>
      <c r="M73" s="180"/>
      <c r="N73" s="181"/>
      <c r="O73" s="182" t="s">
        <v>98</v>
      </c>
    </row>
    <row r="74" spans="1:16" s="18" customFormat="1" ht="12" customHeight="1" thickTop="1" thickBot="1" x14ac:dyDescent="0.3">
      <c r="A74" s="402"/>
      <c r="B74" s="403" t="s">
        <v>99</v>
      </c>
      <c r="C74" s="403"/>
      <c r="D74" s="403"/>
      <c r="E74" s="403"/>
      <c r="F74" s="403"/>
      <c r="G74" s="403"/>
      <c r="H74" s="403"/>
      <c r="I74" s="404"/>
      <c r="J74" s="183">
        <f>SUM(J22:J73)</f>
        <v>0</v>
      </c>
      <c r="K74" s="184"/>
      <c r="L74" s="183">
        <f>SUM(L22:L73)</f>
        <v>0</v>
      </c>
      <c r="M74" s="185">
        <f>IF(OR($E$11="yes"),"n/a",SUM(M22:M73))</f>
        <v>0</v>
      </c>
      <c r="N74" s="186">
        <f>SUM(N22:N73)</f>
        <v>0</v>
      </c>
      <c r="O74" s="187">
        <f>SUM(M74:N74)</f>
        <v>0</v>
      </c>
      <c r="P74" s="188"/>
    </row>
    <row r="75" spans="1:16" s="18" customFormat="1" ht="15.75" customHeight="1" thickTop="1" x14ac:dyDescent="0.25"/>
    <row r="76" spans="1:16" ht="15" customHeight="1" x14ac:dyDescent="0.25">
      <c r="B76" s="189"/>
      <c r="C76" s="189"/>
      <c r="D76" s="190"/>
      <c r="E76" s="190"/>
      <c r="F76" s="134"/>
    </row>
    <row r="77" spans="1:16" ht="15" customHeight="1" x14ac:dyDescent="0.3">
      <c r="B77" s="191" t="s">
        <v>100</v>
      </c>
      <c r="C77" s="192" t="str">
        <f>IF(ISBLANK('93 Game 3'!$E$6),"",'93 Game 3'!$E$6)</f>
        <v/>
      </c>
      <c r="D77" s="192"/>
      <c r="E77" s="190"/>
      <c r="F77" s="137"/>
      <c r="I77" s="193"/>
    </row>
    <row r="78" spans="1:16" ht="15" customHeight="1" x14ac:dyDescent="0.2">
      <c r="B78" s="382" t="s">
        <v>101</v>
      </c>
      <c r="D78" s="190"/>
      <c r="E78" s="190"/>
      <c r="H78" s="377" t="s">
        <v>7</v>
      </c>
      <c r="I78" s="377"/>
      <c r="J78" s="377"/>
      <c r="K78" s="377"/>
      <c r="L78" s="377"/>
      <c r="M78" s="377"/>
      <c r="N78" s="377"/>
      <c r="O78" s="377"/>
    </row>
    <row r="79" spans="1:16" ht="7.5" customHeight="1" thickBot="1" x14ac:dyDescent="0.25">
      <c r="B79" s="382"/>
      <c r="C79" s="189"/>
      <c r="D79" s="190"/>
      <c r="E79" s="190"/>
      <c r="H79" s="377"/>
      <c r="I79" s="377"/>
      <c r="J79" s="377"/>
      <c r="K79" s="377"/>
      <c r="L79" s="377"/>
      <c r="M79" s="377"/>
      <c r="N79" s="377"/>
      <c r="O79" s="377"/>
    </row>
    <row r="80" spans="1:16" ht="16.5" customHeight="1" thickBot="1" x14ac:dyDescent="0.25">
      <c r="B80" s="368" t="s">
        <v>102</v>
      </c>
      <c r="C80" s="368"/>
      <c r="D80" s="368"/>
      <c r="E80" s="368"/>
      <c r="F80" s="368"/>
      <c r="G80" s="368"/>
      <c r="H80" s="369" t="s">
        <v>103</v>
      </c>
      <c r="I80" s="369"/>
      <c r="J80" s="369"/>
      <c r="K80" s="369"/>
      <c r="L80" s="369"/>
      <c r="M80" s="159" t="s">
        <v>104</v>
      </c>
      <c r="N80" s="388" t="s">
        <v>105</v>
      </c>
      <c r="O80" s="389"/>
    </row>
    <row r="81" spans="1:15" ht="42.75" customHeight="1" x14ac:dyDescent="0.2">
      <c r="B81" s="160" t="s">
        <v>106</v>
      </c>
      <c r="C81" s="160" t="s">
        <v>34</v>
      </c>
      <c r="D81" s="160" t="s">
        <v>6</v>
      </c>
      <c r="E81" s="160" t="s">
        <v>10</v>
      </c>
      <c r="F81" s="160" t="s">
        <v>92</v>
      </c>
      <c r="G81" s="160" t="s">
        <v>93</v>
      </c>
      <c r="H81" s="194" t="s">
        <v>3</v>
      </c>
      <c r="I81" s="194" t="s">
        <v>4</v>
      </c>
      <c r="J81" s="195" t="s">
        <v>107</v>
      </c>
      <c r="K81" s="195" t="s">
        <v>108</v>
      </c>
      <c r="L81" s="195" t="s">
        <v>109</v>
      </c>
      <c r="M81" s="161" t="s">
        <v>96</v>
      </c>
      <c r="N81" s="162" t="s">
        <v>110</v>
      </c>
      <c r="O81" s="384"/>
    </row>
    <row r="82" spans="1:15" s="18" customFormat="1" ht="15" customHeight="1" x14ac:dyDescent="0.25">
      <c r="A82" s="196" t="s">
        <v>111</v>
      </c>
      <c r="B82" s="197" t="s">
        <v>112</v>
      </c>
      <c r="C82" s="198"/>
      <c r="D82" s="198"/>
      <c r="E82" s="198"/>
      <c r="F82" s="199"/>
      <c r="G82" s="199"/>
      <c r="H82" s="198"/>
      <c r="I82" s="200"/>
      <c r="J82" s="200"/>
      <c r="K82" s="201"/>
      <c r="L82" s="200"/>
      <c r="M82" s="202"/>
      <c r="N82" s="203" t="str">
        <f>CONCATENATE(TEXT($E$7,"mmm-dd-yyyy"),"/", TEXT($E$8,"mmm-dd-yyyy"))</f>
        <v>Jan-01-2020/Dec-31-2020</v>
      </c>
      <c r="O82" s="384"/>
    </row>
    <row r="83" spans="1:15" s="26" customFormat="1" x14ac:dyDescent="0.25">
      <c r="A83" s="385"/>
      <c r="B83" s="174"/>
      <c r="C83" s="174"/>
      <c r="D83" s="174"/>
      <c r="E83" s="174"/>
      <c r="F83" s="168"/>
      <c r="G83" s="168"/>
      <c r="H83" s="204"/>
      <c r="I83" s="176"/>
      <c r="J83" s="171">
        <f>H83*I83</f>
        <v>0</v>
      </c>
      <c r="K83" s="205">
        <v>1</v>
      </c>
      <c r="L83" s="171">
        <f>J83*K83</f>
        <v>0</v>
      </c>
      <c r="M83" s="172"/>
      <c r="N83" s="177"/>
      <c r="O83" s="206"/>
    </row>
    <row r="84" spans="1:15" s="26" customFormat="1" x14ac:dyDescent="0.25">
      <c r="A84" s="385"/>
      <c r="B84" s="174"/>
      <c r="C84" s="174"/>
      <c r="D84" s="174"/>
      <c r="E84" s="174"/>
      <c r="F84" s="168"/>
      <c r="G84" s="168"/>
      <c r="H84" s="204"/>
      <c r="I84" s="176"/>
      <c r="J84" s="171">
        <f>H84*I84</f>
        <v>0</v>
      </c>
      <c r="K84" s="205">
        <v>1</v>
      </c>
      <c r="L84" s="171">
        <f>J84*K84</f>
        <v>0</v>
      </c>
      <c r="M84" s="172"/>
      <c r="N84" s="177"/>
      <c r="O84" s="206"/>
    </row>
    <row r="85" spans="1:15" s="26" customFormat="1" x14ac:dyDescent="0.25">
      <c r="A85" s="385"/>
      <c r="B85" s="174"/>
      <c r="C85" s="174"/>
      <c r="D85" s="174"/>
      <c r="E85" s="174"/>
      <c r="F85" s="168"/>
      <c r="G85" s="168"/>
      <c r="H85" s="204"/>
      <c r="I85" s="176"/>
      <c r="J85" s="171">
        <f t="shared" ref="J85:J109" si="2">H85*I85</f>
        <v>0</v>
      </c>
      <c r="K85" s="205">
        <v>1</v>
      </c>
      <c r="L85" s="171">
        <f t="shared" ref="L85:L109" si="3">J85*K85</f>
        <v>0</v>
      </c>
      <c r="M85" s="172"/>
      <c r="N85" s="177"/>
      <c r="O85" s="206"/>
    </row>
    <row r="86" spans="1:15" s="26" customFormat="1" x14ac:dyDescent="0.25">
      <c r="A86" s="385"/>
      <c r="B86" s="174"/>
      <c r="C86" s="174"/>
      <c r="D86" s="174"/>
      <c r="E86" s="174"/>
      <c r="F86" s="168"/>
      <c r="G86" s="168"/>
      <c r="H86" s="204"/>
      <c r="I86" s="176"/>
      <c r="J86" s="171">
        <f t="shared" si="2"/>
        <v>0</v>
      </c>
      <c r="K86" s="205">
        <v>1</v>
      </c>
      <c r="L86" s="171">
        <f t="shared" si="3"/>
        <v>0</v>
      </c>
      <c r="M86" s="172"/>
      <c r="N86" s="177"/>
      <c r="O86" s="206"/>
    </row>
    <row r="87" spans="1:15" s="26" customFormat="1" x14ac:dyDescent="0.25">
      <c r="A87" s="385"/>
      <c r="B87" s="174"/>
      <c r="C87" s="174"/>
      <c r="D87" s="174"/>
      <c r="E87" s="174"/>
      <c r="F87" s="168"/>
      <c r="G87" s="168"/>
      <c r="H87" s="204"/>
      <c r="I87" s="176"/>
      <c r="J87" s="171">
        <f t="shared" si="2"/>
        <v>0</v>
      </c>
      <c r="K87" s="205">
        <v>1</v>
      </c>
      <c r="L87" s="171">
        <f t="shared" si="3"/>
        <v>0</v>
      </c>
      <c r="M87" s="172"/>
      <c r="N87" s="177"/>
      <c r="O87" s="206"/>
    </row>
    <row r="88" spans="1:15" s="26" customFormat="1" x14ac:dyDescent="0.25">
      <c r="A88" s="385"/>
      <c r="B88" s="174"/>
      <c r="C88" s="174"/>
      <c r="D88" s="174"/>
      <c r="E88" s="174"/>
      <c r="F88" s="168"/>
      <c r="G88" s="168"/>
      <c r="H88" s="204"/>
      <c r="I88" s="176"/>
      <c r="J88" s="171">
        <f t="shared" si="2"/>
        <v>0</v>
      </c>
      <c r="K88" s="205">
        <v>1</v>
      </c>
      <c r="L88" s="171">
        <f t="shared" si="3"/>
        <v>0</v>
      </c>
      <c r="M88" s="172"/>
      <c r="N88" s="177"/>
      <c r="O88" s="206"/>
    </row>
    <row r="89" spans="1:15" s="26" customFormat="1" x14ac:dyDescent="0.25">
      <c r="A89" s="385"/>
      <c r="B89" s="174"/>
      <c r="C89" s="174"/>
      <c r="D89" s="174"/>
      <c r="E89" s="174"/>
      <c r="F89" s="168"/>
      <c r="G89" s="168"/>
      <c r="H89" s="204"/>
      <c r="I89" s="176"/>
      <c r="J89" s="171">
        <f t="shared" si="2"/>
        <v>0</v>
      </c>
      <c r="K89" s="205">
        <v>1</v>
      </c>
      <c r="L89" s="171">
        <f t="shared" si="3"/>
        <v>0</v>
      </c>
      <c r="M89" s="172"/>
      <c r="N89" s="177"/>
      <c r="O89" s="206"/>
    </row>
    <row r="90" spans="1:15" s="26" customFormat="1" x14ac:dyDescent="0.25">
      <c r="A90" s="385"/>
      <c r="B90" s="174"/>
      <c r="C90" s="174"/>
      <c r="D90" s="174"/>
      <c r="E90" s="174"/>
      <c r="F90" s="168"/>
      <c r="G90" s="168"/>
      <c r="H90" s="204"/>
      <c r="I90" s="176"/>
      <c r="J90" s="171">
        <f t="shared" si="2"/>
        <v>0</v>
      </c>
      <c r="K90" s="205">
        <v>1</v>
      </c>
      <c r="L90" s="171">
        <f t="shared" si="3"/>
        <v>0</v>
      </c>
      <c r="M90" s="172"/>
      <c r="N90" s="177"/>
      <c r="O90" s="206"/>
    </row>
    <row r="91" spans="1:15" s="26" customFormat="1" x14ac:dyDescent="0.25">
      <c r="A91" s="385"/>
      <c r="B91" s="174"/>
      <c r="C91" s="174"/>
      <c r="D91" s="174"/>
      <c r="E91" s="174"/>
      <c r="F91" s="168"/>
      <c r="G91" s="168"/>
      <c r="H91" s="204"/>
      <c r="I91" s="176"/>
      <c r="J91" s="171">
        <f t="shared" si="2"/>
        <v>0</v>
      </c>
      <c r="K91" s="205">
        <v>1</v>
      </c>
      <c r="L91" s="171">
        <f t="shared" si="3"/>
        <v>0</v>
      </c>
      <c r="M91" s="172"/>
      <c r="N91" s="177"/>
      <c r="O91" s="206"/>
    </row>
    <row r="92" spans="1:15" s="26" customFormat="1" x14ac:dyDescent="0.25">
      <c r="A92" s="385"/>
      <c r="B92" s="174"/>
      <c r="C92" s="174"/>
      <c r="D92" s="174"/>
      <c r="E92" s="174"/>
      <c r="F92" s="168"/>
      <c r="G92" s="168"/>
      <c r="H92" s="204"/>
      <c r="I92" s="176"/>
      <c r="J92" s="171">
        <f t="shared" si="2"/>
        <v>0</v>
      </c>
      <c r="K92" s="205">
        <v>1</v>
      </c>
      <c r="L92" s="171">
        <f t="shared" si="3"/>
        <v>0</v>
      </c>
      <c r="M92" s="172"/>
      <c r="N92" s="177"/>
      <c r="O92" s="206"/>
    </row>
    <row r="93" spans="1:15" s="26" customFormat="1" x14ac:dyDescent="0.25">
      <c r="A93" s="385"/>
      <c r="B93" s="174"/>
      <c r="C93" s="174"/>
      <c r="D93" s="174"/>
      <c r="E93" s="174"/>
      <c r="F93" s="168"/>
      <c r="G93" s="168"/>
      <c r="H93" s="204"/>
      <c r="I93" s="176"/>
      <c r="J93" s="171">
        <f t="shared" si="2"/>
        <v>0</v>
      </c>
      <c r="K93" s="205">
        <v>1</v>
      </c>
      <c r="L93" s="171">
        <f t="shared" si="3"/>
        <v>0</v>
      </c>
      <c r="M93" s="172"/>
      <c r="N93" s="177"/>
      <c r="O93" s="206"/>
    </row>
    <row r="94" spans="1:15" s="26" customFormat="1" x14ac:dyDescent="0.25">
      <c r="A94" s="385"/>
      <c r="B94" s="174"/>
      <c r="C94" s="174"/>
      <c r="D94" s="174"/>
      <c r="E94" s="174"/>
      <c r="F94" s="168"/>
      <c r="G94" s="168"/>
      <c r="H94" s="204"/>
      <c r="I94" s="176"/>
      <c r="J94" s="171">
        <f t="shared" si="2"/>
        <v>0</v>
      </c>
      <c r="K94" s="205">
        <v>1</v>
      </c>
      <c r="L94" s="171">
        <f t="shared" si="3"/>
        <v>0</v>
      </c>
      <c r="M94" s="172"/>
      <c r="N94" s="177"/>
      <c r="O94" s="206"/>
    </row>
    <row r="95" spans="1:15" s="26" customFormat="1" x14ac:dyDescent="0.25">
      <c r="A95" s="385"/>
      <c r="B95" s="174"/>
      <c r="C95" s="174"/>
      <c r="D95" s="174"/>
      <c r="E95" s="174"/>
      <c r="F95" s="168"/>
      <c r="G95" s="168"/>
      <c r="H95" s="204"/>
      <c r="I95" s="176"/>
      <c r="J95" s="171">
        <f t="shared" si="2"/>
        <v>0</v>
      </c>
      <c r="K95" s="205">
        <v>1</v>
      </c>
      <c r="L95" s="171">
        <f t="shared" si="3"/>
        <v>0</v>
      </c>
      <c r="M95" s="172"/>
      <c r="N95" s="177"/>
      <c r="O95" s="206"/>
    </row>
    <row r="96" spans="1:15" s="26" customFormat="1" x14ac:dyDescent="0.25">
      <c r="A96" s="385"/>
      <c r="B96" s="174"/>
      <c r="C96" s="174"/>
      <c r="D96" s="174"/>
      <c r="E96" s="174"/>
      <c r="F96" s="168"/>
      <c r="G96" s="168"/>
      <c r="H96" s="204"/>
      <c r="I96" s="176"/>
      <c r="J96" s="171">
        <f t="shared" si="2"/>
        <v>0</v>
      </c>
      <c r="K96" s="205">
        <v>1</v>
      </c>
      <c r="L96" s="171">
        <f t="shared" si="3"/>
        <v>0</v>
      </c>
      <c r="M96" s="172"/>
      <c r="N96" s="177"/>
      <c r="O96" s="206"/>
    </row>
    <row r="97" spans="1:16" s="26" customFormat="1" x14ac:dyDescent="0.25">
      <c r="A97" s="385"/>
      <c r="B97" s="174"/>
      <c r="C97" s="174"/>
      <c r="D97" s="174"/>
      <c r="E97" s="174"/>
      <c r="F97" s="168"/>
      <c r="G97" s="168"/>
      <c r="H97" s="204"/>
      <c r="I97" s="176"/>
      <c r="J97" s="171">
        <f t="shared" si="2"/>
        <v>0</v>
      </c>
      <c r="K97" s="205">
        <v>1</v>
      </c>
      <c r="L97" s="171">
        <f t="shared" si="3"/>
        <v>0</v>
      </c>
      <c r="M97" s="172"/>
      <c r="N97" s="177"/>
      <c r="O97" s="206"/>
    </row>
    <row r="98" spans="1:16" s="26" customFormat="1" x14ac:dyDescent="0.25">
      <c r="A98" s="385"/>
      <c r="B98" s="174"/>
      <c r="C98" s="174"/>
      <c r="D98" s="174"/>
      <c r="E98" s="174"/>
      <c r="F98" s="168"/>
      <c r="G98" s="168"/>
      <c r="H98" s="204"/>
      <c r="I98" s="176"/>
      <c r="J98" s="171">
        <f t="shared" si="2"/>
        <v>0</v>
      </c>
      <c r="K98" s="205">
        <v>1</v>
      </c>
      <c r="L98" s="171">
        <f t="shared" si="3"/>
        <v>0</v>
      </c>
      <c r="M98" s="172"/>
      <c r="N98" s="177"/>
      <c r="O98" s="206"/>
    </row>
    <row r="99" spans="1:16" s="26" customFormat="1" x14ac:dyDescent="0.25">
      <c r="A99" s="385"/>
      <c r="B99" s="174"/>
      <c r="C99" s="174"/>
      <c r="D99" s="174"/>
      <c r="E99" s="174"/>
      <c r="F99" s="168"/>
      <c r="G99" s="168"/>
      <c r="H99" s="204"/>
      <c r="I99" s="176"/>
      <c r="J99" s="171">
        <f t="shared" si="2"/>
        <v>0</v>
      </c>
      <c r="K99" s="205">
        <v>1</v>
      </c>
      <c r="L99" s="171">
        <f t="shared" si="3"/>
        <v>0</v>
      </c>
      <c r="M99" s="172"/>
      <c r="N99" s="177"/>
      <c r="O99" s="206"/>
    </row>
    <row r="100" spans="1:16" s="26" customFormat="1" x14ac:dyDescent="0.25">
      <c r="A100" s="385"/>
      <c r="B100" s="174"/>
      <c r="C100" s="174"/>
      <c r="D100" s="174"/>
      <c r="E100" s="174"/>
      <c r="F100" s="168"/>
      <c r="G100" s="168"/>
      <c r="H100" s="204"/>
      <c r="I100" s="176"/>
      <c r="J100" s="171">
        <f t="shared" si="2"/>
        <v>0</v>
      </c>
      <c r="K100" s="205">
        <v>1</v>
      </c>
      <c r="L100" s="171">
        <f>J100*K100</f>
        <v>0</v>
      </c>
      <c r="M100" s="172"/>
      <c r="N100" s="177"/>
      <c r="O100" s="206"/>
    </row>
    <row r="101" spans="1:16" s="26" customFormat="1" x14ac:dyDescent="0.25">
      <c r="A101" s="385"/>
      <c r="B101" s="174"/>
      <c r="C101" s="174"/>
      <c r="D101" s="174"/>
      <c r="E101" s="174"/>
      <c r="F101" s="168"/>
      <c r="G101" s="168"/>
      <c r="H101" s="204"/>
      <c r="I101" s="176"/>
      <c r="J101" s="171">
        <f t="shared" si="2"/>
        <v>0</v>
      </c>
      <c r="K101" s="205">
        <v>1</v>
      </c>
      <c r="L101" s="171">
        <f t="shared" ref="L101:L103" si="4">J101*K101</f>
        <v>0</v>
      </c>
      <c r="M101" s="172"/>
      <c r="N101" s="177"/>
      <c r="O101" s="206"/>
    </row>
    <row r="102" spans="1:16" s="26" customFormat="1" x14ac:dyDescent="0.25">
      <c r="A102" s="385"/>
      <c r="B102" s="174"/>
      <c r="C102" s="174"/>
      <c r="D102" s="174"/>
      <c r="E102" s="174"/>
      <c r="F102" s="168"/>
      <c r="G102" s="168"/>
      <c r="H102" s="204"/>
      <c r="I102" s="176"/>
      <c r="J102" s="171">
        <f t="shared" si="2"/>
        <v>0</v>
      </c>
      <c r="K102" s="205">
        <v>1</v>
      </c>
      <c r="L102" s="171">
        <f t="shared" si="4"/>
        <v>0</v>
      </c>
      <c r="M102" s="172"/>
      <c r="N102" s="177"/>
      <c r="O102" s="206"/>
    </row>
    <row r="103" spans="1:16" s="26" customFormat="1" x14ac:dyDescent="0.25">
      <c r="A103" s="385"/>
      <c r="B103" s="174"/>
      <c r="C103" s="174"/>
      <c r="D103" s="174"/>
      <c r="E103" s="174"/>
      <c r="F103" s="168"/>
      <c r="G103" s="168"/>
      <c r="H103" s="204"/>
      <c r="I103" s="176"/>
      <c r="J103" s="171">
        <f t="shared" si="2"/>
        <v>0</v>
      </c>
      <c r="K103" s="205">
        <v>1</v>
      </c>
      <c r="L103" s="171">
        <f t="shared" si="4"/>
        <v>0</v>
      </c>
      <c r="M103" s="172"/>
      <c r="N103" s="177"/>
      <c r="O103" s="206"/>
    </row>
    <row r="104" spans="1:16" s="26" customFormat="1" x14ac:dyDescent="0.25">
      <c r="A104" s="385"/>
      <c r="B104" s="174"/>
      <c r="C104" s="174"/>
      <c r="D104" s="174"/>
      <c r="E104" s="174"/>
      <c r="F104" s="168"/>
      <c r="G104" s="168"/>
      <c r="H104" s="204"/>
      <c r="I104" s="176"/>
      <c r="J104" s="171">
        <f t="shared" si="2"/>
        <v>0</v>
      </c>
      <c r="K104" s="205">
        <v>1</v>
      </c>
      <c r="L104" s="171">
        <f t="shared" si="3"/>
        <v>0</v>
      </c>
      <c r="M104" s="172"/>
      <c r="N104" s="177"/>
      <c r="O104" s="206"/>
    </row>
    <row r="105" spans="1:16" s="26" customFormat="1" x14ac:dyDescent="0.25">
      <c r="A105" s="385"/>
      <c r="B105" s="174"/>
      <c r="C105" s="174"/>
      <c r="D105" s="174"/>
      <c r="E105" s="174"/>
      <c r="F105" s="168"/>
      <c r="G105" s="168"/>
      <c r="H105" s="204"/>
      <c r="I105" s="176"/>
      <c r="J105" s="171">
        <f t="shared" si="2"/>
        <v>0</v>
      </c>
      <c r="K105" s="205">
        <v>1</v>
      </c>
      <c r="L105" s="171">
        <f t="shared" si="3"/>
        <v>0</v>
      </c>
      <c r="M105" s="172"/>
      <c r="N105" s="177"/>
      <c r="O105" s="206"/>
    </row>
    <row r="106" spans="1:16" s="26" customFormat="1" x14ac:dyDescent="0.25">
      <c r="A106" s="385"/>
      <c r="B106" s="174"/>
      <c r="C106" s="174"/>
      <c r="D106" s="174"/>
      <c r="E106" s="174"/>
      <c r="F106" s="168"/>
      <c r="G106" s="168"/>
      <c r="H106" s="204"/>
      <c r="I106" s="176"/>
      <c r="J106" s="171">
        <f t="shared" si="2"/>
        <v>0</v>
      </c>
      <c r="K106" s="205">
        <v>1</v>
      </c>
      <c r="L106" s="171">
        <f t="shared" si="3"/>
        <v>0</v>
      </c>
      <c r="M106" s="172"/>
      <c r="N106" s="177"/>
      <c r="O106" s="206"/>
    </row>
    <row r="107" spans="1:16" s="26" customFormat="1" x14ac:dyDescent="0.25">
      <c r="A107" s="385"/>
      <c r="B107" s="174"/>
      <c r="C107" s="174"/>
      <c r="D107" s="174"/>
      <c r="E107" s="174"/>
      <c r="F107" s="168"/>
      <c r="G107" s="168"/>
      <c r="H107" s="204"/>
      <c r="I107" s="176"/>
      <c r="J107" s="171">
        <f t="shared" si="2"/>
        <v>0</v>
      </c>
      <c r="K107" s="205">
        <v>1</v>
      </c>
      <c r="L107" s="171">
        <f t="shared" si="3"/>
        <v>0</v>
      </c>
      <c r="M107" s="172"/>
      <c r="N107" s="177"/>
      <c r="O107" s="206"/>
    </row>
    <row r="108" spans="1:16" s="26" customFormat="1" x14ac:dyDescent="0.25">
      <c r="A108" s="385"/>
      <c r="B108" s="174"/>
      <c r="C108" s="174"/>
      <c r="D108" s="174"/>
      <c r="E108" s="174"/>
      <c r="F108" s="168"/>
      <c r="G108" s="168"/>
      <c r="H108" s="204"/>
      <c r="I108" s="176"/>
      <c r="J108" s="171">
        <f t="shared" si="2"/>
        <v>0</v>
      </c>
      <c r="K108" s="205">
        <v>1</v>
      </c>
      <c r="L108" s="171">
        <f t="shared" si="3"/>
        <v>0</v>
      </c>
      <c r="M108" s="172"/>
      <c r="N108" s="177"/>
      <c r="O108" s="206"/>
    </row>
    <row r="109" spans="1:16" s="26" customFormat="1" ht="12.75" thickBot="1" x14ac:dyDescent="0.3">
      <c r="A109" s="385"/>
      <c r="B109" s="178"/>
      <c r="C109" s="178"/>
      <c r="D109" s="178"/>
      <c r="E109" s="174"/>
      <c r="F109" s="168"/>
      <c r="G109" s="168"/>
      <c r="H109" s="204"/>
      <c r="I109" s="176"/>
      <c r="J109" s="207">
        <f t="shared" si="2"/>
        <v>0</v>
      </c>
      <c r="K109" s="208">
        <v>1</v>
      </c>
      <c r="L109" s="207">
        <f t="shared" si="3"/>
        <v>0</v>
      </c>
      <c r="M109" s="180"/>
      <c r="N109" s="181"/>
      <c r="O109" s="209"/>
    </row>
    <row r="110" spans="1:16" s="18" customFormat="1" ht="15" customHeight="1" thickTop="1" thickBot="1" x14ac:dyDescent="0.3">
      <c r="A110" s="385"/>
      <c r="B110" s="210"/>
      <c r="C110" s="211"/>
      <c r="D110" s="211"/>
      <c r="E110" s="211"/>
      <c r="F110" s="212"/>
      <c r="G110" s="212"/>
      <c r="H110" s="211"/>
      <c r="I110" s="213" t="s">
        <v>113</v>
      </c>
      <c r="J110" s="183">
        <f>SUM(J83:J109)</f>
        <v>0</v>
      </c>
      <c r="K110" s="184"/>
      <c r="L110" s="214">
        <f>SUM(L83:L109)</f>
        <v>0</v>
      </c>
      <c r="M110" s="215">
        <f>IF(OR($E$11="yes"),"n/a",SUM(M83:M109))</f>
        <v>0</v>
      </c>
      <c r="N110" s="186">
        <f>SUM(N83:N109)</f>
        <v>0</v>
      </c>
      <c r="O110" s="216">
        <f>SUM(M110:N110)</f>
        <v>0</v>
      </c>
      <c r="P110" s="188"/>
    </row>
    <row r="111" spans="1:16" s="18" customFormat="1" ht="15.75" customHeight="1" thickTop="1" thickBot="1" x14ac:dyDescent="0.3">
      <c r="A111" s="217"/>
      <c r="B111" s="218"/>
      <c r="C111" s="217"/>
      <c r="H111" s="34"/>
      <c r="J111" s="34"/>
      <c r="K111" s="35"/>
      <c r="L111" s="219"/>
      <c r="M111" s="219"/>
      <c r="N111" s="219"/>
      <c r="O111" s="219"/>
    </row>
    <row r="112" spans="1:16" s="18" customFormat="1" ht="15" customHeight="1" thickBot="1" x14ac:dyDescent="0.3">
      <c r="A112" s="196" t="s">
        <v>114</v>
      </c>
      <c r="B112" s="386" t="s">
        <v>115</v>
      </c>
      <c r="C112" s="387"/>
      <c r="D112" s="387"/>
      <c r="E112" s="387"/>
      <c r="F112" s="387"/>
      <c r="G112" s="387"/>
      <c r="H112" s="387"/>
      <c r="I112" s="387"/>
      <c r="J112" s="387"/>
      <c r="K112" s="387"/>
      <c r="L112" s="387"/>
      <c r="M112" s="200"/>
      <c r="N112" s="388" t="s">
        <v>105</v>
      </c>
      <c r="O112" s="389"/>
    </row>
    <row r="113" spans="1:19" s="26" customFormat="1" ht="12" customHeight="1" x14ac:dyDescent="0.25">
      <c r="A113" s="385"/>
      <c r="B113" s="178"/>
      <c r="C113" s="178"/>
      <c r="D113" s="178"/>
      <c r="E113" s="174"/>
      <c r="F113" s="168"/>
      <c r="G113" s="168"/>
      <c r="H113" s="204"/>
      <c r="I113" s="176"/>
      <c r="J113" s="171">
        <f t="shared" ref="J113:J119" si="5">H113*I113</f>
        <v>0</v>
      </c>
      <c r="K113" s="220">
        <v>0.65</v>
      </c>
      <c r="L113" s="171">
        <f t="shared" ref="L113:L122" si="6">J113*K113</f>
        <v>0</v>
      </c>
      <c r="M113" s="172"/>
      <c r="N113" s="221"/>
      <c r="O113" s="384"/>
    </row>
    <row r="114" spans="1:19" s="26" customFormat="1" ht="12" customHeight="1" x14ac:dyDescent="0.25">
      <c r="A114" s="385"/>
      <c r="B114" s="178"/>
      <c r="C114" s="178"/>
      <c r="D114" s="178"/>
      <c r="E114" s="174"/>
      <c r="F114" s="168"/>
      <c r="G114" s="168"/>
      <c r="H114" s="204"/>
      <c r="I114" s="176"/>
      <c r="J114" s="171">
        <f t="shared" si="5"/>
        <v>0</v>
      </c>
      <c r="K114" s="205">
        <v>0.65</v>
      </c>
      <c r="L114" s="171">
        <f t="shared" si="6"/>
        <v>0</v>
      </c>
      <c r="M114" s="172"/>
      <c r="N114" s="177"/>
      <c r="O114" s="384"/>
    </row>
    <row r="115" spans="1:19" s="26" customFormat="1" x14ac:dyDescent="0.25">
      <c r="A115" s="385"/>
      <c r="B115" s="178"/>
      <c r="C115" s="178"/>
      <c r="D115" s="178"/>
      <c r="E115" s="174"/>
      <c r="F115" s="168"/>
      <c r="G115" s="168"/>
      <c r="H115" s="204"/>
      <c r="I115" s="176"/>
      <c r="J115" s="171">
        <f t="shared" si="5"/>
        <v>0</v>
      </c>
      <c r="K115" s="205">
        <v>0.65</v>
      </c>
      <c r="L115" s="171">
        <f t="shared" si="6"/>
        <v>0</v>
      </c>
      <c r="M115" s="172"/>
      <c r="N115" s="177"/>
      <c r="O115" s="206"/>
    </row>
    <row r="116" spans="1:19" s="26" customFormat="1" x14ac:dyDescent="0.25">
      <c r="A116" s="385"/>
      <c r="B116" s="178"/>
      <c r="C116" s="178"/>
      <c r="D116" s="178"/>
      <c r="E116" s="174"/>
      <c r="F116" s="168"/>
      <c r="G116" s="168"/>
      <c r="H116" s="204"/>
      <c r="I116" s="176"/>
      <c r="J116" s="171">
        <f t="shared" si="5"/>
        <v>0</v>
      </c>
      <c r="K116" s="205">
        <v>0.65</v>
      </c>
      <c r="L116" s="171">
        <f t="shared" si="6"/>
        <v>0</v>
      </c>
      <c r="M116" s="172"/>
      <c r="N116" s="177"/>
      <c r="O116" s="206"/>
    </row>
    <row r="117" spans="1:19" s="26" customFormat="1" x14ac:dyDescent="0.25">
      <c r="A117" s="385"/>
      <c r="B117" s="178"/>
      <c r="C117" s="178"/>
      <c r="D117" s="178"/>
      <c r="E117" s="174"/>
      <c r="F117" s="168"/>
      <c r="G117" s="168"/>
      <c r="H117" s="204"/>
      <c r="I117" s="176"/>
      <c r="J117" s="171">
        <f t="shared" si="5"/>
        <v>0</v>
      </c>
      <c r="K117" s="205">
        <v>0.65</v>
      </c>
      <c r="L117" s="171">
        <f t="shared" si="6"/>
        <v>0</v>
      </c>
      <c r="M117" s="172"/>
      <c r="N117" s="177"/>
      <c r="O117" s="206"/>
    </row>
    <row r="118" spans="1:19" s="26" customFormat="1" x14ac:dyDescent="0.25">
      <c r="A118" s="385"/>
      <c r="B118" s="178"/>
      <c r="C118" s="178"/>
      <c r="D118" s="178"/>
      <c r="E118" s="174"/>
      <c r="F118" s="168"/>
      <c r="G118" s="168"/>
      <c r="H118" s="204"/>
      <c r="I118" s="176"/>
      <c r="J118" s="171">
        <f t="shared" si="5"/>
        <v>0</v>
      </c>
      <c r="K118" s="205">
        <v>0.65</v>
      </c>
      <c r="L118" s="171">
        <f t="shared" si="6"/>
        <v>0</v>
      </c>
      <c r="M118" s="172"/>
      <c r="N118" s="177"/>
      <c r="O118" s="206"/>
    </row>
    <row r="119" spans="1:19" s="26" customFormat="1" x14ac:dyDescent="0.25">
      <c r="A119" s="385"/>
      <c r="B119" s="178"/>
      <c r="C119" s="178"/>
      <c r="D119" s="178"/>
      <c r="E119" s="174"/>
      <c r="F119" s="168"/>
      <c r="G119" s="168"/>
      <c r="H119" s="204"/>
      <c r="I119" s="176"/>
      <c r="J119" s="171">
        <f t="shared" si="5"/>
        <v>0</v>
      </c>
      <c r="K119" s="205">
        <v>0.65</v>
      </c>
      <c r="L119" s="171">
        <f t="shared" si="6"/>
        <v>0</v>
      </c>
      <c r="M119" s="172"/>
      <c r="N119" s="177"/>
      <c r="O119" s="206"/>
    </row>
    <row r="120" spans="1:19" s="26" customFormat="1" x14ac:dyDescent="0.25">
      <c r="A120" s="385"/>
      <c r="B120" s="178"/>
      <c r="C120" s="178"/>
      <c r="D120" s="178"/>
      <c r="E120" s="174"/>
      <c r="F120" s="168"/>
      <c r="G120" s="168"/>
      <c r="H120" s="204"/>
      <c r="I120" s="176"/>
      <c r="J120" s="171">
        <f>H120*I120</f>
        <v>0</v>
      </c>
      <c r="K120" s="205">
        <v>0.65</v>
      </c>
      <c r="L120" s="171">
        <f t="shared" si="6"/>
        <v>0</v>
      </c>
      <c r="M120" s="172"/>
      <c r="N120" s="177"/>
      <c r="O120" s="206"/>
    </row>
    <row r="121" spans="1:19" s="26" customFormat="1" x14ac:dyDescent="0.25">
      <c r="A121" s="385"/>
      <c r="B121" s="178"/>
      <c r="C121" s="178"/>
      <c r="D121" s="178"/>
      <c r="E121" s="174"/>
      <c r="F121" s="168"/>
      <c r="G121" s="168"/>
      <c r="H121" s="204"/>
      <c r="I121" s="176"/>
      <c r="J121" s="171">
        <f t="shared" ref="J121:J122" si="7">H121*I121</f>
        <v>0</v>
      </c>
      <c r="K121" s="205">
        <v>0.65</v>
      </c>
      <c r="L121" s="171">
        <f t="shared" si="6"/>
        <v>0</v>
      </c>
      <c r="M121" s="172"/>
      <c r="N121" s="177"/>
      <c r="O121" s="206"/>
    </row>
    <row r="122" spans="1:19" s="26" customFormat="1" ht="12.75" thickBot="1" x14ac:dyDescent="0.3">
      <c r="A122" s="385"/>
      <c r="B122" s="174"/>
      <c r="C122" s="174"/>
      <c r="D122" s="174"/>
      <c r="E122" s="174"/>
      <c r="F122" s="168"/>
      <c r="G122" s="222"/>
      <c r="H122" s="204"/>
      <c r="I122" s="176"/>
      <c r="J122" s="223">
        <f t="shared" si="7"/>
        <v>0</v>
      </c>
      <c r="K122" s="205">
        <v>0.65</v>
      </c>
      <c r="L122" s="223">
        <f t="shared" si="6"/>
        <v>0</v>
      </c>
      <c r="M122" s="224"/>
      <c r="N122" s="181"/>
      <c r="O122" s="209"/>
    </row>
    <row r="123" spans="1:19" s="18" customFormat="1" ht="15.75" customHeight="1" thickTop="1" thickBot="1" x14ac:dyDescent="0.3">
      <c r="A123" s="385"/>
      <c r="B123" s="390"/>
      <c r="C123" s="390"/>
      <c r="D123" s="390"/>
      <c r="E123" s="390"/>
      <c r="F123" s="225"/>
      <c r="G123" s="225"/>
      <c r="H123" s="225"/>
      <c r="I123" s="213" t="s">
        <v>116</v>
      </c>
      <c r="J123" s="226">
        <f>SUM(J113:J122)</f>
        <v>0</v>
      </c>
      <c r="K123" s="227"/>
      <c r="L123" s="214">
        <f t="shared" ref="L123:N123" si="8">SUM(L113:L122)</f>
        <v>0</v>
      </c>
      <c r="M123" s="228">
        <f t="shared" si="8"/>
        <v>0</v>
      </c>
      <c r="N123" s="229">
        <f t="shared" si="8"/>
        <v>0</v>
      </c>
      <c r="O123" s="216">
        <f>SUM(M123:N123)</f>
        <v>0</v>
      </c>
      <c r="P123" s="188"/>
    </row>
    <row r="124" spans="1:19" s="18" customFormat="1" ht="15.75" customHeight="1" thickTop="1" x14ac:dyDescent="0.25">
      <c r="A124" s="217"/>
      <c r="B124" s="218"/>
      <c r="C124" s="217"/>
      <c r="H124" s="34"/>
      <c r="J124" s="34"/>
      <c r="K124" s="35"/>
      <c r="L124" s="219"/>
      <c r="M124" s="230"/>
      <c r="N124" s="231"/>
      <c r="O124" s="34"/>
    </row>
    <row r="125" spans="1:19" s="18" customFormat="1" ht="15" customHeight="1" x14ac:dyDescent="0.25">
      <c r="A125" s="196" t="s">
        <v>117</v>
      </c>
      <c r="B125" s="386" t="s">
        <v>118</v>
      </c>
      <c r="C125" s="387"/>
      <c r="D125" s="387"/>
      <c r="E125" s="387"/>
      <c r="F125" s="387"/>
      <c r="G125" s="387"/>
      <c r="H125" s="387"/>
      <c r="I125" s="387"/>
      <c r="J125" s="387"/>
      <c r="K125" s="387"/>
      <c r="L125" s="387"/>
      <c r="M125" s="200"/>
      <c r="N125" s="391"/>
      <c r="O125" s="391"/>
    </row>
    <row r="126" spans="1:19" s="26" customFormat="1" x14ac:dyDescent="0.25">
      <c r="A126" s="385"/>
      <c r="B126" s="178"/>
      <c r="C126" s="178"/>
      <c r="D126" s="178"/>
      <c r="E126" s="174"/>
      <c r="F126" s="168"/>
      <c r="G126" s="168"/>
      <c r="H126" s="204"/>
      <c r="I126" s="176"/>
      <c r="J126" s="171">
        <f t="shared" ref="J126:J135" si="9">H126*I126</f>
        <v>0</v>
      </c>
      <c r="K126" s="220">
        <v>0.65</v>
      </c>
      <c r="L126" s="171">
        <f t="shared" ref="L126:L135" si="10">J126*K126</f>
        <v>0</v>
      </c>
      <c r="M126" s="232"/>
      <c r="N126" s="233"/>
      <c r="O126" s="234"/>
      <c r="P126" s="235"/>
      <c r="Q126" s="235"/>
      <c r="R126" s="235"/>
      <c r="S126" s="235"/>
    </row>
    <row r="127" spans="1:19" s="26" customFormat="1" x14ac:dyDescent="0.25">
      <c r="A127" s="385"/>
      <c r="B127" s="178"/>
      <c r="C127" s="178"/>
      <c r="D127" s="178"/>
      <c r="E127" s="174"/>
      <c r="F127" s="168"/>
      <c r="G127" s="168"/>
      <c r="H127" s="204"/>
      <c r="I127" s="176"/>
      <c r="J127" s="171">
        <f t="shared" si="9"/>
        <v>0</v>
      </c>
      <c r="K127" s="205">
        <v>0.65</v>
      </c>
      <c r="L127" s="171">
        <f t="shared" si="10"/>
        <v>0</v>
      </c>
      <c r="M127" s="232"/>
      <c r="N127" s="233"/>
      <c r="O127" s="234"/>
      <c r="P127" s="235"/>
      <c r="Q127" s="235"/>
      <c r="R127" s="235"/>
      <c r="S127" s="235"/>
    </row>
    <row r="128" spans="1:19" s="26" customFormat="1" x14ac:dyDescent="0.25">
      <c r="A128" s="385"/>
      <c r="B128" s="178"/>
      <c r="C128" s="178"/>
      <c r="D128" s="178"/>
      <c r="E128" s="174"/>
      <c r="F128" s="168"/>
      <c r="G128" s="168"/>
      <c r="H128" s="204"/>
      <c r="I128" s="176"/>
      <c r="J128" s="171">
        <f t="shared" si="9"/>
        <v>0</v>
      </c>
      <c r="K128" s="205">
        <v>0.65</v>
      </c>
      <c r="L128" s="171">
        <f t="shared" si="10"/>
        <v>0</v>
      </c>
      <c r="M128" s="232"/>
      <c r="N128" s="233"/>
      <c r="O128" s="234"/>
      <c r="P128" s="235"/>
      <c r="Q128" s="235"/>
      <c r="R128" s="235"/>
      <c r="S128" s="235"/>
    </row>
    <row r="129" spans="1:19" s="26" customFormat="1" x14ac:dyDescent="0.25">
      <c r="A129" s="385"/>
      <c r="B129" s="178"/>
      <c r="C129" s="178"/>
      <c r="D129" s="178"/>
      <c r="E129" s="174"/>
      <c r="F129" s="168"/>
      <c r="G129" s="168"/>
      <c r="H129" s="204"/>
      <c r="I129" s="176"/>
      <c r="J129" s="171">
        <f t="shared" si="9"/>
        <v>0</v>
      </c>
      <c r="K129" s="205">
        <v>0.65</v>
      </c>
      <c r="L129" s="171">
        <f t="shared" si="10"/>
        <v>0</v>
      </c>
      <c r="M129" s="232"/>
      <c r="N129" s="233"/>
      <c r="O129" s="234"/>
      <c r="P129" s="235"/>
      <c r="Q129" s="235"/>
      <c r="R129" s="235"/>
      <c r="S129" s="235"/>
    </row>
    <row r="130" spans="1:19" s="26" customFormat="1" x14ac:dyDescent="0.25">
      <c r="A130" s="385"/>
      <c r="B130" s="178"/>
      <c r="C130" s="178"/>
      <c r="D130" s="178"/>
      <c r="E130" s="174"/>
      <c r="F130" s="168"/>
      <c r="G130" s="168"/>
      <c r="H130" s="204"/>
      <c r="I130" s="176"/>
      <c r="J130" s="171">
        <f t="shared" si="9"/>
        <v>0</v>
      </c>
      <c r="K130" s="205">
        <v>0.65</v>
      </c>
      <c r="L130" s="171">
        <f t="shared" si="10"/>
        <v>0</v>
      </c>
      <c r="M130" s="232"/>
      <c r="N130" s="233"/>
      <c r="O130" s="234"/>
      <c r="P130" s="235"/>
      <c r="Q130" s="235"/>
      <c r="R130" s="235"/>
      <c r="S130" s="235"/>
    </row>
    <row r="131" spans="1:19" s="26" customFormat="1" x14ac:dyDescent="0.25">
      <c r="A131" s="385"/>
      <c r="B131" s="178"/>
      <c r="C131" s="178"/>
      <c r="D131" s="178"/>
      <c r="E131" s="174"/>
      <c r="F131" s="168"/>
      <c r="G131" s="168"/>
      <c r="H131" s="204"/>
      <c r="I131" s="176"/>
      <c r="J131" s="171">
        <f t="shared" si="9"/>
        <v>0</v>
      </c>
      <c r="K131" s="205">
        <v>0.65</v>
      </c>
      <c r="L131" s="171">
        <f t="shared" si="10"/>
        <v>0</v>
      </c>
      <c r="M131" s="232"/>
      <c r="N131" s="233"/>
      <c r="O131" s="234"/>
      <c r="P131" s="235"/>
      <c r="Q131" s="235"/>
      <c r="R131" s="235"/>
      <c r="S131" s="235"/>
    </row>
    <row r="132" spans="1:19" s="26" customFormat="1" x14ac:dyDescent="0.25">
      <c r="A132" s="385"/>
      <c r="B132" s="178"/>
      <c r="C132" s="178"/>
      <c r="D132" s="178"/>
      <c r="E132" s="174"/>
      <c r="F132" s="168"/>
      <c r="G132" s="168"/>
      <c r="H132" s="204"/>
      <c r="I132" s="176"/>
      <c r="J132" s="171">
        <f t="shared" si="9"/>
        <v>0</v>
      </c>
      <c r="K132" s="205">
        <v>0.65</v>
      </c>
      <c r="L132" s="171">
        <f t="shared" si="10"/>
        <v>0</v>
      </c>
      <c r="M132" s="232"/>
      <c r="N132" s="233"/>
      <c r="O132" s="234"/>
      <c r="P132" s="235"/>
      <c r="Q132" s="235"/>
      <c r="R132" s="235"/>
      <c r="S132" s="235"/>
    </row>
    <row r="133" spans="1:19" s="26" customFormat="1" x14ac:dyDescent="0.25">
      <c r="A133" s="385"/>
      <c r="B133" s="178"/>
      <c r="C133" s="178"/>
      <c r="D133" s="178"/>
      <c r="E133" s="174"/>
      <c r="F133" s="168"/>
      <c r="G133" s="168"/>
      <c r="H133" s="204"/>
      <c r="I133" s="176"/>
      <c r="J133" s="171">
        <f>H133*I133</f>
        <v>0</v>
      </c>
      <c r="K133" s="205">
        <v>0.65</v>
      </c>
      <c r="L133" s="171">
        <f t="shared" si="10"/>
        <v>0</v>
      </c>
      <c r="M133" s="232"/>
      <c r="N133" s="233"/>
      <c r="O133" s="234"/>
      <c r="P133" s="235"/>
      <c r="Q133" s="235"/>
      <c r="R133" s="235"/>
      <c r="S133" s="235"/>
    </row>
    <row r="134" spans="1:19" s="26" customFormat="1" x14ac:dyDescent="0.25">
      <c r="A134" s="385"/>
      <c r="B134" s="178"/>
      <c r="C134" s="178"/>
      <c r="D134" s="178"/>
      <c r="E134" s="174"/>
      <c r="F134" s="168"/>
      <c r="G134" s="168"/>
      <c r="H134" s="204"/>
      <c r="I134" s="176"/>
      <c r="J134" s="171">
        <f t="shared" si="9"/>
        <v>0</v>
      </c>
      <c r="K134" s="205">
        <v>0.65</v>
      </c>
      <c r="L134" s="171">
        <f t="shared" si="10"/>
        <v>0</v>
      </c>
      <c r="M134" s="232"/>
      <c r="N134" s="233"/>
      <c r="O134" s="234"/>
      <c r="P134" s="235"/>
      <c r="Q134" s="235"/>
      <c r="R134" s="235"/>
      <c r="S134" s="235"/>
    </row>
    <row r="135" spans="1:19" s="26" customFormat="1" ht="12.75" thickBot="1" x14ac:dyDescent="0.3">
      <c r="A135" s="385"/>
      <c r="B135" s="174"/>
      <c r="C135" s="174"/>
      <c r="D135" s="174"/>
      <c r="E135" s="174"/>
      <c r="F135" s="168"/>
      <c r="G135" s="222"/>
      <c r="H135" s="204"/>
      <c r="I135" s="176"/>
      <c r="J135" s="223">
        <f t="shared" si="9"/>
        <v>0</v>
      </c>
      <c r="K135" s="205">
        <v>0.65</v>
      </c>
      <c r="L135" s="223">
        <f t="shared" si="10"/>
        <v>0</v>
      </c>
      <c r="M135" s="236"/>
      <c r="N135" s="233"/>
      <c r="O135" s="234"/>
      <c r="P135" s="235"/>
      <c r="Q135" s="235"/>
      <c r="R135" s="235"/>
      <c r="S135" s="235"/>
    </row>
    <row r="136" spans="1:19" s="18" customFormat="1" ht="15.75" customHeight="1" thickTop="1" thickBot="1" x14ac:dyDescent="0.3">
      <c r="A136" s="385"/>
      <c r="B136" s="392"/>
      <c r="C136" s="392"/>
      <c r="D136" s="392"/>
      <c r="E136" s="392"/>
      <c r="F136" s="237"/>
      <c r="G136" s="237"/>
      <c r="H136" s="237"/>
      <c r="I136" s="213" t="s">
        <v>119</v>
      </c>
      <c r="J136" s="226">
        <f>SUM(J126:J135)</f>
        <v>0</v>
      </c>
      <c r="K136" s="227"/>
      <c r="L136" s="214">
        <f t="shared" ref="L136:M136" si="11">SUM(L126:L135)</f>
        <v>0</v>
      </c>
      <c r="M136" s="238">
        <f t="shared" si="11"/>
        <v>0</v>
      </c>
      <c r="N136" s="233"/>
      <c r="O136" s="234"/>
      <c r="P136" s="188"/>
    </row>
    <row r="137" spans="1:19" s="35" customFormat="1" ht="15.75" customHeight="1" thickTop="1" thickBot="1" x14ac:dyDescent="0.3">
      <c r="B137" s="393" t="s">
        <v>120</v>
      </c>
      <c r="C137" s="393"/>
      <c r="D137" s="393"/>
      <c r="E137" s="393"/>
      <c r="F137" s="393"/>
      <c r="G137" s="393"/>
      <c r="H137" s="239"/>
      <c r="I137" s="239"/>
      <c r="L137" s="240"/>
      <c r="M137" s="241"/>
      <c r="N137" s="242" t="s">
        <v>121</v>
      </c>
    </row>
    <row r="138" spans="1:19" s="6" customFormat="1" ht="15.75" customHeight="1" thickTop="1" thickBot="1" x14ac:dyDescent="0.25">
      <c r="B138" s="393"/>
      <c r="C138" s="393"/>
      <c r="D138" s="393"/>
      <c r="E138" s="393"/>
      <c r="F138" s="393"/>
      <c r="G138" s="393"/>
      <c r="H138" s="5"/>
      <c r="I138" s="243"/>
      <c r="J138" s="244"/>
      <c r="K138" s="245" t="s">
        <v>122</v>
      </c>
      <c r="L138" s="246">
        <f>L110+L123+L136</f>
        <v>0</v>
      </c>
      <c r="M138" s="185" t="e">
        <f>#REF!+#REF!+#REF!</f>
        <v>#REF!</v>
      </c>
      <c r="N138" s="247" t="s">
        <v>123</v>
      </c>
      <c r="O138" s="246">
        <f>O110+O123</f>
        <v>0</v>
      </c>
    </row>
    <row r="139" spans="1:19" ht="15" customHeight="1" thickTop="1" x14ac:dyDescent="0.2">
      <c r="F139" s="248" t="s">
        <v>19</v>
      </c>
    </row>
    <row r="140" spans="1:19" ht="18.75" customHeight="1" x14ac:dyDescent="0.3">
      <c r="B140" s="191" t="s">
        <v>100</v>
      </c>
      <c r="C140" s="192" t="str">
        <f>IF(ISBLANK('93 Game 3'!$E$6),"",'93 Game 3'!$E$6)</f>
        <v/>
      </c>
      <c r="D140" s="192"/>
      <c r="F140" s="249" t="s">
        <v>124</v>
      </c>
      <c r="G140" s="249"/>
      <c r="H140" s="249"/>
      <c r="I140" s="249"/>
      <c r="J140" s="249"/>
    </row>
    <row r="141" spans="1:19" ht="18" customHeight="1" x14ac:dyDescent="0.2">
      <c r="E141" s="190"/>
      <c r="H141" s="383" t="s">
        <v>7</v>
      </c>
      <c r="I141" s="383"/>
      <c r="J141" s="383"/>
    </row>
    <row r="142" spans="1:19" ht="21" x14ac:dyDescent="0.2">
      <c r="B142" s="250" t="s">
        <v>125</v>
      </c>
      <c r="C142" s="189"/>
      <c r="D142" s="190"/>
      <c r="E142" s="190"/>
      <c r="H142" s="383"/>
      <c r="I142" s="383"/>
      <c r="J142" s="383"/>
    </row>
    <row r="143" spans="1:19" ht="15.75" x14ac:dyDescent="0.25">
      <c r="A143" s="25"/>
      <c r="B143" s="368" t="s">
        <v>126</v>
      </c>
      <c r="C143" s="368"/>
      <c r="D143" s="368"/>
      <c r="E143" s="368"/>
      <c r="F143" s="368"/>
      <c r="G143" s="368"/>
      <c r="H143" s="369" t="s">
        <v>127</v>
      </c>
      <c r="I143" s="369"/>
      <c r="J143" s="369"/>
    </row>
    <row r="144" spans="1:19" ht="51" x14ac:dyDescent="0.2">
      <c r="A144" s="4"/>
      <c r="B144" s="160" t="s">
        <v>128</v>
      </c>
      <c r="C144" s="160" t="s">
        <v>34</v>
      </c>
      <c r="D144" s="160" t="s">
        <v>6</v>
      </c>
      <c r="E144" s="160" t="s">
        <v>10</v>
      </c>
      <c r="F144" s="160" t="s">
        <v>92</v>
      </c>
      <c r="G144" s="160" t="s">
        <v>93</v>
      </c>
      <c r="H144" s="194" t="s">
        <v>129</v>
      </c>
      <c r="I144" s="194" t="s">
        <v>4</v>
      </c>
      <c r="J144" s="195" t="s">
        <v>130</v>
      </c>
    </row>
    <row r="145" spans="1:10" ht="15" customHeight="1" x14ac:dyDescent="0.2">
      <c r="A145" s="196" t="s">
        <v>131</v>
      </c>
      <c r="B145" s="197" t="s">
        <v>132</v>
      </c>
      <c r="C145" s="198"/>
      <c r="D145" s="198"/>
      <c r="E145" s="199"/>
      <c r="F145" s="199"/>
      <c r="G145" s="198"/>
      <c r="H145" s="200"/>
      <c r="I145" s="200"/>
      <c r="J145" s="251"/>
    </row>
    <row r="146" spans="1:10" x14ac:dyDescent="0.2">
      <c r="A146" s="381"/>
      <c r="B146" s="174"/>
      <c r="C146" s="174"/>
      <c r="D146" s="174"/>
      <c r="E146" s="168"/>
      <c r="F146" s="168"/>
      <c r="G146" s="222"/>
      <c r="H146" s="175"/>
      <c r="I146" s="176"/>
      <c r="J146" s="171">
        <f>H146*I146</f>
        <v>0</v>
      </c>
    </row>
    <row r="147" spans="1:10" x14ac:dyDescent="0.2">
      <c r="A147" s="381"/>
      <c r="B147" s="174"/>
      <c r="C147" s="174"/>
      <c r="D147" s="174"/>
      <c r="E147" s="168"/>
      <c r="F147" s="168"/>
      <c r="G147" s="222"/>
      <c r="H147" s="175"/>
      <c r="I147" s="176"/>
      <c r="J147" s="171">
        <f t="shared" ref="J147:J157" si="12">H147*I147</f>
        <v>0</v>
      </c>
    </row>
    <row r="148" spans="1:10" x14ac:dyDescent="0.2">
      <c r="A148" s="381"/>
      <c r="B148" s="174"/>
      <c r="C148" s="174"/>
      <c r="D148" s="174"/>
      <c r="E148" s="168"/>
      <c r="F148" s="168"/>
      <c r="G148" s="222"/>
      <c r="H148" s="175"/>
      <c r="I148" s="176"/>
      <c r="J148" s="171">
        <f t="shared" si="12"/>
        <v>0</v>
      </c>
    </row>
    <row r="149" spans="1:10" x14ac:dyDescent="0.2">
      <c r="A149" s="381"/>
      <c r="B149" s="174"/>
      <c r="C149" s="174"/>
      <c r="D149" s="174"/>
      <c r="E149" s="168"/>
      <c r="F149" s="168"/>
      <c r="G149" s="222"/>
      <c r="H149" s="175"/>
      <c r="I149" s="176"/>
      <c r="J149" s="171">
        <f t="shared" si="12"/>
        <v>0</v>
      </c>
    </row>
    <row r="150" spans="1:10" x14ac:dyDescent="0.2">
      <c r="A150" s="381"/>
      <c r="B150" s="174"/>
      <c r="C150" s="174"/>
      <c r="D150" s="174"/>
      <c r="E150" s="168"/>
      <c r="F150" s="168"/>
      <c r="G150" s="222"/>
      <c r="H150" s="175"/>
      <c r="I150" s="176"/>
      <c r="J150" s="171">
        <f t="shared" si="12"/>
        <v>0</v>
      </c>
    </row>
    <row r="151" spans="1:10" x14ac:dyDescent="0.2">
      <c r="A151" s="381"/>
      <c r="B151" s="174"/>
      <c r="C151" s="174"/>
      <c r="D151" s="174"/>
      <c r="E151" s="168"/>
      <c r="F151" s="168"/>
      <c r="G151" s="222"/>
      <c r="H151" s="175"/>
      <c r="I151" s="176"/>
      <c r="J151" s="171">
        <f t="shared" si="12"/>
        <v>0</v>
      </c>
    </row>
    <row r="152" spans="1:10" x14ac:dyDescent="0.2">
      <c r="A152" s="381"/>
      <c r="B152" s="174"/>
      <c r="C152" s="174"/>
      <c r="D152" s="174"/>
      <c r="E152" s="168"/>
      <c r="F152" s="168"/>
      <c r="G152" s="222"/>
      <c r="H152" s="175"/>
      <c r="I152" s="176"/>
      <c r="J152" s="171">
        <f t="shared" si="12"/>
        <v>0</v>
      </c>
    </row>
    <row r="153" spans="1:10" x14ac:dyDescent="0.2">
      <c r="A153" s="381"/>
      <c r="B153" s="174"/>
      <c r="C153" s="174"/>
      <c r="D153" s="174"/>
      <c r="E153" s="168"/>
      <c r="F153" s="168"/>
      <c r="G153" s="222"/>
      <c r="H153" s="175"/>
      <c r="I153" s="176"/>
      <c r="J153" s="171">
        <f t="shared" si="12"/>
        <v>0</v>
      </c>
    </row>
    <row r="154" spans="1:10" x14ac:dyDescent="0.2">
      <c r="A154" s="381"/>
      <c r="B154" s="174"/>
      <c r="C154" s="174"/>
      <c r="D154" s="174"/>
      <c r="E154" s="168"/>
      <c r="F154" s="168"/>
      <c r="G154" s="222"/>
      <c r="H154" s="175"/>
      <c r="I154" s="176"/>
      <c r="J154" s="171">
        <f t="shared" si="12"/>
        <v>0</v>
      </c>
    </row>
    <row r="155" spans="1:10" x14ac:dyDescent="0.2">
      <c r="A155" s="381"/>
      <c r="B155" s="174"/>
      <c r="C155" s="174"/>
      <c r="D155" s="174"/>
      <c r="E155" s="168"/>
      <c r="F155" s="168"/>
      <c r="G155" s="222"/>
      <c r="H155" s="175"/>
      <c r="I155" s="176"/>
      <c r="J155" s="171">
        <f t="shared" si="12"/>
        <v>0</v>
      </c>
    </row>
    <row r="156" spans="1:10" x14ac:dyDescent="0.2">
      <c r="A156" s="381"/>
      <c r="B156" s="174"/>
      <c r="C156" s="174"/>
      <c r="D156" s="174"/>
      <c r="E156" s="168"/>
      <c r="F156" s="168"/>
      <c r="G156" s="222"/>
      <c r="H156" s="175"/>
      <c r="I156" s="176"/>
      <c r="J156" s="171">
        <f t="shared" si="12"/>
        <v>0</v>
      </c>
    </row>
    <row r="157" spans="1:10" x14ac:dyDescent="0.2">
      <c r="A157" s="381"/>
      <c r="B157" s="174"/>
      <c r="C157" s="174"/>
      <c r="D157" s="174"/>
      <c r="E157" s="168"/>
      <c r="F157" s="168"/>
      <c r="G157" s="222"/>
      <c r="H157" s="175"/>
      <c r="I157" s="176"/>
      <c r="J157" s="171">
        <f t="shared" si="12"/>
        <v>0</v>
      </c>
    </row>
    <row r="158" spans="1:10" x14ac:dyDescent="0.2">
      <c r="A158" s="381"/>
      <c r="B158" s="174"/>
      <c r="C158" s="174"/>
      <c r="D158" s="174"/>
      <c r="E158" s="168"/>
      <c r="F158" s="168"/>
      <c r="G158" s="222"/>
      <c r="H158" s="175"/>
      <c r="I158" s="176"/>
      <c r="J158" s="171">
        <f>H158*I158</f>
        <v>0</v>
      </c>
    </row>
    <row r="159" spans="1:10" x14ac:dyDescent="0.2">
      <c r="A159" s="381"/>
      <c r="B159" s="174"/>
      <c r="C159" s="174"/>
      <c r="D159" s="174"/>
      <c r="E159" s="168"/>
      <c r="F159" s="168"/>
      <c r="G159" s="222"/>
      <c r="H159" s="175"/>
      <c r="I159" s="176"/>
      <c r="J159" s="171">
        <f>H159*I159</f>
        <v>0</v>
      </c>
    </row>
    <row r="160" spans="1:10" x14ac:dyDescent="0.2">
      <c r="A160" s="381"/>
      <c r="B160" s="174"/>
      <c r="C160" s="174"/>
      <c r="D160" s="174"/>
      <c r="E160" s="168"/>
      <c r="F160" s="168"/>
      <c r="G160" s="222"/>
      <c r="H160" s="175"/>
      <c r="I160" s="176"/>
      <c r="J160" s="171">
        <f>H160*I160</f>
        <v>0</v>
      </c>
    </row>
    <row r="161" spans="1:15" ht="12.75" thickBot="1" x14ac:dyDescent="0.25">
      <c r="A161" s="381"/>
      <c r="B161" s="174"/>
      <c r="C161" s="174"/>
      <c r="D161" s="174"/>
      <c r="E161" s="168"/>
      <c r="F161" s="168"/>
      <c r="G161" s="222"/>
      <c r="H161" s="175"/>
      <c r="I161" s="176"/>
      <c r="J161" s="171">
        <f>H161*I161</f>
        <v>0</v>
      </c>
    </row>
    <row r="162" spans="1:15" s="18" customFormat="1" ht="15" customHeight="1" thickTop="1" thickBot="1" x14ac:dyDescent="0.25">
      <c r="C162" s="252"/>
      <c r="D162" s="252"/>
      <c r="E162" s="252"/>
      <c r="F162" s="253"/>
      <c r="G162" s="253"/>
      <c r="H162" s="254"/>
      <c r="I162" s="255" t="s">
        <v>133</v>
      </c>
      <c r="J162" s="183">
        <f>SUM(J146:J161)</f>
        <v>0</v>
      </c>
      <c r="K162" s="1"/>
      <c r="L162" s="1"/>
      <c r="M162" s="1"/>
      <c r="N162" s="1"/>
      <c r="O162" s="1"/>
    </row>
    <row r="163" spans="1:15" ht="21.75" thickTop="1" x14ac:dyDescent="0.2">
      <c r="A163" s="196" t="s">
        <v>134</v>
      </c>
      <c r="B163" s="256" t="s">
        <v>135</v>
      </c>
      <c r="C163" s="198"/>
      <c r="D163" s="198"/>
      <c r="E163" s="199"/>
      <c r="F163" s="199"/>
      <c r="G163" s="198"/>
      <c r="H163" s="200"/>
      <c r="I163" s="257"/>
      <c r="J163" s="251"/>
    </row>
    <row r="164" spans="1:15" x14ac:dyDescent="0.2">
      <c r="A164" s="381"/>
      <c r="B164" s="174"/>
      <c r="C164" s="174"/>
      <c r="D164" s="174"/>
      <c r="E164" s="168"/>
      <c r="F164" s="168"/>
      <c r="G164" s="222"/>
      <c r="H164" s="175"/>
      <c r="I164" s="176"/>
      <c r="J164" s="171">
        <f>H164*I164</f>
        <v>0</v>
      </c>
    </row>
    <row r="165" spans="1:15" x14ac:dyDescent="0.2">
      <c r="A165" s="381"/>
      <c r="B165" s="174"/>
      <c r="C165" s="174"/>
      <c r="D165" s="174"/>
      <c r="E165" s="168"/>
      <c r="F165" s="168"/>
      <c r="G165" s="222"/>
      <c r="H165" s="175"/>
      <c r="I165" s="176"/>
      <c r="J165" s="171">
        <f t="shared" ref="J165:J172" si="13">H165*I165</f>
        <v>0</v>
      </c>
    </row>
    <row r="166" spans="1:15" x14ac:dyDescent="0.2">
      <c r="A166" s="381"/>
      <c r="B166" s="174"/>
      <c r="C166" s="174"/>
      <c r="D166" s="174"/>
      <c r="E166" s="168"/>
      <c r="F166" s="168"/>
      <c r="G166" s="222"/>
      <c r="H166" s="175"/>
      <c r="I166" s="176"/>
      <c r="J166" s="171">
        <f t="shared" si="13"/>
        <v>0</v>
      </c>
    </row>
    <row r="167" spans="1:15" x14ac:dyDescent="0.2">
      <c r="A167" s="381"/>
      <c r="B167" s="174"/>
      <c r="C167" s="174"/>
      <c r="D167" s="174"/>
      <c r="E167" s="168"/>
      <c r="F167" s="168"/>
      <c r="G167" s="222"/>
      <c r="H167" s="175"/>
      <c r="I167" s="176"/>
      <c r="J167" s="171">
        <f t="shared" si="13"/>
        <v>0</v>
      </c>
    </row>
    <row r="168" spans="1:15" x14ac:dyDescent="0.2">
      <c r="A168" s="381"/>
      <c r="B168" s="174"/>
      <c r="C168" s="174"/>
      <c r="D168" s="174"/>
      <c r="E168" s="168"/>
      <c r="F168" s="168"/>
      <c r="G168" s="222"/>
      <c r="H168" s="175"/>
      <c r="I168" s="176"/>
      <c r="J168" s="171">
        <f t="shared" si="13"/>
        <v>0</v>
      </c>
    </row>
    <row r="169" spans="1:15" x14ac:dyDescent="0.2">
      <c r="A169" s="381"/>
      <c r="B169" s="174"/>
      <c r="C169" s="174"/>
      <c r="D169" s="174"/>
      <c r="E169" s="168"/>
      <c r="F169" s="168"/>
      <c r="G169" s="222"/>
      <c r="H169" s="175"/>
      <c r="I169" s="176"/>
      <c r="J169" s="171">
        <f t="shared" si="13"/>
        <v>0</v>
      </c>
    </row>
    <row r="170" spans="1:15" x14ac:dyDescent="0.2">
      <c r="A170" s="381"/>
      <c r="B170" s="174"/>
      <c r="C170" s="174"/>
      <c r="D170" s="174"/>
      <c r="E170" s="168"/>
      <c r="F170" s="168"/>
      <c r="G170" s="222"/>
      <c r="H170" s="175"/>
      <c r="I170" s="176"/>
      <c r="J170" s="171">
        <f t="shared" si="13"/>
        <v>0</v>
      </c>
    </row>
    <row r="171" spans="1:15" x14ac:dyDescent="0.2">
      <c r="A171" s="381"/>
      <c r="B171" s="174"/>
      <c r="C171" s="174"/>
      <c r="D171" s="174"/>
      <c r="E171" s="168"/>
      <c r="F171" s="168"/>
      <c r="G171" s="222"/>
      <c r="H171" s="175"/>
      <c r="I171" s="176"/>
      <c r="J171" s="171">
        <f t="shared" si="13"/>
        <v>0</v>
      </c>
    </row>
    <row r="172" spans="1:15" x14ac:dyDescent="0.2">
      <c r="A172" s="381"/>
      <c r="B172" s="174"/>
      <c r="C172" s="174"/>
      <c r="D172" s="174"/>
      <c r="E172" s="168"/>
      <c r="F172" s="168"/>
      <c r="G172" s="222"/>
      <c r="H172" s="175"/>
      <c r="I172" s="176"/>
      <c r="J172" s="171">
        <f t="shared" si="13"/>
        <v>0</v>
      </c>
    </row>
    <row r="173" spans="1:15" x14ac:dyDescent="0.2">
      <c r="A173" s="381"/>
      <c r="B173" s="174"/>
      <c r="C173" s="174"/>
      <c r="D173" s="174"/>
      <c r="E173" s="168"/>
      <c r="F173" s="168"/>
      <c r="G173" s="222"/>
      <c r="H173" s="175"/>
      <c r="I173" s="176"/>
      <c r="J173" s="171">
        <f>H173*I173</f>
        <v>0</v>
      </c>
    </row>
    <row r="174" spans="1:15" x14ac:dyDescent="0.2">
      <c r="A174" s="381"/>
      <c r="B174" s="174"/>
      <c r="C174" s="174"/>
      <c r="D174" s="174"/>
      <c r="E174" s="168"/>
      <c r="F174" s="168"/>
      <c r="G174" s="222"/>
      <c r="H174" s="175"/>
      <c r="I174" s="176"/>
      <c r="J174" s="171">
        <f>H174*I174</f>
        <v>0</v>
      </c>
    </row>
    <row r="175" spans="1:15" x14ac:dyDescent="0.2">
      <c r="A175" s="381"/>
      <c r="B175" s="174"/>
      <c r="C175" s="174"/>
      <c r="D175" s="174"/>
      <c r="E175" s="168"/>
      <c r="F175" s="168"/>
      <c r="G175" s="222"/>
      <c r="H175" s="175"/>
      <c r="I175" s="176"/>
      <c r="J175" s="171">
        <f>H175*I175</f>
        <v>0</v>
      </c>
      <c r="N175" s="1" t="s">
        <v>136</v>
      </c>
    </row>
    <row r="176" spans="1:15" ht="12.75" thickBot="1" x14ac:dyDescent="0.25">
      <c r="A176" s="381"/>
      <c r="B176" s="174"/>
      <c r="C176" s="174"/>
      <c r="D176" s="174"/>
      <c r="E176" s="168"/>
      <c r="F176" s="168"/>
      <c r="G176" s="222"/>
      <c r="H176" s="175"/>
      <c r="I176" s="176"/>
      <c r="J176" s="171">
        <f>H176*I176</f>
        <v>0</v>
      </c>
    </row>
    <row r="177" spans="1:16" s="18" customFormat="1" ht="15" customHeight="1" thickTop="1" thickBot="1" x14ac:dyDescent="0.25">
      <c r="C177" s="252"/>
      <c r="D177" s="252"/>
      <c r="E177" s="252"/>
      <c r="F177" s="253"/>
      <c r="G177" s="253"/>
      <c r="H177" s="254"/>
      <c r="I177" s="213" t="s">
        <v>137</v>
      </c>
      <c r="J177" s="183">
        <f>SUM(J164:J176)</f>
        <v>0</v>
      </c>
      <c r="K177" s="1"/>
      <c r="L177" s="1"/>
      <c r="M177" s="1"/>
      <c r="N177" s="1"/>
      <c r="O177" s="1"/>
    </row>
    <row r="178" spans="1:16" ht="22.5" thickTop="1" x14ac:dyDescent="0.2">
      <c r="A178" s="196" t="s">
        <v>138</v>
      </c>
      <c r="B178" s="256" t="s">
        <v>139</v>
      </c>
      <c r="C178" s="198"/>
      <c r="D178" s="198"/>
      <c r="E178" s="199"/>
      <c r="F178" s="199"/>
      <c r="G178" s="198"/>
      <c r="H178" s="200"/>
      <c r="I178" s="257"/>
      <c r="J178" s="251"/>
    </row>
    <row r="179" spans="1:16" x14ac:dyDescent="0.2">
      <c r="A179" s="381"/>
      <c r="B179" s="174"/>
      <c r="C179" s="174"/>
      <c r="D179" s="174"/>
      <c r="E179" s="168"/>
      <c r="F179" s="168"/>
      <c r="G179" s="222"/>
      <c r="H179" s="175"/>
      <c r="I179" s="176"/>
      <c r="J179" s="171">
        <f>H179*I179</f>
        <v>0</v>
      </c>
    </row>
    <row r="180" spans="1:16" x14ac:dyDescent="0.2">
      <c r="A180" s="381"/>
      <c r="B180" s="174"/>
      <c r="C180" s="174"/>
      <c r="D180" s="174"/>
      <c r="E180" s="168"/>
      <c r="F180" s="168"/>
      <c r="G180" s="222"/>
      <c r="H180" s="175"/>
      <c r="I180" s="176"/>
      <c r="J180" s="171">
        <f>H180*I180</f>
        <v>0</v>
      </c>
    </row>
    <row r="181" spans="1:16" x14ac:dyDescent="0.2">
      <c r="A181" s="381"/>
      <c r="B181" s="174"/>
      <c r="C181" s="174"/>
      <c r="D181" s="174"/>
      <c r="E181" s="168"/>
      <c r="F181" s="168"/>
      <c r="G181" s="222"/>
      <c r="H181" s="175"/>
      <c r="I181" s="176"/>
      <c r="J181" s="171">
        <f>H181*I181</f>
        <v>0</v>
      </c>
    </row>
    <row r="182" spans="1:16" x14ac:dyDescent="0.2">
      <c r="A182" s="381"/>
      <c r="B182" s="174"/>
      <c r="C182" s="174"/>
      <c r="D182" s="174"/>
      <c r="E182" s="168"/>
      <c r="F182" s="168"/>
      <c r="G182" s="222"/>
      <c r="H182" s="175"/>
      <c r="I182" s="176"/>
      <c r="J182" s="171">
        <f t="shared" ref="J182:J191" si="14">H182*I182</f>
        <v>0</v>
      </c>
    </row>
    <row r="183" spans="1:16" x14ac:dyDescent="0.2">
      <c r="A183" s="381"/>
      <c r="B183" s="174"/>
      <c r="C183" s="174"/>
      <c r="D183" s="174"/>
      <c r="E183" s="168"/>
      <c r="F183" s="168"/>
      <c r="G183" s="222"/>
      <c r="H183" s="175"/>
      <c r="I183" s="176"/>
      <c r="J183" s="171">
        <f t="shared" si="14"/>
        <v>0</v>
      </c>
    </row>
    <row r="184" spans="1:16" x14ac:dyDescent="0.2">
      <c r="A184" s="381"/>
      <c r="B184" s="174"/>
      <c r="C184" s="174"/>
      <c r="D184" s="174"/>
      <c r="E184" s="168"/>
      <c r="F184" s="168"/>
      <c r="G184" s="222"/>
      <c r="H184" s="175"/>
      <c r="I184" s="176"/>
      <c r="J184" s="171">
        <f t="shared" si="14"/>
        <v>0</v>
      </c>
    </row>
    <row r="185" spans="1:16" x14ac:dyDescent="0.2">
      <c r="A185" s="381"/>
      <c r="B185" s="174"/>
      <c r="C185" s="178"/>
      <c r="D185" s="174"/>
      <c r="E185" s="168"/>
      <c r="F185" s="168"/>
      <c r="G185" s="222"/>
      <c r="H185" s="175"/>
      <c r="I185" s="176"/>
      <c r="J185" s="171">
        <f t="shared" si="14"/>
        <v>0</v>
      </c>
    </row>
    <row r="186" spans="1:16" x14ac:dyDescent="0.2">
      <c r="A186" s="381"/>
      <c r="B186" s="174"/>
      <c r="C186" s="174"/>
      <c r="D186" s="174"/>
      <c r="E186" s="168"/>
      <c r="F186" s="168"/>
      <c r="G186" s="222"/>
      <c r="H186" s="175"/>
      <c r="I186" s="176"/>
      <c r="J186" s="171">
        <f t="shared" si="14"/>
        <v>0</v>
      </c>
    </row>
    <row r="187" spans="1:16" x14ac:dyDescent="0.2">
      <c r="A187" s="381"/>
      <c r="B187" s="174"/>
      <c r="C187" s="174"/>
      <c r="D187" s="174"/>
      <c r="E187" s="168"/>
      <c r="F187" s="168"/>
      <c r="G187" s="222"/>
      <c r="H187" s="175"/>
      <c r="I187" s="176"/>
      <c r="J187" s="171">
        <f t="shared" si="14"/>
        <v>0</v>
      </c>
    </row>
    <row r="188" spans="1:16" x14ac:dyDescent="0.2">
      <c r="A188" s="381"/>
      <c r="B188" s="174"/>
      <c r="C188" s="174"/>
      <c r="D188" s="174"/>
      <c r="E188" s="168"/>
      <c r="F188" s="168"/>
      <c r="G188" s="222"/>
      <c r="H188" s="175"/>
      <c r="I188" s="176"/>
      <c r="J188" s="171">
        <f t="shared" si="14"/>
        <v>0</v>
      </c>
    </row>
    <row r="189" spans="1:16" x14ac:dyDescent="0.2">
      <c r="A189" s="381"/>
      <c r="B189" s="174"/>
      <c r="C189" s="174"/>
      <c r="D189" s="174"/>
      <c r="E189" s="168"/>
      <c r="F189" s="168"/>
      <c r="G189" s="222"/>
      <c r="H189" s="175"/>
      <c r="I189" s="176"/>
      <c r="J189" s="171">
        <f t="shared" si="14"/>
        <v>0</v>
      </c>
    </row>
    <row r="190" spans="1:16" x14ac:dyDescent="0.2">
      <c r="A190" s="381"/>
      <c r="B190" s="37"/>
      <c r="C190" s="174"/>
      <c r="D190" s="174"/>
      <c r="E190" s="168"/>
      <c r="F190" s="168"/>
      <c r="G190" s="222"/>
      <c r="H190" s="175"/>
      <c r="I190" s="176"/>
      <c r="J190" s="171">
        <f t="shared" si="14"/>
        <v>0</v>
      </c>
    </row>
    <row r="191" spans="1:16" ht="12.75" thickBot="1" x14ac:dyDescent="0.25">
      <c r="A191" s="381"/>
      <c r="B191" s="174"/>
      <c r="C191" s="174"/>
      <c r="D191" s="174"/>
      <c r="E191" s="168"/>
      <c r="F191" s="168"/>
      <c r="G191" s="222"/>
      <c r="H191" s="175"/>
      <c r="I191" s="176"/>
      <c r="J191" s="171">
        <f t="shared" si="14"/>
        <v>0</v>
      </c>
    </row>
    <row r="192" spans="1:16" s="18" customFormat="1" ht="15" customHeight="1" thickTop="1" thickBot="1" x14ac:dyDescent="0.25">
      <c r="C192" s="258"/>
      <c r="D192" s="258"/>
      <c r="E192" s="258"/>
      <c r="F192" s="259"/>
      <c r="G192" s="259"/>
      <c r="H192" s="260"/>
      <c r="I192" s="213" t="s">
        <v>140</v>
      </c>
      <c r="J192" s="183">
        <f>SUM(J179:J191)</f>
        <v>0</v>
      </c>
      <c r="K192" s="1"/>
      <c r="L192" s="1"/>
      <c r="M192" s="1"/>
      <c r="N192" s="1"/>
      <c r="O192" s="1"/>
      <c r="P192" s="1"/>
    </row>
    <row r="193" spans="1:16" s="18" customFormat="1" ht="15" customHeight="1" thickTop="1" thickBot="1" x14ac:dyDescent="0.25">
      <c r="C193" s="258"/>
      <c r="D193" s="258"/>
      <c r="E193" s="258"/>
      <c r="F193" s="259"/>
      <c r="G193" s="259"/>
      <c r="H193" s="261"/>
      <c r="I193" s="262"/>
      <c r="J193" s="263"/>
      <c r="K193" s="1"/>
      <c r="L193" s="1"/>
      <c r="M193" s="1"/>
      <c r="N193" s="1"/>
      <c r="O193" s="1"/>
      <c r="P193" s="1"/>
    </row>
    <row r="194" spans="1:16" ht="16.5" thickTop="1" thickBot="1" x14ac:dyDescent="0.3">
      <c r="B194" s="36"/>
      <c r="C194" s="36"/>
      <c r="D194" s="36"/>
      <c r="E194" s="8"/>
      <c r="F194" s="264"/>
      <c r="G194" s="265"/>
      <c r="H194" s="9"/>
      <c r="I194" s="9" t="s">
        <v>141</v>
      </c>
      <c r="J194" s="183">
        <f>J162+J177+J192</f>
        <v>0</v>
      </c>
    </row>
    <row r="195" spans="1:16" ht="7.5" customHeight="1" thickTop="1" x14ac:dyDescent="0.2">
      <c r="B195" s="189"/>
      <c r="C195" s="189"/>
      <c r="D195" s="190"/>
      <c r="E195" s="190"/>
    </row>
    <row r="196" spans="1:16" ht="16.5" customHeight="1" x14ac:dyDescent="0.3">
      <c r="B196" s="191" t="s">
        <v>100</v>
      </c>
      <c r="C196" s="192" t="str">
        <f>IF(ISBLANK('93 Game 3'!$E$6),"",'93 Game 3'!$E$6)</f>
        <v/>
      </c>
      <c r="D196" s="192"/>
      <c r="E196" s="190"/>
    </row>
    <row r="197" spans="1:16" ht="16.5" customHeight="1" x14ac:dyDescent="0.2">
      <c r="B197" s="382" t="s">
        <v>142</v>
      </c>
      <c r="C197" s="382"/>
      <c r="D197" s="266"/>
      <c r="E197" s="190"/>
      <c r="H197" s="383" t="s">
        <v>7</v>
      </c>
      <c r="I197" s="383"/>
      <c r="J197" s="383"/>
    </row>
    <row r="198" spans="1:16" ht="7.5" customHeight="1" x14ac:dyDescent="0.2">
      <c r="B198" s="382"/>
      <c r="C198" s="382"/>
      <c r="D198" s="267"/>
      <c r="E198" s="190"/>
      <c r="H198" s="383"/>
      <c r="I198" s="383"/>
      <c r="J198" s="383"/>
    </row>
    <row r="199" spans="1:16" s="25" customFormat="1" ht="15.75" customHeight="1" x14ac:dyDescent="0.25">
      <c r="B199" s="368" t="s">
        <v>143</v>
      </c>
      <c r="C199" s="368"/>
      <c r="D199" s="368"/>
      <c r="E199" s="368"/>
      <c r="F199" s="368"/>
      <c r="G199" s="368"/>
      <c r="H199" s="369" t="s">
        <v>144</v>
      </c>
      <c r="I199" s="369"/>
      <c r="J199" s="369"/>
      <c r="K199" s="1"/>
      <c r="M199" s="1"/>
      <c r="N199" s="1"/>
      <c r="O199" s="1"/>
    </row>
    <row r="200" spans="1:16" s="4" customFormat="1" ht="53.25" customHeight="1" x14ac:dyDescent="0.2">
      <c r="B200" s="160" t="s">
        <v>128</v>
      </c>
      <c r="C200" s="160" t="s">
        <v>34</v>
      </c>
      <c r="D200" s="160" t="s">
        <v>6</v>
      </c>
      <c r="E200" s="160" t="s">
        <v>10</v>
      </c>
      <c r="F200" s="160" t="s">
        <v>92</v>
      </c>
      <c r="G200" s="160" t="s">
        <v>93</v>
      </c>
      <c r="H200" s="194" t="s">
        <v>145</v>
      </c>
      <c r="I200" s="194" t="s">
        <v>4</v>
      </c>
      <c r="J200" s="195" t="s">
        <v>146</v>
      </c>
      <c r="K200" s="1"/>
      <c r="L200" s="1"/>
      <c r="M200" s="1"/>
      <c r="N200" s="1"/>
    </row>
    <row r="201" spans="1:16" s="18" customFormat="1" ht="15" customHeight="1" x14ac:dyDescent="0.25">
      <c r="A201" s="196" t="s">
        <v>147</v>
      </c>
      <c r="B201" s="268" t="s">
        <v>50</v>
      </c>
      <c r="C201" s="198"/>
      <c r="D201" s="198"/>
      <c r="E201" s="199"/>
      <c r="F201" s="199"/>
      <c r="G201" s="198"/>
      <c r="H201" s="200"/>
      <c r="I201" s="200"/>
      <c r="J201" s="251"/>
      <c r="K201" s="370" t="s">
        <v>148</v>
      </c>
      <c r="L201" s="371"/>
    </row>
    <row r="202" spans="1:16" s="26" customFormat="1" ht="15" customHeight="1" x14ac:dyDescent="0.25">
      <c r="A202" s="378"/>
      <c r="B202" s="174"/>
      <c r="C202" s="174"/>
      <c r="D202" s="174"/>
      <c r="E202" s="168"/>
      <c r="F202" s="168"/>
      <c r="G202" s="222"/>
      <c r="H202" s="175"/>
      <c r="I202" s="176"/>
      <c r="J202" s="171">
        <f>H202*I202</f>
        <v>0</v>
      </c>
      <c r="K202" s="370"/>
      <c r="L202" s="371"/>
    </row>
    <row r="203" spans="1:16" s="26" customFormat="1" ht="15" customHeight="1" x14ac:dyDescent="0.25">
      <c r="A203" s="378"/>
      <c r="B203" s="174"/>
      <c r="C203" s="174"/>
      <c r="D203" s="174"/>
      <c r="E203" s="168"/>
      <c r="F203" s="168"/>
      <c r="G203" s="222"/>
      <c r="H203" s="175"/>
      <c r="I203" s="176"/>
      <c r="J203" s="171">
        <f>H203*I203</f>
        <v>0</v>
      </c>
      <c r="K203" s="370"/>
      <c r="L203" s="371"/>
    </row>
    <row r="204" spans="1:16" s="26" customFormat="1" ht="15" customHeight="1" x14ac:dyDescent="0.25">
      <c r="A204" s="378"/>
      <c r="B204" s="174"/>
      <c r="C204" s="174"/>
      <c r="D204" s="174"/>
      <c r="E204" s="168"/>
      <c r="F204" s="168"/>
      <c r="G204" s="222"/>
      <c r="H204" s="175"/>
      <c r="I204" s="176"/>
      <c r="J204" s="171">
        <f t="shared" ref="J204" si="15">H204*I204</f>
        <v>0</v>
      </c>
      <c r="K204" s="370"/>
      <c r="L204" s="371"/>
    </row>
    <row r="205" spans="1:16" s="26" customFormat="1" ht="15" customHeight="1" x14ac:dyDescent="0.25">
      <c r="A205" s="378"/>
      <c r="B205" s="174"/>
      <c r="C205" s="174"/>
      <c r="D205" s="174"/>
      <c r="E205" s="168"/>
      <c r="F205" s="168"/>
      <c r="G205" s="222"/>
      <c r="H205" s="175"/>
      <c r="I205" s="176"/>
      <c r="J205" s="171">
        <f>H205*I205</f>
        <v>0</v>
      </c>
      <c r="K205" s="370"/>
      <c r="L205" s="371"/>
    </row>
    <row r="206" spans="1:16" s="18" customFormat="1" ht="15" customHeight="1" x14ac:dyDescent="0.25">
      <c r="A206" s="378"/>
      <c r="B206" s="268" t="s">
        <v>17</v>
      </c>
      <c r="C206" s="198"/>
      <c r="D206" s="198"/>
      <c r="E206" s="199"/>
      <c r="F206" s="199"/>
      <c r="G206" s="198"/>
      <c r="H206" s="200"/>
      <c r="I206" s="257"/>
      <c r="J206" s="251"/>
      <c r="K206" s="370"/>
      <c r="L206" s="371"/>
    </row>
    <row r="207" spans="1:16" s="26" customFormat="1" ht="15" customHeight="1" x14ac:dyDescent="0.25">
      <c r="A207" s="378"/>
      <c r="B207" s="174"/>
      <c r="C207" s="174"/>
      <c r="D207" s="174"/>
      <c r="E207" s="168"/>
      <c r="F207" s="168"/>
      <c r="G207" s="222"/>
      <c r="H207" s="175"/>
      <c r="I207" s="176"/>
      <c r="J207" s="171">
        <f>H207*I207</f>
        <v>0</v>
      </c>
      <c r="K207" s="370"/>
      <c r="L207" s="371"/>
    </row>
    <row r="208" spans="1:16" s="26" customFormat="1" ht="15" customHeight="1" x14ac:dyDescent="0.25">
      <c r="A208" s="378"/>
      <c r="B208" s="174"/>
      <c r="C208" s="174"/>
      <c r="D208" s="174"/>
      <c r="E208" s="168"/>
      <c r="F208" s="168"/>
      <c r="G208" s="222"/>
      <c r="H208" s="175"/>
      <c r="I208" s="176"/>
      <c r="J208" s="171">
        <f t="shared" ref="J208:J209" si="16">H208*I208</f>
        <v>0</v>
      </c>
      <c r="K208" s="370"/>
      <c r="L208" s="371"/>
    </row>
    <row r="209" spans="1:15" s="26" customFormat="1" ht="15" customHeight="1" x14ac:dyDescent="0.25">
      <c r="A209" s="378"/>
      <c r="B209" s="174"/>
      <c r="C209" s="174"/>
      <c r="D209" s="174"/>
      <c r="E209" s="168"/>
      <c r="F209" s="168"/>
      <c r="G209" s="222"/>
      <c r="H209" s="175"/>
      <c r="I209" s="176"/>
      <c r="J209" s="171">
        <f t="shared" si="16"/>
        <v>0</v>
      </c>
      <c r="K209" s="370"/>
      <c r="L209" s="371"/>
    </row>
    <row r="210" spans="1:15" s="26" customFormat="1" ht="15" customHeight="1" x14ac:dyDescent="0.25">
      <c r="A210" s="378"/>
      <c r="B210" s="174"/>
      <c r="C210" s="174"/>
      <c r="D210" s="174"/>
      <c r="E210" s="168"/>
      <c r="F210" s="168"/>
      <c r="G210" s="222"/>
      <c r="H210" s="175"/>
      <c r="I210" s="176"/>
      <c r="J210" s="171">
        <f>H210*I210</f>
        <v>0</v>
      </c>
      <c r="K210" s="370"/>
      <c r="L210" s="371"/>
    </row>
    <row r="211" spans="1:15" s="18" customFormat="1" ht="15" customHeight="1" x14ac:dyDescent="0.25">
      <c r="A211" s="378"/>
      <c r="B211" s="269" t="s">
        <v>149</v>
      </c>
      <c r="C211" s="254"/>
      <c r="D211" s="254"/>
      <c r="E211" s="270"/>
      <c r="F211" s="270"/>
      <c r="G211" s="254"/>
      <c r="H211" s="271"/>
      <c r="I211" s="272"/>
      <c r="J211" s="273"/>
      <c r="K211" s="379" t="s">
        <v>150</v>
      </c>
      <c r="L211" s="380"/>
    </row>
    <row r="212" spans="1:15" s="26" customFormat="1" ht="15" customHeight="1" x14ac:dyDescent="0.25">
      <c r="A212" s="378"/>
      <c r="B212" s="174"/>
      <c r="C212" s="174"/>
      <c r="D212" s="174"/>
      <c r="E212" s="168"/>
      <c r="F212" s="168"/>
      <c r="G212" s="222"/>
      <c r="H212" s="175"/>
      <c r="I212" s="176"/>
      <c r="J212" s="171">
        <f>H212*I212</f>
        <v>0</v>
      </c>
      <c r="K212" s="379"/>
      <c r="L212" s="380"/>
    </row>
    <row r="213" spans="1:15" s="26" customFormat="1" ht="15" customHeight="1" x14ac:dyDescent="0.25">
      <c r="A213" s="378"/>
      <c r="B213" s="174"/>
      <c r="C213" s="174"/>
      <c r="D213" s="174"/>
      <c r="E213" s="168"/>
      <c r="F213" s="168"/>
      <c r="G213" s="222"/>
      <c r="H213" s="175"/>
      <c r="I213" s="176"/>
      <c r="J213" s="171">
        <f t="shared" ref="J213" si="17">H213*I213</f>
        <v>0</v>
      </c>
      <c r="K213" s="379"/>
      <c r="L213" s="380"/>
    </row>
    <row r="214" spans="1:15" s="26" customFormat="1" ht="15" customHeight="1" x14ac:dyDescent="0.25">
      <c r="A214" s="378"/>
      <c r="B214" s="174"/>
      <c r="C214" s="178"/>
      <c r="D214" s="174"/>
      <c r="E214" s="168"/>
      <c r="F214" s="168"/>
      <c r="G214" s="222"/>
      <c r="H214" s="175"/>
      <c r="I214" s="176"/>
      <c r="J214" s="171">
        <f>H214*I214</f>
        <v>0</v>
      </c>
      <c r="K214" s="379"/>
      <c r="L214" s="380"/>
    </row>
    <row r="215" spans="1:15" s="18" customFormat="1" ht="15" customHeight="1" x14ac:dyDescent="0.25">
      <c r="A215" s="378"/>
      <c r="B215" s="269" t="s">
        <v>151</v>
      </c>
      <c r="C215" s="274"/>
      <c r="D215" s="274"/>
      <c r="E215" s="274"/>
      <c r="F215" s="274"/>
      <c r="G215" s="274"/>
      <c r="H215" s="274"/>
      <c r="I215" s="274"/>
      <c r="J215" s="274"/>
      <c r="K215" s="379"/>
      <c r="L215" s="380"/>
    </row>
    <row r="216" spans="1:15" s="26" customFormat="1" ht="15" customHeight="1" x14ac:dyDescent="0.25">
      <c r="A216" s="378"/>
      <c r="B216" s="174"/>
      <c r="C216" s="174"/>
      <c r="D216" s="174"/>
      <c r="E216" s="168"/>
      <c r="F216" s="168"/>
      <c r="G216" s="222"/>
      <c r="H216" s="175"/>
      <c r="I216" s="176"/>
      <c r="J216" s="171">
        <f>H216*I216</f>
        <v>0</v>
      </c>
      <c r="K216" s="379"/>
      <c r="L216" s="380"/>
    </row>
    <row r="217" spans="1:15" s="26" customFormat="1" ht="15" customHeight="1" x14ac:dyDescent="0.25">
      <c r="A217" s="378"/>
      <c r="B217" s="174"/>
      <c r="C217" s="174"/>
      <c r="D217" s="174"/>
      <c r="E217" s="168"/>
      <c r="F217" s="168"/>
      <c r="G217" s="222"/>
      <c r="H217" s="175"/>
      <c r="I217" s="176"/>
      <c r="J217" s="171">
        <f>H217*I217</f>
        <v>0</v>
      </c>
      <c r="K217" s="379"/>
      <c r="L217" s="380"/>
    </row>
    <row r="218" spans="1:15" s="26" customFormat="1" ht="15" customHeight="1" x14ac:dyDescent="0.25">
      <c r="A218" s="378"/>
      <c r="B218" s="174"/>
      <c r="C218" s="174"/>
      <c r="D218" s="174"/>
      <c r="E218" s="168"/>
      <c r="F218" s="168"/>
      <c r="G218" s="222"/>
      <c r="H218" s="175"/>
      <c r="I218" s="176"/>
      <c r="J218" s="171">
        <f>H218*I218</f>
        <v>0</v>
      </c>
      <c r="K218" s="379"/>
      <c r="L218" s="380"/>
    </row>
    <row r="219" spans="1:15" s="18" customFormat="1" ht="15" customHeight="1" x14ac:dyDescent="0.25">
      <c r="A219" s="378"/>
      <c r="B219" s="269" t="s">
        <v>152</v>
      </c>
      <c r="C219" s="274"/>
      <c r="D219" s="274"/>
      <c r="E219" s="274"/>
      <c r="F219" s="274"/>
      <c r="G219" s="274"/>
      <c r="H219" s="274"/>
      <c r="I219" s="274"/>
      <c r="J219" s="274"/>
      <c r="K219" s="379"/>
      <c r="L219" s="380"/>
    </row>
    <row r="220" spans="1:15" s="26" customFormat="1" ht="15" customHeight="1" x14ac:dyDescent="0.25">
      <c r="A220" s="378"/>
      <c r="B220" s="174"/>
      <c r="C220" s="174"/>
      <c r="D220" s="174"/>
      <c r="E220" s="168"/>
      <c r="F220" s="168"/>
      <c r="G220" s="222"/>
      <c r="H220" s="175"/>
      <c r="I220" s="176"/>
      <c r="J220" s="171">
        <f>H220*I220</f>
        <v>0</v>
      </c>
      <c r="K220" s="379"/>
      <c r="L220" s="380"/>
    </row>
    <row r="221" spans="1:15" s="26" customFormat="1" ht="15" customHeight="1" x14ac:dyDescent="0.25">
      <c r="A221" s="378"/>
      <c r="B221" s="174"/>
      <c r="C221" s="174"/>
      <c r="D221" s="174"/>
      <c r="E221" s="168"/>
      <c r="F221" s="168"/>
      <c r="G221" s="222"/>
      <c r="H221" s="175"/>
      <c r="I221" s="176"/>
      <c r="J221" s="171">
        <f>H221*I221</f>
        <v>0</v>
      </c>
      <c r="K221" s="379"/>
      <c r="L221" s="380"/>
    </row>
    <row r="222" spans="1:15" ht="15" customHeight="1" thickBot="1" x14ac:dyDescent="0.25">
      <c r="A222" s="378"/>
      <c r="B222" s="37"/>
      <c r="C222" s="37"/>
      <c r="D222" s="37"/>
      <c r="E222" s="275"/>
      <c r="F222" s="275"/>
      <c r="G222" s="222"/>
      <c r="H222" s="48"/>
      <c r="I222" s="176"/>
      <c r="J222" s="171">
        <f>H222*I222</f>
        <v>0</v>
      </c>
      <c r="K222" s="379"/>
      <c r="L222" s="380"/>
    </row>
    <row r="223" spans="1:15" s="18" customFormat="1" ht="15" customHeight="1" thickTop="1" thickBot="1" x14ac:dyDescent="0.25">
      <c r="C223" s="276"/>
      <c r="D223" s="276"/>
      <c r="E223" s="276"/>
      <c r="F223" s="277"/>
      <c r="G223" s="277"/>
      <c r="H223" s="254"/>
      <c r="I223" s="213" t="s">
        <v>153</v>
      </c>
      <c r="J223" s="183">
        <f>SUM(J202:J222)</f>
        <v>0</v>
      </c>
      <c r="K223" s="1"/>
      <c r="L223" s="1"/>
      <c r="M223" s="1"/>
      <c r="N223" s="1"/>
      <c r="O223" s="1"/>
    </row>
    <row r="224" spans="1:15" s="278" customFormat="1" ht="15" customHeight="1" thickTop="1" thickBot="1" x14ac:dyDescent="0.25">
      <c r="C224" s="279"/>
      <c r="D224" s="279"/>
      <c r="E224" s="279"/>
      <c r="F224" s="280"/>
      <c r="G224" s="280"/>
      <c r="H224" s="279"/>
      <c r="I224" s="262"/>
      <c r="J224" s="281"/>
      <c r="K224" s="282"/>
      <c r="L224" s="282"/>
      <c r="M224" s="282"/>
      <c r="N224" s="282"/>
      <c r="O224" s="282"/>
    </row>
    <row r="225" spans="1:17" ht="15" customHeight="1" thickTop="1" thickBot="1" x14ac:dyDescent="0.3">
      <c r="B225" s="283"/>
      <c r="C225" s="283"/>
      <c r="D225" s="283"/>
      <c r="E225" s="284"/>
      <c r="F225" s="285"/>
      <c r="G225" s="286"/>
      <c r="H225" s="287"/>
      <c r="I225" s="287" t="s">
        <v>154</v>
      </c>
      <c r="J225" s="183">
        <f>J192+J223</f>
        <v>0</v>
      </c>
    </row>
    <row r="226" spans="1:17" s="278" customFormat="1" ht="15" customHeight="1" thickTop="1" x14ac:dyDescent="0.2">
      <c r="C226" s="279"/>
      <c r="D226" s="279"/>
      <c r="E226" s="279"/>
      <c r="F226" s="280"/>
      <c r="G226" s="280"/>
      <c r="H226" s="279"/>
      <c r="I226" s="262"/>
      <c r="J226" s="288"/>
      <c r="K226" s="282"/>
      <c r="L226" s="282"/>
      <c r="M226" s="282"/>
      <c r="N226" s="282"/>
      <c r="O226" s="282"/>
    </row>
    <row r="227" spans="1:17" s="26" customFormat="1" ht="15" customHeight="1" x14ac:dyDescent="0.2">
      <c r="A227" s="196" t="s">
        <v>155</v>
      </c>
      <c r="B227" s="289" t="s">
        <v>156</v>
      </c>
      <c r="C227" s="290"/>
      <c r="D227" s="290"/>
      <c r="E227" s="291"/>
      <c r="F227" s="291"/>
      <c r="G227" s="292"/>
      <c r="H227" s="293"/>
      <c r="I227" s="294"/>
      <c r="J227" s="295"/>
      <c r="K227" s="374" t="s">
        <v>157</v>
      </c>
      <c r="L227" s="375"/>
    </row>
    <row r="228" spans="1:17" s="26" customFormat="1" ht="15" customHeight="1" x14ac:dyDescent="0.25">
      <c r="A228" s="381"/>
      <c r="B228" s="174"/>
      <c r="C228" s="174"/>
      <c r="D228" s="174"/>
      <c r="E228" s="168"/>
      <c r="F228" s="168"/>
      <c r="G228" s="222"/>
      <c r="H228" s="175"/>
      <c r="I228" s="176"/>
      <c r="J228" s="171">
        <f t="shared" ref="J228:J229" si="18">H228*I228</f>
        <v>0</v>
      </c>
      <c r="K228" s="374"/>
      <c r="L228" s="375"/>
    </row>
    <row r="229" spans="1:17" s="26" customFormat="1" ht="15" customHeight="1" x14ac:dyDescent="0.25">
      <c r="A229" s="381"/>
      <c r="B229" s="37"/>
      <c r="C229" s="174"/>
      <c r="D229" s="174"/>
      <c r="E229" s="168"/>
      <c r="F229" s="168"/>
      <c r="G229" s="222"/>
      <c r="H229" s="175"/>
      <c r="I229" s="176"/>
      <c r="J229" s="171">
        <f t="shared" si="18"/>
        <v>0</v>
      </c>
      <c r="K229" s="374"/>
      <c r="L229" s="375"/>
    </row>
    <row r="230" spans="1:17" s="26" customFormat="1" ht="15" customHeight="1" thickBot="1" x14ac:dyDescent="0.3">
      <c r="A230" s="381"/>
      <c r="B230" s="174"/>
      <c r="C230" s="174"/>
      <c r="D230" s="174"/>
      <c r="E230" s="168"/>
      <c r="F230" s="168"/>
      <c r="G230" s="222"/>
      <c r="H230" s="175"/>
      <c r="I230" s="176"/>
      <c r="J230" s="171">
        <f>H230*I230</f>
        <v>0</v>
      </c>
      <c r="K230" s="374"/>
      <c r="L230" s="375"/>
    </row>
    <row r="231" spans="1:17" s="18" customFormat="1" ht="15" customHeight="1" thickTop="1" thickBot="1" x14ac:dyDescent="0.25">
      <c r="C231" s="258"/>
      <c r="D231" s="258"/>
      <c r="E231" s="258"/>
      <c r="F231" s="259"/>
      <c r="G231" s="259"/>
      <c r="H231" s="260"/>
      <c r="I231" s="213" t="s">
        <v>158</v>
      </c>
      <c r="J231" s="183">
        <f>SUM(J228:J230)</f>
        <v>0</v>
      </c>
      <c r="K231" s="1"/>
      <c r="L231" s="1"/>
      <c r="M231" s="1"/>
      <c r="N231" s="1"/>
      <c r="O231" s="1"/>
    </row>
    <row r="232" spans="1:17" s="26" customFormat="1" ht="15" customHeight="1" thickTop="1" x14ac:dyDescent="0.2">
      <c r="A232" s="196" t="s">
        <v>159</v>
      </c>
      <c r="B232" s="296" t="s">
        <v>160</v>
      </c>
      <c r="C232" s="297"/>
      <c r="D232" s="297"/>
      <c r="E232" s="297"/>
      <c r="F232" s="297"/>
      <c r="G232" s="297"/>
      <c r="H232" s="297"/>
      <c r="I232" s="297"/>
      <c r="J232" s="295"/>
      <c r="K232" s="372" t="s">
        <v>161</v>
      </c>
      <c r="L232" s="373"/>
    </row>
    <row r="233" spans="1:17" s="26" customFormat="1" ht="15" customHeight="1" x14ac:dyDescent="0.25">
      <c r="A233" s="278"/>
      <c r="B233" s="37"/>
      <c r="C233" s="174"/>
      <c r="D233" s="174"/>
      <c r="E233" s="168"/>
      <c r="F233" s="168"/>
      <c r="G233" s="298"/>
      <c r="H233" s="175"/>
      <c r="I233" s="176"/>
      <c r="J233" s="171">
        <f t="shared" ref="J233:J235" si="19">H233*I233</f>
        <v>0</v>
      </c>
      <c r="K233" s="372"/>
      <c r="L233" s="373"/>
    </row>
    <row r="234" spans="1:17" s="26" customFormat="1" ht="15" customHeight="1" x14ac:dyDescent="0.25">
      <c r="A234" s="278"/>
      <c r="B234" s="37"/>
      <c r="C234" s="174"/>
      <c r="D234" s="174"/>
      <c r="E234" s="168"/>
      <c r="F234" s="168"/>
      <c r="G234" s="298"/>
      <c r="H234" s="175"/>
      <c r="I234" s="176"/>
      <c r="J234" s="171">
        <f t="shared" si="19"/>
        <v>0</v>
      </c>
      <c r="K234" s="372"/>
      <c r="L234" s="373"/>
    </row>
    <row r="235" spans="1:17" s="26" customFormat="1" ht="15" customHeight="1" thickBot="1" x14ac:dyDescent="0.3">
      <c r="A235" s="278"/>
      <c r="B235" s="174"/>
      <c r="C235" s="174"/>
      <c r="D235" s="174"/>
      <c r="E235" s="168"/>
      <c r="F235" s="168"/>
      <c r="G235" s="298"/>
      <c r="H235" s="175"/>
      <c r="I235" s="176"/>
      <c r="J235" s="171">
        <f t="shared" si="19"/>
        <v>0</v>
      </c>
      <c r="K235" s="372"/>
      <c r="L235" s="373"/>
    </row>
    <row r="236" spans="1:17" s="18" customFormat="1" ht="15" customHeight="1" thickTop="1" thickBot="1" x14ac:dyDescent="0.25">
      <c r="C236" s="258"/>
      <c r="D236" s="258"/>
      <c r="E236" s="258"/>
      <c r="F236" s="259"/>
      <c r="G236" s="259"/>
      <c r="H236" s="260"/>
      <c r="I236" s="213" t="s">
        <v>162</v>
      </c>
      <c r="J236" s="183">
        <f>SUM(J233:J235)</f>
        <v>0</v>
      </c>
      <c r="K236" s="1"/>
      <c r="L236" s="1"/>
      <c r="M236" s="1"/>
      <c r="N236" s="1"/>
      <c r="O236" s="1"/>
    </row>
    <row r="237" spans="1:17" s="26" customFormat="1" ht="15" customHeight="1" thickTop="1" x14ac:dyDescent="0.2">
      <c r="A237" s="196" t="s">
        <v>163</v>
      </c>
      <c r="B237" s="289" t="s">
        <v>164</v>
      </c>
      <c r="C237" s="290"/>
      <c r="D237" s="290"/>
      <c r="E237" s="291"/>
      <c r="F237" s="291"/>
      <c r="G237" s="292"/>
      <c r="H237" s="293"/>
      <c r="I237" s="294"/>
      <c r="J237" s="294"/>
      <c r="K237" s="374" t="s">
        <v>165</v>
      </c>
      <c r="L237" s="375"/>
    </row>
    <row r="238" spans="1:17" ht="15" customHeight="1" x14ac:dyDescent="0.2">
      <c r="A238" s="278"/>
      <c r="B238" s="37"/>
      <c r="C238" s="174"/>
      <c r="D238" s="174"/>
      <c r="E238" s="168"/>
      <c r="F238" s="168"/>
      <c r="G238" s="298"/>
      <c r="H238" s="175"/>
      <c r="I238" s="176"/>
      <c r="J238" s="171">
        <f t="shared" ref="J238:J240" si="20">H238*I238</f>
        <v>0</v>
      </c>
      <c r="K238" s="374"/>
      <c r="L238" s="375"/>
      <c r="M238" s="26"/>
      <c r="N238" s="26"/>
      <c r="O238" s="26"/>
      <c r="P238" s="26"/>
      <c r="Q238" s="26"/>
    </row>
    <row r="239" spans="1:17" ht="15" customHeight="1" x14ac:dyDescent="0.2">
      <c r="A239" s="278"/>
      <c r="B239" s="174"/>
      <c r="C239" s="174"/>
      <c r="D239" s="174"/>
      <c r="E239" s="168"/>
      <c r="F239" s="168"/>
      <c r="G239" s="298"/>
      <c r="H239" s="175"/>
      <c r="I239" s="176"/>
      <c r="J239" s="171">
        <f t="shared" si="20"/>
        <v>0</v>
      </c>
      <c r="K239" s="374"/>
      <c r="L239" s="375"/>
      <c r="M239" s="26"/>
      <c r="N239" s="26"/>
      <c r="O239" s="26"/>
      <c r="P239" s="26"/>
      <c r="Q239" s="26"/>
    </row>
    <row r="240" spans="1:17" ht="15" customHeight="1" thickBot="1" x14ac:dyDescent="0.25">
      <c r="A240" s="278"/>
      <c r="B240" s="174"/>
      <c r="C240" s="174"/>
      <c r="D240" s="174"/>
      <c r="E240" s="168"/>
      <c r="F240" s="168"/>
      <c r="G240" s="222"/>
      <c r="H240" s="175"/>
      <c r="I240" s="176"/>
      <c r="J240" s="171">
        <f t="shared" si="20"/>
        <v>0</v>
      </c>
      <c r="K240" s="374"/>
      <c r="L240" s="375"/>
      <c r="M240" s="26"/>
      <c r="N240" s="26"/>
      <c r="O240" s="26"/>
      <c r="P240" s="26"/>
      <c r="Q240" s="26"/>
    </row>
    <row r="241" spans="1:17" s="18" customFormat="1" ht="15" customHeight="1" thickTop="1" thickBot="1" x14ac:dyDescent="0.25">
      <c r="C241" s="258"/>
      <c r="D241" s="258"/>
      <c r="E241" s="258"/>
      <c r="F241" s="259"/>
      <c r="G241" s="259"/>
      <c r="H241" s="260"/>
      <c r="I241" s="213" t="s">
        <v>166</v>
      </c>
      <c r="J241" s="183">
        <f>SUM(J238:J240)</f>
        <v>0</v>
      </c>
      <c r="K241" s="1"/>
      <c r="L241" s="1"/>
      <c r="M241" s="1"/>
      <c r="N241" s="1"/>
      <c r="O241" s="1"/>
    </row>
    <row r="242" spans="1:17" s="18" customFormat="1" ht="15" customHeight="1" thickTop="1" x14ac:dyDescent="0.25">
      <c r="A242" s="196" t="s">
        <v>167</v>
      </c>
      <c r="B242" s="268" t="s">
        <v>168</v>
      </c>
      <c r="C242" s="198"/>
      <c r="D242" s="198"/>
      <c r="E242" s="199"/>
      <c r="F242" s="199"/>
      <c r="G242" s="198"/>
      <c r="H242" s="200"/>
      <c r="I242" s="257"/>
      <c r="J242" s="251"/>
      <c r="K242" s="374" t="s">
        <v>169</v>
      </c>
      <c r="L242" s="375"/>
    </row>
    <row r="243" spans="1:17" s="18" customFormat="1" ht="15" customHeight="1" x14ac:dyDescent="0.25">
      <c r="A243" s="278"/>
      <c r="B243" s="174"/>
      <c r="C243" s="174"/>
      <c r="D243" s="174"/>
      <c r="E243" s="168"/>
      <c r="F243" s="168"/>
      <c r="G243" s="222"/>
      <c r="H243" s="175"/>
      <c r="I243" s="176"/>
      <c r="J243" s="171">
        <f t="shared" ref="J243:J245" si="21">H243*I243</f>
        <v>0</v>
      </c>
      <c r="K243" s="374"/>
      <c r="L243" s="375"/>
    </row>
    <row r="244" spans="1:17" s="18" customFormat="1" ht="15" customHeight="1" x14ac:dyDescent="0.25">
      <c r="A244" s="278"/>
      <c r="B244" s="174"/>
      <c r="C244" s="174"/>
      <c r="D244" s="174"/>
      <c r="E244" s="168"/>
      <c r="F244" s="168"/>
      <c r="G244" s="222"/>
      <c r="H244" s="175"/>
      <c r="I244" s="176"/>
      <c r="J244" s="171">
        <f t="shared" si="21"/>
        <v>0</v>
      </c>
      <c r="K244" s="374"/>
      <c r="L244" s="375"/>
    </row>
    <row r="245" spans="1:17" s="26" customFormat="1" ht="15" customHeight="1" thickBot="1" x14ac:dyDescent="0.3">
      <c r="A245" s="278"/>
      <c r="B245" s="174"/>
      <c r="C245" s="174"/>
      <c r="D245" s="174"/>
      <c r="E245" s="168"/>
      <c r="F245" s="168"/>
      <c r="G245" s="222"/>
      <c r="H245" s="175"/>
      <c r="I245" s="176"/>
      <c r="J245" s="171">
        <f t="shared" si="21"/>
        <v>0</v>
      </c>
      <c r="K245" s="374"/>
      <c r="L245" s="375"/>
    </row>
    <row r="246" spans="1:17" s="18" customFormat="1" ht="15" customHeight="1" thickTop="1" thickBot="1" x14ac:dyDescent="0.25">
      <c r="C246" s="258"/>
      <c r="D246" s="258"/>
      <c r="E246" s="258"/>
      <c r="F246" s="259"/>
      <c r="G246" s="259"/>
      <c r="H246" s="260"/>
      <c r="I246" s="213" t="s">
        <v>166</v>
      </c>
      <c r="J246" s="183">
        <f>SUM(J243:J245)</f>
        <v>0</v>
      </c>
      <c r="K246" s="1"/>
      <c r="L246" s="1"/>
      <c r="M246" s="1"/>
      <c r="N246" s="1"/>
      <c r="O246" s="1"/>
    </row>
    <row r="247" spans="1:17" ht="12.6" customHeight="1" thickTop="1" x14ac:dyDescent="0.2">
      <c r="A247" s="299"/>
      <c r="B247" s="300" t="s">
        <v>170</v>
      </c>
      <c r="C247" s="301"/>
      <c r="D247" s="301"/>
      <c r="E247" s="301"/>
      <c r="F247" s="301"/>
      <c r="G247" s="301"/>
      <c r="H247" s="301"/>
      <c r="I247" s="301"/>
    </row>
    <row r="248" spans="1:17" ht="12.6" customHeight="1" x14ac:dyDescent="0.2">
      <c r="A248" s="299"/>
      <c r="B248" s="300" t="s">
        <v>171</v>
      </c>
      <c r="C248" s="301"/>
      <c r="D248" s="301"/>
      <c r="E248" s="301"/>
      <c r="F248" s="301"/>
      <c r="G248" s="301"/>
      <c r="H248" s="301"/>
      <c r="I248" s="301"/>
    </row>
    <row r="249" spans="1:17" s="25" customFormat="1" ht="15.75" customHeight="1" x14ac:dyDescent="0.25">
      <c r="A249" s="1"/>
      <c r="B249" s="189"/>
      <c r="C249" s="189"/>
      <c r="D249" s="190"/>
      <c r="E249" s="302"/>
      <c r="F249" s="134" t="s">
        <v>19</v>
      </c>
      <c r="G249" s="1"/>
      <c r="H249" s="1"/>
      <c r="I249" s="1"/>
      <c r="J249" s="1"/>
      <c r="K249" s="1"/>
      <c r="L249" s="1"/>
      <c r="M249" s="1"/>
      <c r="N249" s="1"/>
      <c r="O249" s="1"/>
      <c r="P249" s="1"/>
      <c r="Q249" s="1"/>
    </row>
    <row r="250" spans="1:17" s="4" customFormat="1" ht="18.75" x14ac:dyDescent="0.3">
      <c r="A250" s="1"/>
      <c r="B250" s="191" t="s">
        <v>100</v>
      </c>
      <c r="C250" s="376" t="str">
        <f>IF(ISBLANK('93 Game 3'!$E$6),"",'93 Game 3'!$E$6)</f>
        <v/>
      </c>
      <c r="D250" s="376"/>
      <c r="E250" s="302"/>
      <c r="F250" s="303" t="s">
        <v>172</v>
      </c>
      <c r="G250" s="1"/>
      <c r="H250" s="1"/>
      <c r="I250" s="1"/>
      <c r="J250" s="1"/>
      <c r="K250" s="1"/>
      <c r="L250" s="1"/>
      <c r="M250" s="1"/>
      <c r="N250" s="1"/>
      <c r="O250" s="1"/>
      <c r="P250" s="1"/>
      <c r="Q250" s="1"/>
    </row>
    <row r="251" spans="1:17" s="4" customFormat="1" ht="18.75" x14ac:dyDescent="0.3">
      <c r="A251" s="1"/>
      <c r="B251" s="191"/>
      <c r="C251" s="304"/>
      <c r="D251" s="304"/>
      <c r="E251" s="302"/>
      <c r="F251" s="303" t="s">
        <v>173</v>
      </c>
      <c r="G251" s="1"/>
      <c r="H251" s="1"/>
      <c r="I251" s="1"/>
      <c r="J251" s="1"/>
      <c r="K251" s="1"/>
      <c r="L251" s="1"/>
      <c r="M251" s="1"/>
      <c r="N251" s="1"/>
      <c r="O251" s="1"/>
      <c r="P251" s="1"/>
      <c r="Q251" s="1"/>
    </row>
    <row r="252" spans="1:17" s="18" customFormat="1" ht="15" customHeight="1" x14ac:dyDescent="0.2">
      <c r="A252" s="1"/>
      <c r="B252" s="189"/>
      <c r="C252" s="189"/>
      <c r="D252" s="190"/>
      <c r="E252" s="190"/>
      <c r="F252" s="303" t="s">
        <v>174</v>
      </c>
      <c r="G252" s="1"/>
      <c r="H252" s="1"/>
      <c r="I252" s="1"/>
      <c r="J252" s="1"/>
      <c r="K252" s="1"/>
      <c r="L252" s="1"/>
      <c r="M252" s="1"/>
      <c r="N252" s="1"/>
      <c r="O252" s="1"/>
      <c r="P252" s="1"/>
      <c r="Q252" s="1"/>
    </row>
    <row r="253" spans="1:17" s="18" customFormat="1" ht="15" customHeight="1" x14ac:dyDescent="0.2">
      <c r="A253" s="1"/>
      <c r="B253" s="189"/>
      <c r="C253" s="189"/>
      <c r="D253" s="190"/>
      <c r="E253" s="190"/>
      <c r="F253" s="303" t="s">
        <v>175</v>
      </c>
      <c r="G253" s="1"/>
      <c r="H253" s="1"/>
      <c r="I253" s="1"/>
      <c r="J253" s="1"/>
      <c r="K253" s="1"/>
      <c r="L253" s="1"/>
      <c r="M253" s="1"/>
      <c r="N253" s="1"/>
      <c r="O253" s="1"/>
      <c r="P253" s="1"/>
      <c r="Q253" s="1"/>
    </row>
    <row r="254" spans="1:17" s="18" customFormat="1" ht="15" customHeight="1" x14ac:dyDescent="0.2">
      <c r="A254" s="1"/>
      <c r="B254" s="189"/>
      <c r="C254" s="189"/>
      <c r="D254" s="190"/>
      <c r="E254" s="190"/>
      <c r="F254" s="305" t="s">
        <v>176</v>
      </c>
      <c r="G254" s="282"/>
      <c r="H254" s="282"/>
      <c r="I254" s="282"/>
      <c r="J254" s="282"/>
      <c r="K254" s="282"/>
      <c r="L254" s="282"/>
      <c r="M254" s="306"/>
      <c r="N254" s="282"/>
      <c r="O254" s="282"/>
      <c r="P254" s="1"/>
      <c r="Q254" s="1"/>
    </row>
    <row r="255" spans="1:17" s="18" customFormat="1" ht="15" customHeight="1" x14ac:dyDescent="0.2">
      <c r="A255" s="1"/>
      <c r="B255" s="189"/>
      <c r="C255" s="189"/>
      <c r="D255" s="190"/>
      <c r="E255" s="190"/>
      <c r="F255" s="305" t="s">
        <v>177</v>
      </c>
      <c r="G255" s="282"/>
      <c r="H255" s="282"/>
      <c r="I255" s="282"/>
      <c r="J255" s="282"/>
      <c r="K255" s="282"/>
      <c r="L255" s="282"/>
      <c r="M255" s="306"/>
      <c r="N255" s="282"/>
      <c r="O255" s="282"/>
      <c r="P255" s="1"/>
      <c r="Q255" s="1"/>
    </row>
    <row r="256" spans="1:17" s="18" customFormat="1" ht="15" customHeight="1" x14ac:dyDescent="0.2">
      <c r="A256" s="1"/>
      <c r="B256" s="189"/>
      <c r="C256" s="189"/>
      <c r="D256" s="190"/>
      <c r="E256" s="190"/>
      <c r="F256" s="305" t="s">
        <v>178</v>
      </c>
      <c r="G256" s="282"/>
      <c r="H256" s="282"/>
      <c r="I256" s="282"/>
      <c r="J256" s="282"/>
      <c r="K256" s="282"/>
      <c r="L256" s="282"/>
      <c r="M256" s="306"/>
      <c r="N256" s="282"/>
      <c r="O256" s="282"/>
      <c r="P256" s="1"/>
      <c r="Q256" s="1"/>
    </row>
    <row r="257" spans="1:17" s="18" customFormat="1" ht="15" customHeight="1" x14ac:dyDescent="0.2">
      <c r="A257" s="1"/>
      <c r="B257" s="189"/>
      <c r="C257" s="189"/>
      <c r="D257" s="190"/>
      <c r="E257" s="190"/>
      <c r="F257" s="305" t="s">
        <v>179</v>
      </c>
      <c r="G257" s="282"/>
      <c r="H257" s="282"/>
      <c r="I257" s="282"/>
      <c r="J257" s="282"/>
      <c r="K257" s="282"/>
      <c r="L257" s="282"/>
      <c r="M257" s="306"/>
      <c r="N257" s="282"/>
      <c r="O257" s="282"/>
      <c r="P257" s="1"/>
      <c r="Q257" s="1"/>
    </row>
    <row r="258" spans="1:17" s="26" customFormat="1" ht="21" x14ac:dyDescent="0.2">
      <c r="A258" s="1"/>
      <c r="B258" s="250" t="s">
        <v>180</v>
      </c>
      <c r="C258" s="1"/>
      <c r="D258" s="190"/>
      <c r="E258" s="190"/>
      <c r="F258" s="1"/>
      <c r="G258" s="1"/>
      <c r="H258" s="377" t="s">
        <v>7</v>
      </c>
      <c r="I258" s="377"/>
      <c r="J258" s="377"/>
      <c r="K258" s="377"/>
      <c r="L258" s="377"/>
      <c r="M258" s="307"/>
      <c r="N258" s="308"/>
      <c r="O258" s="308"/>
    </row>
    <row r="259" spans="1:17" s="26" customFormat="1" ht="7.9" customHeight="1" x14ac:dyDescent="0.2">
      <c r="A259" s="1"/>
      <c r="B259" s="189"/>
      <c r="C259" s="189"/>
      <c r="D259" s="190"/>
      <c r="E259" s="190"/>
      <c r="F259" s="1"/>
      <c r="G259" s="1"/>
      <c r="H259" s="377"/>
      <c r="I259" s="377"/>
      <c r="J259" s="377"/>
      <c r="K259" s="377"/>
      <c r="L259" s="377"/>
      <c r="M259" s="307"/>
      <c r="N259" s="308"/>
      <c r="O259" s="308"/>
    </row>
    <row r="260" spans="1:17" s="26" customFormat="1" ht="27.75" customHeight="1" x14ac:dyDescent="0.25">
      <c r="A260" s="25"/>
      <c r="B260" s="368" t="s">
        <v>181</v>
      </c>
      <c r="C260" s="368"/>
      <c r="D260" s="368"/>
      <c r="E260" s="368"/>
      <c r="F260" s="368"/>
      <c r="G260" s="368"/>
      <c r="H260" s="369" t="s">
        <v>182</v>
      </c>
      <c r="I260" s="369"/>
      <c r="J260" s="369"/>
      <c r="K260" s="369"/>
      <c r="L260" s="369"/>
      <c r="M260" s="159" t="s">
        <v>183</v>
      </c>
    </row>
    <row r="261" spans="1:17" s="26" customFormat="1" ht="51" x14ac:dyDescent="0.2">
      <c r="A261" s="4"/>
      <c r="B261" s="160" t="s">
        <v>128</v>
      </c>
      <c r="C261" s="160" t="s">
        <v>34</v>
      </c>
      <c r="D261" s="160" t="s">
        <v>184</v>
      </c>
      <c r="E261" s="160" t="s">
        <v>10</v>
      </c>
      <c r="F261" s="160" t="s">
        <v>92</v>
      </c>
      <c r="G261" s="160" t="s">
        <v>93</v>
      </c>
      <c r="H261" s="309" t="s">
        <v>3</v>
      </c>
      <c r="I261" s="309" t="s">
        <v>185</v>
      </c>
      <c r="J261" s="310" t="s">
        <v>186</v>
      </c>
      <c r="K261" s="310" t="s">
        <v>187</v>
      </c>
      <c r="L261" s="310" t="s">
        <v>188</v>
      </c>
      <c r="M261" s="161" t="s">
        <v>96</v>
      </c>
    </row>
    <row r="262" spans="1:17" s="26" customFormat="1" ht="15" x14ac:dyDescent="0.25">
      <c r="A262" s="18"/>
      <c r="B262" s="197" t="s">
        <v>189</v>
      </c>
      <c r="C262" s="198"/>
      <c r="D262" s="198"/>
      <c r="E262" s="198"/>
      <c r="F262" s="199"/>
      <c r="G262" s="199"/>
      <c r="H262" s="198"/>
      <c r="I262" s="200"/>
      <c r="J262" s="200"/>
      <c r="K262" s="201"/>
      <c r="L262" s="200"/>
      <c r="M262" s="202"/>
    </row>
    <row r="263" spans="1:17" s="26" customFormat="1" x14ac:dyDescent="0.25">
      <c r="B263" s="174"/>
      <c r="C263" s="174"/>
      <c r="D263" s="174"/>
      <c r="E263" s="174"/>
      <c r="F263" s="168"/>
      <c r="G263" s="168"/>
      <c r="H263" s="311"/>
      <c r="I263" s="176"/>
      <c r="J263" s="312">
        <f>H263*I263</f>
        <v>0</v>
      </c>
      <c r="K263" s="205">
        <v>1</v>
      </c>
      <c r="L263" s="312">
        <f>J263*K263</f>
        <v>0</v>
      </c>
      <c r="M263" s="313"/>
    </row>
    <row r="264" spans="1:17" s="26" customFormat="1" x14ac:dyDescent="0.25">
      <c r="B264" s="174"/>
      <c r="C264" s="174"/>
      <c r="D264" s="174"/>
      <c r="E264" s="174"/>
      <c r="F264" s="168"/>
      <c r="G264" s="168"/>
      <c r="H264" s="311"/>
      <c r="I264" s="176"/>
      <c r="J264" s="312">
        <f t="shared" ref="J264:J277" si="22">H264*I264</f>
        <v>0</v>
      </c>
      <c r="K264" s="205">
        <v>1</v>
      </c>
      <c r="L264" s="312">
        <f t="shared" ref="L264:L277" si="23">J264*K264</f>
        <v>0</v>
      </c>
      <c r="M264" s="313"/>
    </row>
    <row r="265" spans="1:17" s="26" customFormat="1" x14ac:dyDescent="0.25">
      <c r="B265" s="174"/>
      <c r="C265" s="174"/>
      <c r="D265" s="174"/>
      <c r="E265" s="174"/>
      <c r="F265" s="168"/>
      <c r="G265" s="168"/>
      <c r="H265" s="311"/>
      <c r="I265" s="176"/>
      <c r="J265" s="312">
        <f t="shared" si="22"/>
        <v>0</v>
      </c>
      <c r="K265" s="205">
        <v>1</v>
      </c>
      <c r="L265" s="312">
        <f t="shared" si="23"/>
        <v>0</v>
      </c>
      <c r="M265" s="313"/>
    </row>
    <row r="266" spans="1:17" s="26" customFormat="1" x14ac:dyDescent="0.25">
      <c r="B266" s="174"/>
      <c r="C266" s="174"/>
      <c r="D266" s="174"/>
      <c r="E266" s="174"/>
      <c r="F266" s="168"/>
      <c r="G266" s="168"/>
      <c r="H266" s="311"/>
      <c r="I266" s="176"/>
      <c r="J266" s="312">
        <f t="shared" si="22"/>
        <v>0</v>
      </c>
      <c r="K266" s="205">
        <v>1</v>
      </c>
      <c r="L266" s="312">
        <f t="shared" si="23"/>
        <v>0</v>
      </c>
      <c r="M266" s="313"/>
    </row>
    <row r="267" spans="1:17" s="26" customFormat="1" x14ac:dyDescent="0.25">
      <c r="B267" s="174"/>
      <c r="C267" s="174"/>
      <c r="D267" s="174"/>
      <c r="E267" s="174"/>
      <c r="F267" s="168"/>
      <c r="G267" s="168"/>
      <c r="H267" s="311"/>
      <c r="I267" s="176"/>
      <c r="J267" s="312">
        <f t="shared" si="22"/>
        <v>0</v>
      </c>
      <c r="K267" s="205">
        <v>1</v>
      </c>
      <c r="L267" s="312">
        <f t="shared" si="23"/>
        <v>0</v>
      </c>
      <c r="M267" s="313"/>
    </row>
    <row r="268" spans="1:17" s="26" customFormat="1" x14ac:dyDescent="0.25">
      <c r="B268" s="174"/>
      <c r="C268" s="174"/>
      <c r="D268" s="174"/>
      <c r="E268" s="174"/>
      <c r="F268" s="168"/>
      <c r="G268" s="168"/>
      <c r="H268" s="311"/>
      <c r="I268" s="176"/>
      <c r="J268" s="312">
        <f t="shared" si="22"/>
        <v>0</v>
      </c>
      <c r="K268" s="205">
        <v>1</v>
      </c>
      <c r="L268" s="312">
        <f t="shared" si="23"/>
        <v>0</v>
      </c>
      <c r="M268" s="313"/>
    </row>
    <row r="269" spans="1:17" s="26" customFormat="1" x14ac:dyDescent="0.25">
      <c r="B269" s="174"/>
      <c r="C269" s="174"/>
      <c r="D269" s="174"/>
      <c r="E269" s="174"/>
      <c r="F269" s="168"/>
      <c r="G269" s="168"/>
      <c r="H269" s="311"/>
      <c r="I269" s="176"/>
      <c r="J269" s="312">
        <f t="shared" si="22"/>
        <v>0</v>
      </c>
      <c r="K269" s="205">
        <v>1</v>
      </c>
      <c r="L269" s="312">
        <f t="shared" si="23"/>
        <v>0</v>
      </c>
      <c r="M269" s="313"/>
    </row>
    <row r="270" spans="1:17" s="26" customFormat="1" x14ac:dyDescent="0.25">
      <c r="B270" s="174"/>
      <c r="C270" s="174"/>
      <c r="D270" s="174"/>
      <c r="E270" s="174"/>
      <c r="F270" s="168"/>
      <c r="G270" s="168"/>
      <c r="H270" s="311"/>
      <c r="I270" s="176"/>
      <c r="J270" s="312">
        <f t="shared" si="22"/>
        <v>0</v>
      </c>
      <c r="K270" s="205">
        <v>1</v>
      </c>
      <c r="L270" s="312">
        <f t="shared" si="23"/>
        <v>0</v>
      </c>
      <c r="M270" s="313"/>
    </row>
    <row r="271" spans="1:17" s="26" customFormat="1" x14ac:dyDescent="0.25">
      <c r="B271" s="174"/>
      <c r="C271" s="174"/>
      <c r="D271" s="174"/>
      <c r="E271" s="174"/>
      <c r="F271" s="168"/>
      <c r="G271" s="168"/>
      <c r="H271" s="311"/>
      <c r="I271" s="176"/>
      <c r="J271" s="312">
        <f t="shared" si="22"/>
        <v>0</v>
      </c>
      <c r="K271" s="205">
        <v>1</v>
      </c>
      <c r="L271" s="312">
        <f t="shared" si="23"/>
        <v>0</v>
      </c>
      <c r="M271" s="313"/>
    </row>
    <row r="272" spans="1:17" s="26" customFormat="1" x14ac:dyDescent="0.25">
      <c r="B272" s="174"/>
      <c r="C272" s="174"/>
      <c r="D272" s="174"/>
      <c r="E272" s="174"/>
      <c r="F272" s="168"/>
      <c r="G272" s="168"/>
      <c r="H272" s="311"/>
      <c r="I272" s="176"/>
      <c r="J272" s="312">
        <f t="shared" si="22"/>
        <v>0</v>
      </c>
      <c r="K272" s="205">
        <v>1</v>
      </c>
      <c r="L272" s="312">
        <f t="shared" si="23"/>
        <v>0</v>
      </c>
      <c r="M272" s="313"/>
    </row>
    <row r="273" spans="1:13" s="18" customFormat="1" x14ac:dyDescent="0.25">
      <c r="A273" s="26"/>
      <c r="B273" s="174"/>
      <c r="C273" s="174"/>
      <c r="D273" s="174"/>
      <c r="E273" s="174"/>
      <c r="F273" s="168"/>
      <c r="G273" s="168"/>
      <c r="H273" s="311"/>
      <c r="I273" s="176"/>
      <c r="J273" s="312">
        <f t="shared" si="22"/>
        <v>0</v>
      </c>
      <c r="K273" s="205">
        <v>1</v>
      </c>
      <c r="L273" s="312">
        <f t="shared" si="23"/>
        <v>0</v>
      </c>
      <c r="M273" s="313"/>
    </row>
    <row r="274" spans="1:13" s="26" customFormat="1" x14ac:dyDescent="0.25">
      <c r="B274" s="174"/>
      <c r="C274" s="174"/>
      <c r="D274" s="174"/>
      <c r="E274" s="174"/>
      <c r="F274" s="168"/>
      <c r="G274" s="168"/>
      <c r="H274" s="311"/>
      <c r="I274" s="176"/>
      <c r="J274" s="312">
        <f t="shared" si="22"/>
        <v>0</v>
      </c>
      <c r="K274" s="205">
        <v>1</v>
      </c>
      <c r="L274" s="312">
        <f t="shared" si="23"/>
        <v>0</v>
      </c>
      <c r="M274" s="313"/>
    </row>
    <row r="275" spans="1:13" s="26" customFormat="1" x14ac:dyDescent="0.25">
      <c r="B275" s="174"/>
      <c r="C275" s="174"/>
      <c r="D275" s="174"/>
      <c r="E275" s="174"/>
      <c r="F275" s="168"/>
      <c r="G275" s="168"/>
      <c r="H275" s="311"/>
      <c r="I275" s="176"/>
      <c r="J275" s="312">
        <f t="shared" si="22"/>
        <v>0</v>
      </c>
      <c r="K275" s="205">
        <v>1</v>
      </c>
      <c r="L275" s="312">
        <f t="shared" si="23"/>
        <v>0</v>
      </c>
      <c r="M275" s="313"/>
    </row>
    <row r="276" spans="1:13" s="26" customFormat="1" x14ac:dyDescent="0.25">
      <c r="B276" s="174"/>
      <c r="C276" s="174"/>
      <c r="D276" s="174"/>
      <c r="E276" s="174"/>
      <c r="F276" s="168"/>
      <c r="G276" s="168"/>
      <c r="H276" s="311"/>
      <c r="I276" s="176"/>
      <c r="J276" s="312">
        <f t="shared" si="22"/>
        <v>0</v>
      </c>
      <c r="K276" s="205">
        <v>1</v>
      </c>
      <c r="L276" s="312">
        <f t="shared" si="23"/>
        <v>0</v>
      </c>
      <c r="M276" s="313"/>
    </row>
    <row r="277" spans="1:13" s="26" customFormat="1" x14ac:dyDescent="0.25">
      <c r="B277" s="174"/>
      <c r="C277" s="174"/>
      <c r="D277" s="174"/>
      <c r="E277" s="174"/>
      <c r="F277" s="168"/>
      <c r="G277" s="168"/>
      <c r="H277" s="311"/>
      <c r="I277" s="176"/>
      <c r="J277" s="312">
        <f t="shared" si="22"/>
        <v>0</v>
      </c>
      <c r="K277" s="205">
        <v>1</v>
      </c>
      <c r="L277" s="312">
        <f t="shared" si="23"/>
        <v>0</v>
      </c>
      <c r="M277" s="313"/>
    </row>
    <row r="278" spans="1:13" s="26" customFormat="1" ht="12" customHeight="1" x14ac:dyDescent="0.25">
      <c r="A278" s="18"/>
      <c r="B278" s="197" t="s">
        <v>190</v>
      </c>
      <c r="C278" s="198"/>
      <c r="D278" s="198"/>
      <c r="E278" s="198"/>
      <c r="F278" s="199"/>
      <c r="G278" s="199"/>
      <c r="H278" s="198"/>
      <c r="I278" s="200"/>
      <c r="J278" s="200"/>
      <c r="K278" s="201"/>
      <c r="L278" s="200"/>
      <c r="M278" s="202"/>
    </row>
    <row r="279" spans="1:13" s="26" customFormat="1" x14ac:dyDescent="0.25">
      <c r="B279" s="174"/>
      <c r="C279" s="174"/>
      <c r="D279" s="174"/>
      <c r="E279" s="174"/>
      <c r="F279" s="168"/>
      <c r="G279" s="168"/>
      <c r="H279" s="311"/>
      <c r="I279" s="176"/>
      <c r="J279" s="312">
        <f t="shared" ref="J279:J300" si="24">H279*I279</f>
        <v>0</v>
      </c>
      <c r="K279" s="205">
        <v>1</v>
      </c>
      <c r="L279" s="312">
        <f t="shared" ref="L279:L300" si="25">J279*K279</f>
        <v>0</v>
      </c>
      <c r="M279" s="313"/>
    </row>
    <row r="280" spans="1:13" s="26" customFormat="1" x14ac:dyDescent="0.25">
      <c r="B280" s="174"/>
      <c r="C280" s="174"/>
      <c r="D280" s="174"/>
      <c r="E280" s="174"/>
      <c r="F280" s="168"/>
      <c r="G280" s="168"/>
      <c r="H280" s="311"/>
      <c r="I280" s="176"/>
      <c r="J280" s="312">
        <f t="shared" si="24"/>
        <v>0</v>
      </c>
      <c r="K280" s="205">
        <v>1</v>
      </c>
      <c r="L280" s="312">
        <f t="shared" si="25"/>
        <v>0</v>
      </c>
      <c r="M280" s="313"/>
    </row>
    <row r="281" spans="1:13" s="26" customFormat="1" x14ac:dyDescent="0.25">
      <c r="B281" s="174"/>
      <c r="C281" s="174"/>
      <c r="D281" s="174"/>
      <c r="E281" s="174"/>
      <c r="F281" s="168"/>
      <c r="G281" s="168"/>
      <c r="H281" s="311"/>
      <c r="I281" s="176"/>
      <c r="J281" s="312">
        <f t="shared" si="24"/>
        <v>0</v>
      </c>
      <c r="K281" s="205">
        <v>1</v>
      </c>
      <c r="L281" s="312">
        <f t="shared" si="25"/>
        <v>0</v>
      </c>
      <c r="M281" s="313"/>
    </row>
    <row r="282" spans="1:13" s="26" customFormat="1" x14ac:dyDescent="0.25">
      <c r="B282" s="174"/>
      <c r="C282" s="174"/>
      <c r="D282" s="174"/>
      <c r="E282" s="174"/>
      <c r="F282" s="168"/>
      <c r="G282" s="168"/>
      <c r="H282" s="311"/>
      <c r="I282" s="176"/>
      <c r="J282" s="312">
        <f t="shared" si="24"/>
        <v>0</v>
      </c>
      <c r="K282" s="205">
        <v>1</v>
      </c>
      <c r="L282" s="312">
        <f t="shared" si="25"/>
        <v>0</v>
      </c>
      <c r="M282" s="313"/>
    </row>
    <row r="283" spans="1:13" s="26" customFormat="1" x14ac:dyDescent="0.25">
      <c r="B283" s="174"/>
      <c r="C283" s="174"/>
      <c r="D283" s="174"/>
      <c r="E283" s="174"/>
      <c r="F283" s="168"/>
      <c r="G283" s="168"/>
      <c r="H283" s="311"/>
      <c r="I283" s="176"/>
      <c r="J283" s="312">
        <f t="shared" si="24"/>
        <v>0</v>
      </c>
      <c r="K283" s="205">
        <v>1</v>
      </c>
      <c r="L283" s="312">
        <f t="shared" si="25"/>
        <v>0</v>
      </c>
      <c r="M283" s="313"/>
    </row>
    <row r="284" spans="1:13" s="26" customFormat="1" x14ac:dyDescent="0.25">
      <c r="B284" s="174"/>
      <c r="C284" s="174"/>
      <c r="D284" s="174"/>
      <c r="E284" s="174"/>
      <c r="F284" s="168"/>
      <c r="G284" s="168"/>
      <c r="H284" s="311"/>
      <c r="I284" s="176"/>
      <c r="J284" s="312">
        <f t="shared" si="24"/>
        <v>0</v>
      </c>
      <c r="K284" s="205">
        <v>1</v>
      </c>
      <c r="L284" s="312">
        <f t="shared" si="25"/>
        <v>0</v>
      </c>
      <c r="M284" s="313"/>
    </row>
    <row r="285" spans="1:13" s="26" customFormat="1" x14ac:dyDescent="0.25">
      <c r="B285" s="174"/>
      <c r="C285" s="174"/>
      <c r="D285" s="174"/>
      <c r="E285" s="174"/>
      <c r="F285" s="168"/>
      <c r="G285" s="168"/>
      <c r="H285" s="311"/>
      <c r="I285" s="176"/>
      <c r="J285" s="312">
        <f t="shared" si="24"/>
        <v>0</v>
      </c>
      <c r="K285" s="205">
        <v>1</v>
      </c>
      <c r="L285" s="312">
        <f t="shared" si="25"/>
        <v>0</v>
      </c>
      <c r="M285" s="313"/>
    </row>
    <row r="286" spans="1:13" s="26" customFormat="1" x14ac:dyDescent="0.25">
      <c r="B286" s="174"/>
      <c r="C286" s="174"/>
      <c r="D286" s="174"/>
      <c r="E286" s="174"/>
      <c r="F286" s="168"/>
      <c r="G286" s="168"/>
      <c r="H286" s="311"/>
      <c r="I286" s="176"/>
      <c r="J286" s="312">
        <f t="shared" si="24"/>
        <v>0</v>
      </c>
      <c r="K286" s="205">
        <v>1</v>
      </c>
      <c r="L286" s="312">
        <f t="shared" si="25"/>
        <v>0</v>
      </c>
      <c r="M286" s="313"/>
    </row>
    <row r="287" spans="1:13" s="26" customFormat="1" x14ac:dyDescent="0.25">
      <c r="B287" s="174"/>
      <c r="C287" s="174"/>
      <c r="D287" s="174"/>
      <c r="E287" s="174"/>
      <c r="F287" s="168"/>
      <c r="G287" s="168"/>
      <c r="H287" s="311"/>
      <c r="I287" s="176"/>
      <c r="J287" s="312">
        <f t="shared" si="24"/>
        <v>0</v>
      </c>
      <c r="K287" s="205">
        <v>1</v>
      </c>
      <c r="L287" s="312">
        <f t="shared" si="25"/>
        <v>0</v>
      </c>
      <c r="M287" s="313"/>
    </row>
    <row r="288" spans="1:13" s="26" customFormat="1" x14ac:dyDescent="0.25">
      <c r="B288" s="174"/>
      <c r="C288" s="174"/>
      <c r="D288" s="174"/>
      <c r="E288" s="174"/>
      <c r="F288" s="168"/>
      <c r="G288" s="168"/>
      <c r="H288" s="311"/>
      <c r="I288" s="176"/>
      <c r="J288" s="312">
        <f t="shared" si="24"/>
        <v>0</v>
      </c>
      <c r="K288" s="205">
        <v>1</v>
      </c>
      <c r="L288" s="312">
        <f t="shared" si="25"/>
        <v>0</v>
      </c>
      <c r="M288" s="313"/>
    </row>
    <row r="289" spans="1:13" s="26" customFormat="1" x14ac:dyDescent="0.25">
      <c r="B289" s="174"/>
      <c r="C289" s="174"/>
      <c r="D289" s="174"/>
      <c r="E289" s="174"/>
      <c r="F289" s="168"/>
      <c r="G289" s="168"/>
      <c r="H289" s="311"/>
      <c r="I289" s="176"/>
      <c r="J289" s="312">
        <f t="shared" si="24"/>
        <v>0</v>
      </c>
      <c r="K289" s="205">
        <v>1</v>
      </c>
      <c r="L289" s="312">
        <f t="shared" si="25"/>
        <v>0</v>
      </c>
      <c r="M289" s="313"/>
    </row>
    <row r="290" spans="1:13" s="26" customFormat="1" x14ac:dyDescent="0.25">
      <c r="B290" s="174"/>
      <c r="C290" s="174"/>
      <c r="D290" s="174"/>
      <c r="E290" s="174"/>
      <c r="F290" s="168"/>
      <c r="G290" s="168"/>
      <c r="H290" s="311"/>
      <c r="I290" s="176"/>
      <c r="J290" s="312">
        <f t="shared" si="24"/>
        <v>0</v>
      </c>
      <c r="K290" s="205">
        <v>1</v>
      </c>
      <c r="L290" s="312">
        <f t="shared" si="25"/>
        <v>0</v>
      </c>
      <c r="M290" s="313"/>
    </row>
    <row r="291" spans="1:13" s="26" customFormat="1" x14ac:dyDescent="0.25">
      <c r="B291" s="174"/>
      <c r="C291" s="174"/>
      <c r="D291" s="174"/>
      <c r="E291" s="174"/>
      <c r="F291" s="168"/>
      <c r="G291" s="168"/>
      <c r="H291" s="311"/>
      <c r="I291" s="176"/>
      <c r="J291" s="312">
        <f t="shared" si="24"/>
        <v>0</v>
      </c>
      <c r="K291" s="205">
        <v>1</v>
      </c>
      <c r="L291" s="312">
        <f t="shared" si="25"/>
        <v>0</v>
      </c>
      <c r="M291" s="313"/>
    </row>
    <row r="292" spans="1:13" s="26" customFormat="1" x14ac:dyDescent="0.25">
      <c r="B292" s="174"/>
      <c r="C292" s="174"/>
      <c r="D292" s="174"/>
      <c r="E292" s="174"/>
      <c r="F292" s="168"/>
      <c r="G292" s="168"/>
      <c r="H292" s="311"/>
      <c r="I292" s="176"/>
      <c r="J292" s="312">
        <f t="shared" si="24"/>
        <v>0</v>
      </c>
      <c r="K292" s="205">
        <v>1</v>
      </c>
      <c r="L292" s="312">
        <f t="shared" si="25"/>
        <v>0</v>
      </c>
      <c r="M292" s="313"/>
    </row>
    <row r="293" spans="1:13" s="26" customFormat="1" x14ac:dyDescent="0.25">
      <c r="B293" s="174"/>
      <c r="C293" s="174"/>
      <c r="D293" s="174"/>
      <c r="E293" s="174"/>
      <c r="F293" s="168"/>
      <c r="G293" s="168"/>
      <c r="H293" s="311"/>
      <c r="I293" s="176"/>
      <c r="J293" s="312">
        <f t="shared" si="24"/>
        <v>0</v>
      </c>
      <c r="K293" s="205">
        <v>1</v>
      </c>
      <c r="L293" s="312">
        <f t="shared" si="25"/>
        <v>0</v>
      </c>
      <c r="M293" s="313"/>
    </row>
    <row r="294" spans="1:13" s="26" customFormat="1" x14ac:dyDescent="0.25">
      <c r="B294" s="174"/>
      <c r="C294" s="178"/>
      <c r="D294" s="178"/>
      <c r="E294" s="174"/>
      <c r="F294" s="168"/>
      <c r="G294" s="168"/>
      <c r="H294" s="311"/>
      <c r="I294" s="176"/>
      <c r="J294" s="312">
        <f t="shared" si="24"/>
        <v>0</v>
      </c>
      <c r="K294" s="205">
        <v>1</v>
      </c>
      <c r="L294" s="312">
        <f t="shared" si="25"/>
        <v>0</v>
      </c>
      <c r="M294" s="313"/>
    </row>
    <row r="295" spans="1:13" s="26" customFormat="1" x14ac:dyDescent="0.25">
      <c r="B295" s="174"/>
      <c r="C295" s="178"/>
      <c r="D295" s="178"/>
      <c r="E295" s="174"/>
      <c r="F295" s="168"/>
      <c r="G295" s="168"/>
      <c r="H295" s="311"/>
      <c r="I295" s="176"/>
      <c r="J295" s="312">
        <f t="shared" si="24"/>
        <v>0</v>
      </c>
      <c r="K295" s="205">
        <v>1</v>
      </c>
      <c r="L295" s="312">
        <f t="shared" si="25"/>
        <v>0</v>
      </c>
      <c r="M295" s="313"/>
    </row>
    <row r="296" spans="1:13" s="18" customFormat="1" x14ac:dyDescent="0.25">
      <c r="A296" s="26"/>
      <c r="B296" s="174"/>
      <c r="C296" s="178"/>
      <c r="D296" s="178"/>
      <c r="E296" s="174"/>
      <c r="F296" s="168"/>
      <c r="G296" s="168"/>
      <c r="H296" s="311"/>
      <c r="I296" s="176"/>
      <c r="J296" s="312">
        <f t="shared" si="24"/>
        <v>0</v>
      </c>
      <c r="K296" s="205">
        <v>1</v>
      </c>
      <c r="L296" s="312">
        <f t="shared" si="25"/>
        <v>0</v>
      </c>
      <c r="M296" s="313"/>
    </row>
    <row r="297" spans="1:13" s="26" customFormat="1" x14ac:dyDescent="0.25">
      <c r="B297" s="174"/>
      <c r="C297" s="178"/>
      <c r="D297" s="178"/>
      <c r="E297" s="174"/>
      <c r="F297" s="168"/>
      <c r="G297" s="168"/>
      <c r="H297" s="311"/>
      <c r="I297" s="176"/>
      <c r="J297" s="312">
        <f t="shared" si="24"/>
        <v>0</v>
      </c>
      <c r="K297" s="205">
        <v>1</v>
      </c>
      <c r="L297" s="312">
        <f t="shared" si="25"/>
        <v>0</v>
      </c>
      <c r="M297" s="313"/>
    </row>
    <row r="298" spans="1:13" s="26" customFormat="1" x14ac:dyDescent="0.25">
      <c r="B298" s="174"/>
      <c r="C298" s="178"/>
      <c r="D298" s="178"/>
      <c r="E298" s="174"/>
      <c r="F298" s="168"/>
      <c r="G298" s="168"/>
      <c r="H298" s="311"/>
      <c r="I298" s="176"/>
      <c r="J298" s="312">
        <f t="shared" si="24"/>
        <v>0</v>
      </c>
      <c r="K298" s="205">
        <v>1</v>
      </c>
      <c r="L298" s="312">
        <f t="shared" si="25"/>
        <v>0</v>
      </c>
      <c r="M298" s="313"/>
    </row>
    <row r="299" spans="1:13" s="26" customFormat="1" x14ac:dyDescent="0.25">
      <c r="B299" s="174"/>
      <c r="C299" s="178"/>
      <c r="D299" s="178"/>
      <c r="E299" s="174"/>
      <c r="F299" s="168"/>
      <c r="G299" s="168"/>
      <c r="H299" s="311"/>
      <c r="I299" s="176"/>
      <c r="J299" s="312">
        <f t="shared" si="24"/>
        <v>0</v>
      </c>
      <c r="K299" s="205">
        <v>1</v>
      </c>
      <c r="L299" s="312">
        <f t="shared" si="25"/>
        <v>0</v>
      </c>
      <c r="M299" s="313"/>
    </row>
    <row r="300" spans="1:13" s="26" customFormat="1" x14ac:dyDescent="0.25">
      <c r="B300" s="174"/>
      <c r="C300" s="178"/>
      <c r="D300" s="178"/>
      <c r="E300" s="174"/>
      <c r="F300" s="168"/>
      <c r="G300" s="168"/>
      <c r="H300" s="311"/>
      <c r="I300" s="176"/>
      <c r="J300" s="312">
        <f t="shared" si="24"/>
        <v>0</v>
      </c>
      <c r="K300" s="205">
        <v>1</v>
      </c>
      <c r="L300" s="312">
        <f t="shared" si="25"/>
        <v>0</v>
      </c>
      <c r="M300" s="313"/>
    </row>
    <row r="301" spans="1:13" s="26" customFormat="1" ht="15" x14ac:dyDescent="0.25">
      <c r="A301" s="18"/>
      <c r="B301" s="197" t="s">
        <v>191</v>
      </c>
      <c r="C301" s="198"/>
      <c r="D301" s="198"/>
      <c r="E301" s="198"/>
      <c r="F301" s="199"/>
      <c r="G301" s="199"/>
      <c r="H301" s="198"/>
      <c r="I301" s="200"/>
      <c r="J301" s="200"/>
      <c r="K301" s="201"/>
      <c r="L301" s="200"/>
      <c r="M301" s="202"/>
    </row>
    <row r="302" spans="1:13" s="26" customFormat="1" x14ac:dyDescent="0.25">
      <c r="B302" s="174"/>
      <c r="C302" s="174"/>
      <c r="D302" s="174"/>
      <c r="E302" s="174"/>
      <c r="F302" s="168"/>
      <c r="G302" s="168"/>
      <c r="H302" s="311"/>
      <c r="I302" s="176"/>
      <c r="J302" s="312">
        <f t="shared" ref="J302:J312" si="26">H302*I302</f>
        <v>0</v>
      </c>
      <c r="K302" s="314">
        <v>0.5</v>
      </c>
      <c r="L302" s="312">
        <f t="shared" ref="L302:L312" si="27">J302*K302</f>
        <v>0</v>
      </c>
      <c r="M302" s="313"/>
    </row>
    <row r="303" spans="1:13" s="26" customFormat="1" x14ac:dyDescent="0.25">
      <c r="B303" s="174"/>
      <c r="C303" s="174"/>
      <c r="D303" s="174"/>
      <c r="E303" s="174"/>
      <c r="F303" s="168"/>
      <c r="G303" s="168"/>
      <c r="H303" s="311"/>
      <c r="I303" s="176"/>
      <c r="J303" s="312">
        <f t="shared" si="26"/>
        <v>0</v>
      </c>
      <c r="K303" s="314">
        <v>0.5</v>
      </c>
      <c r="L303" s="312">
        <f t="shared" si="27"/>
        <v>0</v>
      </c>
      <c r="M303" s="313"/>
    </row>
    <row r="304" spans="1:13" s="26" customFormat="1" x14ac:dyDescent="0.25">
      <c r="B304" s="174"/>
      <c r="C304" s="174"/>
      <c r="D304" s="174"/>
      <c r="E304" s="174"/>
      <c r="F304" s="168"/>
      <c r="G304" s="168"/>
      <c r="H304" s="311"/>
      <c r="I304" s="176"/>
      <c r="J304" s="312">
        <f t="shared" si="26"/>
        <v>0</v>
      </c>
      <c r="K304" s="314">
        <v>0.5</v>
      </c>
      <c r="L304" s="312">
        <f t="shared" si="27"/>
        <v>0</v>
      </c>
      <c r="M304" s="313"/>
    </row>
    <row r="305" spans="1:15" s="26" customFormat="1" x14ac:dyDescent="0.25">
      <c r="B305" s="174"/>
      <c r="C305" s="174"/>
      <c r="D305" s="174"/>
      <c r="E305" s="174"/>
      <c r="F305" s="168"/>
      <c r="G305" s="168"/>
      <c r="H305" s="311"/>
      <c r="I305" s="176"/>
      <c r="J305" s="312">
        <f t="shared" si="26"/>
        <v>0</v>
      </c>
      <c r="K305" s="314">
        <v>0.5</v>
      </c>
      <c r="L305" s="312">
        <f t="shared" si="27"/>
        <v>0</v>
      </c>
      <c r="M305" s="313"/>
    </row>
    <row r="306" spans="1:15" s="26" customFormat="1" x14ac:dyDescent="0.25">
      <c r="B306" s="174"/>
      <c r="C306" s="174"/>
      <c r="D306" s="174"/>
      <c r="E306" s="174"/>
      <c r="F306" s="168"/>
      <c r="G306" s="168"/>
      <c r="H306" s="311"/>
      <c r="I306" s="176"/>
      <c r="J306" s="312">
        <f t="shared" si="26"/>
        <v>0</v>
      </c>
      <c r="K306" s="314">
        <v>0.5</v>
      </c>
      <c r="L306" s="312">
        <f t="shared" si="27"/>
        <v>0</v>
      </c>
      <c r="M306" s="313"/>
    </row>
    <row r="307" spans="1:15" s="26" customFormat="1" x14ac:dyDescent="0.25">
      <c r="B307" s="174"/>
      <c r="C307" s="174"/>
      <c r="D307" s="174"/>
      <c r="E307" s="174"/>
      <c r="F307" s="168"/>
      <c r="G307" s="168"/>
      <c r="H307" s="311"/>
      <c r="I307" s="176"/>
      <c r="J307" s="312">
        <f t="shared" si="26"/>
        <v>0</v>
      </c>
      <c r="K307" s="314">
        <v>0.5</v>
      </c>
      <c r="L307" s="312">
        <f t="shared" si="27"/>
        <v>0</v>
      </c>
      <c r="M307" s="313"/>
    </row>
    <row r="308" spans="1:15" s="18" customFormat="1" x14ac:dyDescent="0.25">
      <c r="A308" s="26"/>
      <c r="B308" s="174"/>
      <c r="C308" s="174"/>
      <c r="D308" s="174"/>
      <c r="E308" s="174"/>
      <c r="F308" s="168"/>
      <c r="G308" s="168"/>
      <c r="H308" s="311"/>
      <c r="I308" s="176"/>
      <c r="J308" s="312">
        <f t="shared" si="26"/>
        <v>0</v>
      </c>
      <c r="K308" s="314">
        <v>0.5</v>
      </c>
      <c r="L308" s="312">
        <f t="shared" si="27"/>
        <v>0</v>
      </c>
      <c r="M308" s="313"/>
    </row>
    <row r="309" spans="1:15" s="299" customFormat="1" ht="12.75" x14ac:dyDescent="0.2">
      <c r="A309" s="26"/>
      <c r="B309" s="174"/>
      <c r="C309" s="174"/>
      <c r="D309" s="174"/>
      <c r="E309" s="174"/>
      <c r="F309" s="168"/>
      <c r="G309" s="168"/>
      <c r="H309" s="311"/>
      <c r="I309" s="176"/>
      <c r="J309" s="312">
        <f t="shared" si="26"/>
        <v>0</v>
      </c>
      <c r="K309" s="314">
        <v>0.5</v>
      </c>
      <c r="L309" s="312">
        <f t="shared" si="27"/>
        <v>0</v>
      </c>
      <c r="M309" s="313"/>
    </row>
    <row r="310" spans="1:15" x14ac:dyDescent="0.2">
      <c r="A310" s="26"/>
      <c r="B310" s="174"/>
      <c r="C310" s="174"/>
      <c r="D310" s="174"/>
      <c r="E310" s="174"/>
      <c r="F310" s="168"/>
      <c r="G310" s="168"/>
      <c r="H310" s="311"/>
      <c r="I310" s="176"/>
      <c r="J310" s="312">
        <f t="shared" si="26"/>
        <v>0</v>
      </c>
      <c r="K310" s="314">
        <v>0.5</v>
      </c>
      <c r="L310" s="312">
        <f t="shared" si="27"/>
        <v>0</v>
      </c>
      <c r="M310" s="313"/>
    </row>
    <row r="311" spans="1:15" x14ac:dyDescent="0.2">
      <c r="A311" s="26"/>
      <c r="B311" s="174"/>
      <c r="C311" s="174"/>
      <c r="D311" s="174"/>
      <c r="E311" s="174"/>
      <c r="F311" s="168"/>
      <c r="G311" s="168"/>
      <c r="H311" s="311"/>
      <c r="I311" s="176"/>
      <c r="J311" s="312">
        <f t="shared" si="26"/>
        <v>0</v>
      </c>
      <c r="K311" s="314">
        <v>0.5</v>
      </c>
      <c r="L311" s="312">
        <f t="shared" si="27"/>
        <v>0</v>
      </c>
      <c r="M311" s="313"/>
    </row>
    <row r="312" spans="1:15" ht="12.75" thickBot="1" x14ac:dyDescent="0.25">
      <c r="A312" s="26"/>
      <c r="B312" s="174"/>
      <c r="C312" s="174"/>
      <c r="D312" s="174"/>
      <c r="E312" s="174"/>
      <c r="F312" s="168"/>
      <c r="G312" s="168"/>
      <c r="H312" s="311"/>
      <c r="I312" s="176"/>
      <c r="J312" s="312">
        <f t="shared" si="26"/>
        <v>0</v>
      </c>
      <c r="K312" s="314">
        <v>0.5</v>
      </c>
      <c r="L312" s="312">
        <f t="shared" si="27"/>
        <v>0</v>
      </c>
      <c r="M312" s="315"/>
    </row>
    <row r="313" spans="1:15" ht="13.5" thickTop="1" thickBot="1" x14ac:dyDescent="0.25">
      <c r="A313" s="18"/>
      <c r="B313" s="316"/>
      <c r="C313" s="316"/>
      <c r="D313" s="316"/>
      <c r="E313" s="316"/>
      <c r="F313" s="316"/>
      <c r="G313" s="316"/>
      <c r="H313" s="316"/>
      <c r="I313" s="317" t="s">
        <v>192</v>
      </c>
      <c r="J313" s="183">
        <f>SUM(J263:J312)</f>
        <v>0</v>
      </c>
      <c r="K313" s="227"/>
      <c r="L313" s="214">
        <f>SUM(L263:L312)</f>
        <v>0</v>
      </c>
      <c r="M313" s="318">
        <f>IF(OR($E$11="yes"),"n/a",SUM(M263:M312))</f>
        <v>0</v>
      </c>
      <c r="N313" s="188"/>
    </row>
    <row r="314" spans="1:15" ht="15.75" thickTop="1" x14ac:dyDescent="0.2">
      <c r="A314" s="299"/>
      <c r="B314" s="300" t="s">
        <v>193</v>
      </c>
      <c r="C314" s="301"/>
      <c r="D314" s="301"/>
      <c r="E314" s="301"/>
      <c r="F314" s="301"/>
      <c r="G314" s="301"/>
      <c r="H314" s="301"/>
      <c r="I314" s="301"/>
      <c r="J314" s="299"/>
      <c r="K314" s="299"/>
      <c r="L314" s="319"/>
      <c r="M314" s="299"/>
      <c r="N314" s="299"/>
      <c r="O314" s="299"/>
    </row>
  </sheetData>
  <sheetProtection sheet="1" objects="1" scenarios="1"/>
  <mergeCells count="56">
    <mergeCell ref="A20:A74"/>
    <mergeCell ref="B20:B21"/>
    <mergeCell ref="D20:D21"/>
    <mergeCell ref="E20:E21"/>
    <mergeCell ref="F20:F21"/>
    <mergeCell ref="B74:I74"/>
    <mergeCell ref="L20:L21"/>
    <mergeCell ref="B16:P16"/>
    <mergeCell ref="H18:O18"/>
    <mergeCell ref="B19:G19"/>
    <mergeCell ref="H19:L19"/>
    <mergeCell ref="N19:O19"/>
    <mergeCell ref="G20:G21"/>
    <mergeCell ref="H20:H21"/>
    <mergeCell ref="I20:I21"/>
    <mergeCell ref="J20:J21"/>
    <mergeCell ref="K20:K21"/>
    <mergeCell ref="B78:B79"/>
    <mergeCell ref="H78:O79"/>
    <mergeCell ref="B80:G80"/>
    <mergeCell ref="H80:L80"/>
    <mergeCell ref="N80:O80"/>
    <mergeCell ref="H141:J142"/>
    <mergeCell ref="O81:O82"/>
    <mergeCell ref="A83:A110"/>
    <mergeCell ref="B112:L112"/>
    <mergeCell ref="N112:O112"/>
    <mergeCell ref="A113:A123"/>
    <mergeCell ref="O113:O114"/>
    <mergeCell ref="B123:E123"/>
    <mergeCell ref="B125:L125"/>
    <mergeCell ref="N125:O125"/>
    <mergeCell ref="A126:A136"/>
    <mergeCell ref="B136:E136"/>
    <mergeCell ref="B137:G138"/>
    <mergeCell ref="A202:A222"/>
    <mergeCell ref="K211:L222"/>
    <mergeCell ref="K227:L230"/>
    <mergeCell ref="A228:A230"/>
    <mergeCell ref="B143:G143"/>
    <mergeCell ref="H143:J143"/>
    <mergeCell ref="A146:A161"/>
    <mergeCell ref="A164:A176"/>
    <mergeCell ref="A179:A191"/>
    <mergeCell ref="B197:C198"/>
    <mergeCell ref="H197:J198"/>
    <mergeCell ref="B260:G260"/>
    <mergeCell ref="H260:L260"/>
    <mergeCell ref="B199:G199"/>
    <mergeCell ref="H199:J199"/>
    <mergeCell ref="K201:L210"/>
    <mergeCell ref="K232:L235"/>
    <mergeCell ref="K237:L240"/>
    <mergeCell ref="K242:L245"/>
    <mergeCell ref="C250:D250"/>
    <mergeCell ref="H258:L259"/>
  </mergeCells>
  <dataValidations disablePrompts="1" count="2">
    <dataValidation type="list" showDropDown="1" showInputMessage="1" showErrorMessage="1" prompt="Select yes or no from list" sqref="E15">
      <formula1>$AA$4:$AA$5</formula1>
    </dataValidation>
    <dataValidation type="list" allowBlank="1" showErrorMessage="1" prompt="Select yes or no from list" sqref="E11">
      <formula1>$O$1:$O$3</formula1>
    </dataValidation>
  </dataValidations>
  <pageMargins left="0.25" right="0.25" top="0.69739583333333299" bottom="0.51458333333333295" header="0.3" footer="0.3"/>
  <pageSetup paperSize="5" scale="51" fitToHeight="5" orientation="landscape" r:id="rId1"/>
  <headerFooter differentFirst="1">
    <oddHeader xml:space="preserve">&amp;L&amp;"-,Bold"&amp;12ONTARIO INTERACTIVE DIGITAL MEDIA TAX CREDIT (OIDMTC) EXPENDITURE BREAKDOWN&amp;17
SPECIFIED OR NON-SPECIFIED PRODUCT (SECTION 93)&amp;R
</oddHeader>
    <oddFooter>&amp;LOntario Creates March 2022&amp;CPage &amp;P of &amp;N</oddFooter>
    <firstHeader xml:space="preserve">&amp;L&amp;"-,Bold"ONTARIO INTERACTIVE DIGITAL MEDIA TAX CREDIT (OIDMTC) EXPENDITURE BREAKDOWN&amp;17
SPECIFIED OR NON-SPECIFIED PRODUCT (SECTION 93)&amp;R&amp;G
</firstHeader>
    <firstFooter>&amp;LOntario Creates March 2022&amp;CPage &amp;P of &amp;N&amp;R&amp;F</firstFooter>
  </headerFooter>
  <rowBreaks count="4" manualBreakCount="4">
    <brk id="75" max="16383" man="1"/>
    <brk id="138" max="16383" man="1"/>
    <brk id="195" max="14" man="1"/>
    <brk id="248" max="16383" man="1"/>
  </rowBreaks>
  <colBreaks count="1" manualBreakCount="1">
    <brk id="15" max="1048575"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S314"/>
  <sheetViews>
    <sheetView view="pageBreakPreview" zoomScaleNormal="100" zoomScaleSheetLayoutView="100" workbookViewId="0">
      <selection activeCell="E3" sqref="E3"/>
    </sheetView>
  </sheetViews>
  <sheetFormatPr defaultColWidth="9.140625" defaultRowHeight="12" x14ac:dyDescent="0.2"/>
  <cols>
    <col min="1" max="1" width="8.28515625" style="1" customWidth="1"/>
    <col min="2" max="2" width="29.85546875" style="1" customWidth="1"/>
    <col min="3" max="3" width="21.7109375" style="1" customWidth="1"/>
    <col min="4" max="4" width="23.5703125" style="1" customWidth="1"/>
    <col min="5" max="5" width="54.140625" style="1" customWidth="1"/>
    <col min="6" max="8" width="11.42578125" style="1" customWidth="1"/>
    <col min="9" max="9" width="11.5703125" style="1" customWidth="1"/>
    <col min="10" max="10" width="14.28515625" style="1" customWidth="1"/>
    <col min="11" max="11" width="11.42578125" style="1" customWidth="1"/>
    <col min="12" max="12" width="14.28515625" style="1" customWidth="1"/>
    <col min="13" max="13" width="11.42578125" style="1" hidden="1" customWidth="1"/>
    <col min="14" max="14" width="21.28515625" style="1" customWidth="1"/>
    <col min="15" max="15" width="35.28515625" style="1" customWidth="1"/>
    <col min="16" max="16" width="9.85546875" style="1" customWidth="1"/>
    <col min="17" max="17" width="12.42578125" style="1" customWidth="1"/>
    <col min="18" max="16384" width="9.140625" style="1"/>
  </cols>
  <sheetData>
    <row r="1" spans="1:17" ht="23.25" customHeight="1" x14ac:dyDescent="0.3">
      <c r="A1" s="123" t="s">
        <v>66</v>
      </c>
      <c r="B1" s="123"/>
      <c r="C1" s="123"/>
      <c r="D1" s="123"/>
      <c r="E1" s="123"/>
      <c r="F1" s="124"/>
      <c r="G1" s="6"/>
      <c r="H1" s="6"/>
      <c r="I1" s="6"/>
      <c r="J1" s="6"/>
      <c r="N1" s="125"/>
      <c r="O1" s="125" t="s">
        <v>67</v>
      </c>
      <c r="Q1" s="125"/>
    </row>
    <row r="2" spans="1:17" ht="9.75" customHeight="1" x14ac:dyDescent="0.2">
      <c r="A2" s="126"/>
      <c r="N2" s="125"/>
      <c r="O2" s="125" t="s">
        <v>68</v>
      </c>
      <c r="Q2" s="125"/>
    </row>
    <row r="3" spans="1:17" ht="18.75" x14ac:dyDescent="0.3">
      <c r="A3" s="127"/>
      <c r="B3" s="128"/>
      <c r="C3" s="129"/>
      <c r="D3" s="130" t="s">
        <v>69</v>
      </c>
      <c r="E3" s="131"/>
      <c r="N3" s="125"/>
      <c r="O3" s="125" t="s">
        <v>70</v>
      </c>
      <c r="Q3" s="125"/>
    </row>
    <row r="4" spans="1:17" x14ac:dyDescent="0.2">
      <c r="F4" s="11"/>
      <c r="G4" s="11"/>
      <c r="H4" s="11"/>
      <c r="I4" s="11"/>
    </row>
    <row r="5" spans="1:17" ht="15" customHeight="1" x14ac:dyDescent="0.25">
      <c r="C5" s="122"/>
      <c r="D5" s="132" t="s">
        <v>2</v>
      </c>
      <c r="E5" s="133"/>
      <c r="F5" s="11"/>
      <c r="G5" s="134" t="s">
        <v>19</v>
      </c>
      <c r="H5" s="11"/>
      <c r="I5" s="11"/>
    </row>
    <row r="6" spans="1:17" s="2" customFormat="1" ht="15" customHeight="1" x14ac:dyDescent="0.25">
      <c r="C6" s="122"/>
      <c r="D6" s="132" t="s">
        <v>71</v>
      </c>
      <c r="E6" s="135"/>
      <c r="F6" s="136"/>
      <c r="G6" s="137" t="s">
        <v>72</v>
      </c>
      <c r="H6" s="7"/>
      <c r="I6" s="7"/>
    </row>
    <row r="7" spans="1:17" s="2" customFormat="1" ht="15" customHeight="1" x14ac:dyDescent="0.3">
      <c r="B7" s="109"/>
      <c r="C7" s="109"/>
      <c r="D7" s="138" t="s">
        <v>73</v>
      </c>
      <c r="E7" s="139">
        <v>43831</v>
      </c>
      <c r="F7" s="136"/>
      <c r="G7" s="137" t="s">
        <v>74</v>
      </c>
      <c r="H7" s="7"/>
      <c r="I7" s="7"/>
    </row>
    <row r="8" spans="1:17" s="2" customFormat="1" ht="15" customHeight="1" x14ac:dyDescent="0.25">
      <c r="B8" s="109"/>
      <c r="C8" s="54"/>
      <c r="D8" s="140" t="s">
        <v>75</v>
      </c>
      <c r="E8" s="141">
        <v>44196</v>
      </c>
      <c r="F8" s="7"/>
      <c r="G8" s="142" t="s">
        <v>76</v>
      </c>
      <c r="H8" s="7"/>
      <c r="I8" s="7"/>
    </row>
    <row r="9" spans="1:17" s="2" customFormat="1" ht="15" customHeight="1" x14ac:dyDescent="0.25">
      <c r="B9" s="109"/>
      <c r="C9" s="54"/>
      <c r="D9" s="140" t="s">
        <v>77</v>
      </c>
      <c r="E9" s="141">
        <v>44196</v>
      </c>
      <c r="F9" s="7"/>
      <c r="G9" s="143" t="s">
        <v>78</v>
      </c>
      <c r="H9" s="144"/>
      <c r="I9" s="144"/>
      <c r="J9" s="145"/>
      <c r="K9" s="145"/>
      <c r="L9" s="145"/>
      <c r="M9" s="145"/>
      <c r="N9" s="145"/>
      <c r="O9" s="145"/>
      <c r="P9" s="146"/>
      <c r="Q9" s="146"/>
    </row>
    <row r="10" spans="1:17" s="2" customFormat="1" ht="15" customHeight="1" x14ac:dyDescent="0.25">
      <c r="C10" s="122"/>
      <c r="D10" s="132" t="s">
        <v>79</v>
      </c>
      <c r="E10" s="147"/>
      <c r="F10" s="7"/>
      <c r="G10" s="148" t="s">
        <v>80</v>
      </c>
      <c r="H10" s="144"/>
      <c r="I10" s="144"/>
      <c r="J10" s="145"/>
      <c r="K10" s="145"/>
      <c r="L10" s="145"/>
      <c r="M10" s="145"/>
      <c r="N10" s="145"/>
      <c r="O10" s="145"/>
      <c r="P10" s="1"/>
      <c r="Q10" s="146"/>
    </row>
    <row r="11" spans="1:17" s="2" customFormat="1" ht="15" customHeight="1" x14ac:dyDescent="0.25">
      <c r="C11" s="122"/>
      <c r="D11" s="132" t="s">
        <v>81</v>
      </c>
      <c r="E11" s="358" t="s">
        <v>67</v>
      </c>
      <c r="F11" s="7"/>
      <c r="G11" s="149" t="s">
        <v>82</v>
      </c>
      <c r="H11" s="150"/>
      <c r="I11" s="150"/>
      <c r="J11" s="109"/>
      <c r="K11" s="109"/>
      <c r="L11" s="109"/>
      <c r="M11" s="109"/>
      <c r="N11" s="109"/>
      <c r="O11" s="109"/>
    </row>
    <row r="12" spans="1:17" s="2" customFormat="1" ht="15" customHeight="1" x14ac:dyDescent="0.25">
      <c r="B12" s="122"/>
      <c r="C12" s="132"/>
      <c r="D12" s="151"/>
      <c r="E12" s="152"/>
      <c r="F12" s="7"/>
      <c r="G12" s="153" t="s">
        <v>83</v>
      </c>
      <c r="H12" s="154"/>
      <c r="I12" s="154"/>
      <c r="J12" s="154"/>
      <c r="K12" s="154"/>
      <c r="L12" s="154"/>
      <c r="M12" s="154"/>
      <c r="N12" s="154"/>
      <c r="O12" s="109"/>
    </row>
    <row r="13" spans="1:17" s="2" customFormat="1" ht="15" customHeight="1" x14ac:dyDescent="0.25">
      <c r="B13" s="122"/>
      <c r="C13" s="132"/>
      <c r="D13" s="151"/>
      <c r="E13" s="152"/>
      <c r="F13" s="7"/>
      <c r="G13" s="153" t="s">
        <v>84</v>
      </c>
      <c r="H13" s="154"/>
      <c r="I13" s="154"/>
      <c r="J13" s="154"/>
      <c r="K13" s="154"/>
      <c r="L13" s="154"/>
      <c r="M13" s="154"/>
      <c r="N13" s="154"/>
      <c r="O13" s="109"/>
    </row>
    <row r="14" spans="1:17" s="2" customFormat="1" ht="15" customHeight="1" x14ac:dyDescent="0.25">
      <c r="B14" s="122"/>
      <c r="C14" s="132"/>
      <c r="D14" s="151"/>
      <c r="E14" s="152"/>
      <c r="F14" s="7"/>
      <c r="G14" s="153" t="s">
        <v>85</v>
      </c>
      <c r="H14" s="154"/>
      <c r="I14" s="154"/>
      <c r="J14" s="154"/>
      <c r="K14" s="154"/>
      <c r="L14" s="154"/>
      <c r="M14" s="154"/>
      <c r="N14" s="154"/>
      <c r="O14" s="109"/>
    </row>
    <row r="15" spans="1:17" s="2" customFormat="1" ht="12.75" x14ac:dyDescent="0.2">
      <c r="B15" s="155"/>
      <c r="C15" s="155"/>
      <c r="D15" s="155"/>
      <c r="E15" s="156"/>
      <c r="F15" s="7"/>
      <c r="G15" s="7"/>
      <c r="H15" s="7"/>
      <c r="I15" s="7"/>
    </row>
    <row r="16" spans="1:17" s="2" customFormat="1" ht="15" x14ac:dyDescent="0.25">
      <c r="B16" s="395" t="s">
        <v>86</v>
      </c>
      <c r="C16" s="395"/>
      <c r="D16" s="395"/>
      <c r="E16" s="395"/>
      <c r="F16" s="396"/>
      <c r="G16" s="396"/>
      <c r="H16" s="396"/>
      <c r="I16" s="396"/>
      <c r="J16" s="396"/>
      <c r="K16" s="396"/>
      <c r="L16" s="396"/>
      <c r="M16" s="396"/>
      <c r="N16" s="396"/>
      <c r="O16" s="396"/>
      <c r="P16" s="396"/>
    </row>
    <row r="17" spans="1:15" s="2" customFormat="1" ht="5.25" customHeight="1" x14ac:dyDescent="0.2">
      <c r="B17" s="15"/>
      <c r="E17" s="7"/>
      <c r="F17" s="7"/>
      <c r="G17" s="7"/>
      <c r="H17" s="7"/>
      <c r="I17" s="7"/>
    </row>
    <row r="18" spans="1:15" ht="18" customHeight="1" thickBot="1" x14ac:dyDescent="0.25">
      <c r="B18" s="157" t="s">
        <v>87</v>
      </c>
      <c r="H18" s="377" t="s">
        <v>7</v>
      </c>
      <c r="I18" s="377"/>
      <c r="J18" s="377"/>
      <c r="K18" s="377"/>
      <c r="L18" s="377"/>
      <c r="M18" s="377"/>
      <c r="N18" s="377"/>
      <c r="O18" s="377"/>
    </row>
    <row r="19" spans="1:15" ht="16.5" customHeight="1" thickBot="1" x14ac:dyDescent="0.4">
      <c r="A19" s="158" t="s">
        <v>88</v>
      </c>
      <c r="B19" s="368" t="s">
        <v>89</v>
      </c>
      <c r="C19" s="368"/>
      <c r="D19" s="368"/>
      <c r="E19" s="368"/>
      <c r="F19" s="368"/>
      <c r="G19" s="368"/>
      <c r="H19" s="397" t="s">
        <v>90</v>
      </c>
      <c r="I19" s="397"/>
      <c r="J19" s="397"/>
      <c r="K19" s="397"/>
      <c r="L19" s="397"/>
      <c r="M19" s="159"/>
      <c r="N19" s="388" t="s">
        <v>91</v>
      </c>
      <c r="O19" s="389"/>
    </row>
    <row r="20" spans="1:15" s="4" customFormat="1" ht="39.75" customHeight="1" x14ac:dyDescent="0.2">
      <c r="A20" s="402"/>
      <c r="B20" s="398" t="s">
        <v>14</v>
      </c>
      <c r="C20" s="160"/>
      <c r="D20" s="398" t="s">
        <v>6</v>
      </c>
      <c r="E20" s="398" t="s">
        <v>5</v>
      </c>
      <c r="F20" s="398" t="s">
        <v>92</v>
      </c>
      <c r="G20" s="398" t="s">
        <v>93</v>
      </c>
      <c r="H20" s="400" t="s">
        <v>0</v>
      </c>
      <c r="I20" s="400" t="s">
        <v>4</v>
      </c>
      <c r="J20" s="394" t="s">
        <v>94</v>
      </c>
      <c r="K20" s="401"/>
      <c r="L20" s="394" t="s">
        <v>95</v>
      </c>
      <c r="M20" s="161" t="s">
        <v>96</v>
      </c>
      <c r="N20" s="162" t="s">
        <v>97</v>
      </c>
      <c r="O20" s="163"/>
    </row>
    <row r="21" spans="1:15" s="4" customFormat="1" ht="13.5" customHeight="1" x14ac:dyDescent="0.2">
      <c r="A21" s="402"/>
      <c r="B21" s="398"/>
      <c r="C21" s="160"/>
      <c r="D21" s="398"/>
      <c r="E21" s="398"/>
      <c r="F21" s="399"/>
      <c r="G21" s="399"/>
      <c r="H21" s="400"/>
      <c r="I21" s="400"/>
      <c r="J21" s="394"/>
      <c r="K21" s="401"/>
      <c r="L21" s="394"/>
      <c r="M21" s="161"/>
      <c r="N21" s="164" t="str">
        <f>CONCATENATE(TEXT($E$7,"mmm-dd-yyyy"),"/", TEXT($E$8,"mmm-dd-yyyy"))</f>
        <v>Jan-01-2020/Dec-31-2020</v>
      </c>
      <c r="O21" s="165"/>
    </row>
    <row r="22" spans="1:15" s="26" customFormat="1" ht="12" customHeight="1" x14ac:dyDescent="0.25">
      <c r="A22" s="402"/>
      <c r="B22" s="166"/>
      <c r="C22" s="167"/>
      <c r="D22" s="166"/>
      <c r="E22" s="166"/>
      <c r="F22" s="168"/>
      <c r="G22" s="168"/>
      <c r="H22" s="169"/>
      <c r="I22" s="170"/>
      <c r="J22" s="171">
        <f t="shared" ref="J22:J73" si="0">H22*I22</f>
        <v>0</v>
      </c>
      <c r="K22" s="167"/>
      <c r="L22" s="171">
        <f>J22</f>
        <v>0</v>
      </c>
      <c r="M22" s="172"/>
      <c r="N22" s="173"/>
      <c r="O22" s="165"/>
    </row>
    <row r="23" spans="1:15" s="26" customFormat="1" ht="12" customHeight="1" x14ac:dyDescent="0.25">
      <c r="A23" s="402"/>
      <c r="B23" s="174"/>
      <c r="C23" s="167"/>
      <c r="D23" s="174"/>
      <c r="E23" s="174"/>
      <c r="F23" s="168"/>
      <c r="G23" s="168"/>
      <c r="H23" s="175"/>
      <c r="I23" s="176"/>
      <c r="J23" s="171">
        <f t="shared" si="0"/>
        <v>0</v>
      </c>
      <c r="K23" s="167"/>
      <c r="L23" s="171">
        <f t="shared" ref="L23:L72" si="1">J23</f>
        <v>0</v>
      </c>
      <c r="M23" s="172"/>
      <c r="N23" s="177"/>
      <c r="O23" s="165"/>
    </row>
    <row r="24" spans="1:15" s="26" customFormat="1" ht="12" customHeight="1" x14ac:dyDescent="0.25">
      <c r="A24" s="402"/>
      <c r="B24" s="174"/>
      <c r="C24" s="167"/>
      <c r="D24" s="174"/>
      <c r="E24" s="174"/>
      <c r="F24" s="168"/>
      <c r="G24" s="168"/>
      <c r="H24" s="175"/>
      <c r="I24" s="176"/>
      <c r="J24" s="171">
        <f t="shared" si="0"/>
        <v>0</v>
      </c>
      <c r="K24" s="167"/>
      <c r="L24" s="171">
        <f t="shared" si="1"/>
        <v>0</v>
      </c>
      <c r="M24" s="172"/>
      <c r="N24" s="177"/>
      <c r="O24" s="165"/>
    </row>
    <row r="25" spans="1:15" s="26" customFormat="1" ht="12" customHeight="1" x14ac:dyDescent="0.25">
      <c r="A25" s="402"/>
      <c r="B25" s="174"/>
      <c r="C25" s="167"/>
      <c r="D25" s="174"/>
      <c r="E25" s="174"/>
      <c r="F25" s="168"/>
      <c r="G25" s="168"/>
      <c r="H25" s="175"/>
      <c r="I25" s="176"/>
      <c r="J25" s="171">
        <f t="shared" si="0"/>
        <v>0</v>
      </c>
      <c r="K25" s="167"/>
      <c r="L25" s="171">
        <f t="shared" si="1"/>
        <v>0</v>
      </c>
      <c r="M25" s="172"/>
      <c r="N25" s="177"/>
      <c r="O25" s="165"/>
    </row>
    <row r="26" spans="1:15" s="26" customFormat="1" ht="12" customHeight="1" x14ac:dyDescent="0.25">
      <c r="A26" s="402"/>
      <c r="B26" s="174"/>
      <c r="C26" s="167"/>
      <c r="D26" s="174"/>
      <c r="E26" s="174"/>
      <c r="F26" s="168"/>
      <c r="G26" s="168"/>
      <c r="H26" s="175"/>
      <c r="I26" s="176"/>
      <c r="J26" s="171">
        <f t="shared" si="0"/>
        <v>0</v>
      </c>
      <c r="K26" s="167"/>
      <c r="L26" s="171">
        <f t="shared" si="1"/>
        <v>0</v>
      </c>
      <c r="M26" s="172"/>
      <c r="N26" s="177"/>
      <c r="O26" s="165"/>
    </row>
    <row r="27" spans="1:15" s="26" customFormat="1" ht="12" customHeight="1" x14ac:dyDescent="0.25">
      <c r="A27" s="402"/>
      <c r="B27" s="174"/>
      <c r="C27" s="167"/>
      <c r="D27" s="174"/>
      <c r="E27" s="174"/>
      <c r="F27" s="168"/>
      <c r="G27" s="168"/>
      <c r="H27" s="175"/>
      <c r="I27" s="176"/>
      <c r="J27" s="171">
        <f t="shared" si="0"/>
        <v>0</v>
      </c>
      <c r="K27" s="167"/>
      <c r="L27" s="171">
        <f t="shared" si="1"/>
        <v>0</v>
      </c>
      <c r="M27" s="172"/>
      <c r="N27" s="177"/>
      <c r="O27" s="165"/>
    </row>
    <row r="28" spans="1:15" s="26" customFormat="1" ht="12" customHeight="1" x14ac:dyDescent="0.25">
      <c r="A28" s="402"/>
      <c r="B28" s="174"/>
      <c r="C28" s="167"/>
      <c r="D28" s="174"/>
      <c r="E28" s="174"/>
      <c r="F28" s="168"/>
      <c r="G28" s="168"/>
      <c r="H28" s="175"/>
      <c r="I28" s="176"/>
      <c r="J28" s="171">
        <f t="shared" si="0"/>
        <v>0</v>
      </c>
      <c r="K28" s="167"/>
      <c r="L28" s="171">
        <f t="shared" si="1"/>
        <v>0</v>
      </c>
      <c r="M28" s="172"/>
      <c r="N28" s="177"/>
      <c r="O28" s="165"/>
    </row>
    <row r="29" spans="1:15" s="26" customFormat="1" ht="12" customHeight="1" x14ac:dyDescent="0.25">
      <c r="A29" s="402"/>
      <c r="B29" s="174"/>
      <c r="C29" s="167"/>
      <c r="D29" s="174"/>
      <c r="E29" s="174"/>
      <c r="F29" s="168"/>
      <c r="G29" s="168"/>
      <c r="H29" s="175"/>
      <c r="I29" s="176"/>
      <c r="J29" s="171">
        <f t="shared" si="0"/>
        <v>0</v>
      </c>
      <c r="K29" s="167"/>
      <c r="L29" s="171">
        <f t="shared" si="1"/>
        <v>0</v>
      </c>
      <c r="M29" s="172"/>
      <c r="N29" s="177"/>
      <c r="O29" s="165"/>
    </row>
    <row r="30" spans="1:15" s="26" customFormat="1" ht="12" customHeight="1" x14ac:dyDescent="0.25">
      <c r="A30" s="402"/>
      <c r="B30" s="174"/>
      <c r="C30" s="167"/>
      <c r="D30" s="174"/>
      <c r="E30" s="174"/>
      <c r="F30" s="168"/>
      <c r="G30" s="168"/>
      <c r="H30" s="175"/>
      <c r="I30" s="176"/>
      <c r="J30" s="171">
        <f t="shared" si="0"/>
        <v>0</v>
      </c>
      <c r="K30" s="167"/>
      <c r="L30" s="171">
        <f t="shared" si="1"/>
        <v>0</v>
      </c>
      <c r="M30" s="172"/>
      <c r="N30" s="177"/>
      <c r="O30" s="165"/>
    </row>
    <row r="31" spans="1:15" s="26" customFormat="1" ht="12" customHeight="1" x14ac:dyDescent="0.25">
      <c r="A31" s="402"/>
      <c r="B31" s="174"/>
      <c r="C31" s="167"/>
      <c r="D31" s="174"/>
      <c r="E31" s="174"/>
      <c r="F31" s="168"/>
      <c r="G31" s="168"/>
      <c r="H31" s="175"/>
      <c r="I31" s="176"/>
      <c r="J31" s="171">
        <f t="shared" si="0"/>
        <v>0</v>
      </c>
      <c r="K31" s="167"/>
      <c r="L31" s="171">
        <f t="shared" si="1"/>
        <v>0</v>
      </c>
      <c r="M31" s="172"/>
      <c r="N31" s="177"/>
      <c r="O31" s="165"/>
    </row>
    <row r="32" spans="1:15" s="26" customFormat="1" ht="12" customHeight="1" x14ac:dyDescent="0.25">
      <c r="A32" s="402"/>
      <c r="B32" s="174"/>
      <c r="C32" s="167"/>
      <c r="D32" s="174"/>
      <c r="E32" s="174"/>
      <c r="F32" s="168"/>
      <c r="G32" s="168"/>
      <c r="H32" s="175"/>
      <c r="I32" s="176"/>
      <c r="J32" s="171">
        <f t="shared" si="0"/>
        <v>0</v>
      </c>
      <c r="K32" s="167"/>
      <c r="L32" s="171">
        <f t="shared" si="1"/>
        <v>0</v>
      </c>
      <c r="M32" s="172"/>
      <c r="N32" s="177"/>
      <c r="O32" s="165"/>
    </row>
    <row r="33" spans="1:15" s="26" customFormat="1" ht="12" customHeight="1" x14ac:dyDescent="0.25">
      <c r="A33" s="402"/>
      <c r="B33" s="174"/>
      <c r="C33" s="167"/>
      <c r="D33" s="174"/>
      <c r="E33" s="174"/>
      <c r="F33" s="168"/>
      <c r="G33" s="168"/>
      <c r="H33" s="175"/>
      <c r="I33" s="176"/>
      <c r="J33" s="171">
        <f t="shared" si="0"/>
        <v>0</v>
      </c>
      <c r="K33" s="167"/>
      <c r="L33" s="171">
        <f t="shared" si="1"/>
        <v>0</v>
      </c>
      <c r="M33" s="172"/>
      <c r="N33" s="177"/>
      <c r="O33" s="165"/>
    </row>
    <row r="34" spans="1:15" s="26" customFormat="1" ht="12" customHeight="1" x14ac:dyDescent="0.25">
      <c r="A34" s="402"/>
      <c r="B34" s="174"/>
      <c r="C34" s="167"/>
      <c r="D34" s="174"/>
      <c r="E34" s="174"/>
      <c r="F34" s="168"/>
      <c r="G34" s="168"/>
      <c r="H34" s="175"/>
      <c r="I34" s="176"/>
      <c r="J34" s="171">
        <f t="shared" si="0"/>
        <v>0</v>
      </c>
      <c r="K34" s="167"/>
      <c r="L34" s="171">
        <f t="shared" si="1"/>
        <v>0</v>
      </c>
      <c r="M34" s="172"/>
      <c r="N34" s="177"/>
      <c r="O34" s="165"/>
    </row>
    <row r="35" spans="1:15" s="26" customFormat="1" ht="12" customHeight="1" x14ac:dyDescent="0.25">
      <c r="A35" s="402"/>
      <c r="B35" s="174"/>
      <c r="C35" s="167"/>
      <c r="D35" s="174"/>
      <c r="E35" s="174"/>
      <c r="F35" s="168"/>
      <c r="G35" s="168"/>
      <c r="H35" s="175"/>
      <c r="I35" s="176"/>
      <c r="J35" s="171">
        <f t="shared" si="0"/>
        <v>0</v>
      </c>
      <c r="K35" s="167"/>
      <c r="L35" s="171">
        <f t="shared" si="1"/>
        <v>0</v>
      </c>
      <c r="M35" s="172"/>
      <c r="N35" s="177"/>
      <c r="O35" s="165"/>
    </row>
    <row r="36" spans="1:15" s="26" customFormat="1" ht="12" customHeight="1" x14ac:dyDescent="0.25">
      <c r="A36" s="402"/>
      <c r="B36" s="174"/>
      <c r="C36" s="167"/>
      <c r="D36" s="174"/>
      <c r="E36" s="174"/>
      <c r="F36" s="168"/>
      <c r="G36" s="168"/>
      <c r="H36" s="175"/>
      <c r="I36" s="176"/>
      <c r="J36" s="171">
        <f t="shared" si="0"/>
        <v>0</v>
      </c>
      <c r="K36" s="167"/>
      <c r="L36" s="171">
        <f t="shared" si="1"/>
        <v>0</v>
      </c>
      <c r="M36" s="172"/>
      <c r="N36" s="177"/>
      <c r="O36" s="165"/>
    </row>
    <row r="37" spans="1:15" s="26" customFormat="1" ht="12" customHeight="1" x14ac:dyDescent="0.25">
      <c r="A37" s="402"/>
      <c r="B37" s="174"/>
      <c r="C37" s="167"/>
      <c r="D37" s="174"/>
      <c r="E37" s="174"/>
      <c r="F37" s="168"/>
      <c r="G37" s="168"/>
      <c r="H37" s="175"/>
      <c r="I37" s="176"/>
      <c r="J37" s="171">
        <f t="shared" si="0"/>
        <v>0</v>
      </c>
      <c r="K37" s="167"/>
      <c r="L37" s="171">
        <f t="shared" si="1"/>
        <v>0</v>
      </c>
      <c r="M37" s="172"/>
      <c r="N37" s="177"/>
      <c r="O37" s="165"/>
    </row>
    <row r="38" spans="1:15" s="26" customFormat="1" ht="12" customHeight="1" x14ac:dyDescent="0.25">
      <c r="A38" s="402"/>
      <c r="B38" s="174"/>
      <c r="C38" s="167"/>
      <c r="D38" s="174"/>
      <c r="E38" s="174"/>
      <c r="F38" s="168"/>
      <c r="G38" s="168"/>
      <c r="H38" s="175"/>
      <c r="I38" s="176"/>
      <c r="J38" s="171">
        <f t="shared" si="0"/>
        <v>0</v>
      </c>
      <c r="K38" s="167"/>
      <c r="L38" s="171">
        <f t="shared" si="1"/>
        <v>0</v>
      </c>
      <c r="M38" s="172"/>
      <c r="N38" s="177"/>
      <c r="O38" s="165"/>
    </row>
    <row r="39" spans="1:15" s="26" customFormat="1" ht="12" customHeight="1" x14ac:dyDescent="0.25">
      <c r="A39" s="402"/>
      <c r="B39" s="174"/>
      <c r="C39" s="167"/>
      <c r="D39" s="174"/>
      <c r="E39" s="174"/>
      <c r="F39" s="168"/>
      <c r="G39" s="168"/>
      <c r="H39" s="175"/>
      <c r="I39" s="176"/>
      <c r="J39" s="171">
        <f t="shared" si="0"/>
        <v>0</v>
      </c>
      <c r="K39" s="167"/>
      <c r="L39" s="171">
        <f t="shared" si="1"/>
        <v>0</v>
      </c>
      <c r="M39" s="172"/>
      <c r="N39" s="177"/>
      <c r="O39" s="165"/>
    </row>
    <row r="40" spans="1:15" s="26" customFormat="1" ht="12" customHeight="1" x14ac:dyDescent="0.25">
      <c r="A40" s="402"/>
      <c r="B40" s="174"/>
      <c r="C40" s="167"/>
      <c r="D40" s="174"/>
      <c r="E40" s="174"/>
      <c r="F40" s="168"/>
      <c r="G40" s="168"/>
      <c r="H40" s="175"/>
      <c r="I40" s="176"/>
      <c r="J40" s="171">
        <f t="shared" si="0"/>
        <v>0</v>
      </c>
      <c r="K40" s="167"/>
      <c r="L40" s="171">
        <f t="shared" si="1"/>
        <v>0</v>
      </c>
      <c r="M40" s="172"/>
      <c r="N40" s="177"/>
      <c r="O40" s="165"/>
    </row>
    <row r="41" spans="1:15" s="26" customFormat="1" ht="12" customHeight="1" x14ac:dyDescent="0.25">
      <c r="A41" s="402"/>
      <c r="B41" s="174"/>
      <c r="C41" s="167"/>
      <c r="D41" s="174"/>
      <c r="E41" s="174"/>
      <c r="F41" s="168"/>
      <c r="G41" s="168"/>
      <c r="H41" s="175"/>
      <c r="I41" s="176"/>
      <c r="J41" s="171">
        <f t="shared" si="0"/>
        <v>0</v>
      </c>
      <c r="K41" s="167"/>
      <c r="L41" s="171">
        <f t="shared" si="1"/>
        <v>0</v>
      </c>
      <c r="M41" s="172"/>
      <c r="N41" s="177"/>
      <c r="O41" s="165"/>
    </row>
    <row r="42" spans="1:15" s="26" customFormat="1" ht="12" customHeight="1" x14ac:dyDescent="0.25">
      <c r="A42" s="402"/>
      <c r="B42" s="178"/>
      <c r="C42" s="167"/>
      <c r="D42" s="178"/>
      <c r="E42" s="179"/>
      <c r="F42" s="168"/>
      <c r="G42" s="168"/>
      <c r="H42" s="175"/>
      <c r="I42" s="176"/>
      <c r="J42" s="171">
        <f t="shared" si="0"/>
        <v>0</v>
      </c>
      <c r="K42" s="167"/>
      <c r="L42" s="171">
        <f t="shared" si="1"/>
        <v>0</v>
      </c>
      <c r="M42" s="172"/>
      <c r="N42" s="177"/>
      <c r="O42" s="165"/>
    </row>
    <row r="43" spans="1:15" s="26" customFormat="1" ht="12" customHeight="1" x14ac:dyDescent="0.25">
      <c r="A43" s="402"/>
      <c r="B43" s="178"/>
      <c r="C43" s="167"/>
      <c r="D43" s="178"/>
      <c r="E43" s="174"/>
      <c r="F43" s="168"/>
      <c r="G43" s="168"/>
      <c r="H43" s="175"/>
      <c r="I43" s="176"/>
      <c r="J43" s="171">
        <f t="shared" si="0"/>
        <v>0</v>
      </c>
      <c r="K43" s="167"/>
      <c r="L43" s="171">
        <f t="shared" si="1"/>
        <v>0</v>
      </c>
      <c r="M43" s="172"/>
      <c r="N43" s="177"/>
      <c r="O43" s="165"/>
    </row>
    <row r="44" spans="1:15" s="26" customFormat="1" ht="12" customHeight="1" x14ac:dyDescent="0.25">
      <c r="A44" s="402"/>
      <c r="B44" s="178"/>
      <c r="C44" s="167"/>
      <c r="D44" s="178"/>
      <c r="E44" s="174"/>
      <c r="F44" s="168"/>
      <c r="G44" s="168"/>
      <c r="H44" s="175"/>
      <c r="I44" s="176"/>
      <c r="J44" s="171">
        <f t="shared" si="0"/>
        <v>0</v>
      </c>
      <c r="K44" s="167"/>
      <c r="L44" s="171">
        <f t="shared" si="1"/>
        <v>0</v>
      </c>
      <c r="M44" s="172"/>
      <c r="N44" s="177"/>
      <c r="O44" s="165"/>
    </row>
    <row r="45" spans="1:15" s="26" customFormat="1" ht="12" customHeight="1" x14ac:dyDescent="0.25">
      <c r="A45" s="402"/>
      <c r="B45" s="178"/>
      <c r="C45" s="167"/>
      <c r="D45" s="178"/>
      <c r="E45" s="174"/>
      <c r="F45" s="168"/>
      <c r="G45" s="168"/>
      <c r="H45" s="175"/>
      <c r="I45" s="176"/>
      <c r="J45" s="171">
        <f>H45*I45</f>
        <v>0</v>
      </c>
      <c r="K45" s="167"/>
      <c r="L45" s="171">
        <f t="shared" si="1"/>
        <v>0</v>
      </c>
      <c r="M45" s="172"/>
      <c r="N45" s="177"/>
      <c r="O45" s="165"/>
    </row>
    <row r="46" spans="1:15" s="26" customFormat="1" ht="12" customHeight="1" x14ac:dyDescent="0.25">
      <c r="A46" s="402"/>
      <c r="B46" s="178"/>
      <c r="C46" s="167"/>
      <c r="D46" s="178"/>
      <c r="E46" s="174"/>
      <c r="F46" s="168"/>
      <c r="G46" s="168"/>
      <c r="H46" s="175"/>
      <c r="I46" s="176"/>
      <c r="J46" s="171">
        <f t="shared" si="0"/>
        <v>0</v>
      </c>
      <c r="K46" s="167"/>
      <c r="L46" s="171">
        <f t="shared" si="1"/>
        <v>0</v>
      </c>
      <c r="M46" s="172"/>
      <c r="N46" s="177"/>
      <c r="O46" s="165"/>
    </row>
    <row r="47" spans="1:15" s="26" customFormat="1" ht="12" customHeight="1" x14ac:dyDescent="0.25">
      <c r="A47" s="402"/>
      <c r="B47" s="178"/>
      <c r="C47" s="167"/>
      <c r="D47" s="178"/>
      <c r="E47" s="174"/>
      <c r="F47" s="168"/>
      <c r="G47" s="168"/>
      <c r="H47" s="175"/>
      <c r="I47" s="176"/>
      <c r="J47" s="171">
        <f>H47*I47</f>
        <v>0</v>
      </c>
      <c r="K47" s="167"/>
      <c r="L47" s="171">
        <f t="shared" si="1"/>
        <v>0</v>
      </c>
      <c r="M47" s="172"/>
      <c r="N47" s="177"/>
      <c r="O47" s="165"/>
    </row>
    <row r="48" spans="1:15" s="26" customFormat="1" ht="12" customHeight="1" x14ac:dyDescent="0.25">
      <c r="A48" s="402"/>
      <c r="B48" s="178"/>
      <c r="C48" s="167"/>
      <c r="D48" s="178"/>
      <c r="E48" s="174"/>
      <c r="F48" s="168"/>
      <c r="G48" s="168"/>
      <c r="H48" s="175"/>
      <c r="I48" s="176"/>
      <c r="J48" s="171">
        <f t="shared" si="0"/>
        <v>0</v>
      </c>
      <c r="K48" s="167"/>
      <c r="L48" s="171">
        <f t="shared" si="1"/>
        <v>0</v>
      </c>
      <c r="M48" s="172"/>
      <c r="N48" s="177"/>
      <c r="O48" s="165"/>
    </row>
    <row r="49" spans="1:15" s="26" customFormat="1" ht="12" customHeight="1" x14ac:dyDescent="0.25">
      <c r="A49" s="402"/>
      <c r="B49" s="178"/>
      <c r="C49" s="167"/>
      <c r="D49" s="178"/>
      <c r="E49" s="174"/>
      <c r="F49" s="168"/>
      <c r="G49" s="168"/>
      <c r="H49" s="175"/>
      <c r="I49" s="176"/>
      <c r="J49" s="171">
        <f t="shared" si="0"/>
        <v>0</v>
      </c>
      <c r="K49" s="167"/>
      <c r="L49" s="171">
        <f t="shared" si="1"/>
        <v>0</v>
      </c>
      <c r="M49" s="172"/>
      <c r="N49" s="177"/>
      <c r="O49" s="165"/>
    </row>
    <row r="50" spans="1:15" s="26" customFormat="1" ht="12" customHeight="1" x14ac:dyDescent="0.25">
      <c r="A50" s="402"/>
      <c r="B50" s="178"/>
      <c r="C50" s="167"/>
      <c r="D50" s="178"/>
      <c r="E50" s="174"/>
      <c r="F50" s="168"/>
      <c r="G50" s="168"/>
      <c r="H50" s="175"/>
      <c r="I50" s="176"/>
      <c r="J50" s="171">
        <f t="shared" si="0"/>
        <v>0</v>
      </c>
      <c r="K50" s="167"/>
      <c r="L50" s="171">
        <f t="shared" si="1"/>
        <v>0</v>
      </c>
      <c r="M50" s="172"/>
      <c r="N50" s="177"/>
      <c r="O50" s="165"/>
    </row>
    <row r="51" spans="1:15" s="26" customFormat="1" ht="12" customHeight="1" x14ac:dyDescent="0.25">
      <c r="A51" s="402"/>
      <c r="B51" s="178"/>
      <c r="C51" s="167"/>
      <c r="D51" s="178"/>
      <c r="E51" s="174"/>
      <c r="F51" s="168"/>
      <c r="G51" s="168"/>
      <c r="H51" s="175"/>
      <c r="I51" s="176"/>
      <c r="J51" s="171">
        <f t="shared" si="0"/>
        <v>0</v>
      </c>
      <c r="K51" s="167"/>
      <c r="L51" s="171">
        <f t="shared" si="1"/>
        <v>0</v>
      </c>
      <c r="M51" s="172"/>
      <c r="N51" s="177"/>
      <c r="O51" s="165"/>
    </row>
    <row r="52" spans="1:15" s="26" customFormat="1" ht="12" customHeight="1" x14ac:dyDescent="0.25">
      <c r="A52" s="402"/>
      <c r="B52" s="178"/>
      <c r="C52" s="167"/>
      <c r="D52" s="178"/>
      <c r="E52" s="174"/>
      <c r="F52" s="168"/>
      <c r="G52" s="168"/>
      <c r="H52" s="175"/>
      <c r="I52" s="176"/>
      <c r="J52" s="171">
        <f t="shared" si="0"/>
        <v>0</v>
      </c>
      <c r="K52" s="167"/>
      <c r="L52" s="171">
        <f t="shared" si="1"/>
        <v>0</v>
      </c>
      <c r="M52" s="172"/>
      <c r="N52" s="177"/>
      <c r="O52" s="165"/>
    </row>
    <row r="53" spans="1:15" s="26" customFormat="1" ht="12" customHeight="1" x14ac:dyDescent="0.25">
      <c r="A53" s="402"/>
      <c r="B53" s="178"/>
      <c r="C53" s="167"/>
      <c r="D53" s="178"/>
      <c r="E53" s="174"/>
      <c r="F53" s="168"/>
      <c r="G53" s="168"/>
      <c r="H53" s="175"/>
      <c r="I53" s="176"/>
      <c r="J53" s="171">
        <f t="shared" si="0"/>
        <v>0</v>
      </c>
      <c r="K53" s="167"/>
      <c r="L53" s="171">
        <f t="shared" si="1"/>
        <v>0</v>
      </c>
      <c r="M53" s="172"/>
      <c r="N53" s="177"/>
      <c r="O53" s="165"/>
    </row>
    <row r="54" spans="1:15" s="26" customFormat="1" ht="12" customHeight="1" x14ac:dyDescent="0.25">
      <c r="A54" s="402"/>
      <c r="B54" s="178"/>
      <c r="C54" s="167"/>
      <c r="D54" s="178"/>
      <c r="E54" s="174"/>
      <c r="F54" s="168"/>
      <c r="G54" s="168"/>
      <c r="H54" s="175"/>
      <c r="I54" s="176"/>
      <c r="J54" s="171">
        <f t="shared" si="0"/>
        <v>0</v>
      </c>
      <c r="K54" s="167"/>
      <c r="L54" s="171">
        <f t="shared" si="1"/>
        <v>0</v>
      </c>
      <c r="M54" s="172"/>
      <c r="N54" s="177"/>
      <c r="O54" s="165"/>
    </row>
    <row r="55" spans="1:15" s="26" customFormat="1" ht="12" customHeight="1" x14ac:dyDescent="0.25">
      <c r="A55" s="402"/>
      <c r="B55" s="178"/>
      <c r="C55" s="167"/>
      <c r="D55" s="178"/>
      <c r="E55" s="174"/>
      <c r="F55" s="168"/>
      <c r="G55" s="168"/>
      <c r="H55" s="175"/>
      <c r="I55" s="176"/>
      <c r="J55" s="171">
        <f t="shared" si="0"/>
        <v>0</v>
      </c>
      <c r="K55" s="167"/>
      <c r="L55" s="171">
        <f t="shared" si="1"/>
        <v>0</v>
      </c>
      <c r="M55" s="172"/>
      <c r="N55" s="177"/>
      <c r="O55" s="165"/>
    </row>
    <row r="56" spans="1:15" s="26" customFormat="1" ht="12" customHeight="1" x14ac:dyDescent="0.25">
      <c r="A56" s="402"/>
      <c r="B56" s="178"/>
      <c r="C56" s="167"/>
      <c r="D56" s="178"/>
      <c r="E56" s="174"/>
      <c r="F56" s="168"/>
      <c r="G56" s="168"/>
      <c r="H56" s="175"/>
      <c r="I56" s="176"/>
      <c r="J56" s="171">
        <f t="shared" si="0"/>
        <v>0</v>
      </c>
      <c r="K56" s="167"/>
      <c r="L56" s="171">
        <f t="shared" si="1"/>
        <v>0</v>
      </c>
      <c r="M56" s="172"/>
      <c r="N56" s="177"/>
      <c r="O56" s="165"/>
    </row>
    <row r="57" spans="1:15" s="26" customFormat="1" ht="12" customHeight="1" x14ac:dyDescent="0.25">
      <c r="A57" s="402"/>
      <c r="B57" s="178"/>
      <c r="C57" s="167"/>
      <c r="D57" s="178"/>
      <c r="E57" s="174"/>
      <c r="F57" s="168"/>
      <c r="G57" s="168"/>
      <c r="H57" s="175"/>
      <c r="I57" s="176"/>
      <c r="J57" s="171">
        <f t="shared" si="0"/>
        <v>0</v>
      </c>
      <c r="K57" s="167"/>
      <c r="L57" s="171">
        <f t="shared" si="1"/>
        <v>0</v>
      </c>
      <c r="M57" s="172"/>
      <c r="N57" s="177"/>
      <c r="O57" s="165"/>
    </row>
    <row r="58" spans="1:15" s="26" customFormat="1" ht="12" customHeight="1" x14ac:dyDescent="0.25">
      <c r="A58" s="402"/>
      <c r="B58" s="178"/>
      <c r="C58" s="167"/>
      <c r="D58" s="178"/>
      <c r="E58" s="174"/>
      <c r="F58" s="168"/>
      <c r="G58" s="168"/>
      <c r="H58" s="175"/>
      <c r="I58" s="176"/>
      <c r="J58" s="171">
        <f t="shared" si="0"/>
        <v>0</v>
      </c>
      <c r="K58" s="167"/>
      <c r="L58" s="171">
        <f t="shared" si="1"/>
        <v>0</v>
      </c>
      <c r="M58" s="172"/>
      <c r="N58" s="177"/>
      <c r="O58" s="165"/>
    </row>
    <row r="59" spans="1:15" s="26" customFormat="1" ht="12" customHeight="1" x14ac:dyDescent="0.25">
      <c r="A59" s="402"/>
      <c r="B59" s="178"/>
      <c r="C59" s="167"/>
      <c r="D59" s="178"/>
      <c r="E59" s="174"/>
      <c r="F59" s="168"/>
      <c r="G59" s="168"/>
      <c r="H59" s="175"/>
      <c r="I59" s="176"/>
      <c r="J59" s="171">
        <f t="shared" si="0"/>
        <v>0</v>
      </c>
      <c r="K59" s="167"/>
      <c r="L59" s="171">
        <f t="shared" si="1"/>
        <v>0</v>
      </c>
      <c r="M59" s="172"/>
      <c r="N59" s="177"/>
      <c r="O59" s="165"/>
    </row>
    <row r="60" spans="1:15" s="26" customFormat="1" ht="12" customHeight="1" x14ac:dyDescent="0.25">
      <c r="A60" s="402"/>
      <c r="B60" s="178"/>
      <c r="C60" s="167"/>
      <c r="D60" s="178"/>
      <c r="E60" s="174"/>
      <c r="F60" s="168"/>
      <c r="G60" s="168"/>
      <c r="H60" s="175"/>
      <c r="I60" s="176"/>
      <c r="J60" s="171">
        <f>H60*I60</f>
        <v>0</v>
      </c>
      <c r="K60" s="167"/>
      <c r="L60" s="171">
        <f t="shared" si="1"/>
        <v>0</v>
      </c>
      <c r="M60" s="172"/>
      <c r="N60" s="177"/>
      <c r="O60" s="165"/>
    </row>
    <row r="61" spans="1:15" s="26" customFormat="1" ht="12" customHeight="1" x14ac:dyDescent="0.25">
      <c r="A61" s="402"/>
      <c r="B61" s="178"/>
      <c r="C61" s="167"/>
      <c r="D61" s="178"/>
      <c r="E61" s="174"/>
      <c r="F61" s="168"/>
      <c r="G61" s="168"/>
      <c r="H61" s="175"/>
      <c r="I61" s="176"/>
      <c r="J61" s="171">
        <f t="shared" si="0"/>
        <v>0</v>
      </c>
      <c r="K61" s="167"/>
      <c r="L61" s="171">
        <f t="shared" si="1"/>
        <v>0</v>
      </c>
      <c r="M61" s="172"/>
      <c r="N61" s="177"/>
      <c r="O61" s="165"/>
    </row>
    <row r="62" spans="1:15" s="26" customFormat="1" ht="12" customHeight="1" x14ac:dyDescent="0.25">
      <c r="A62" s="402"/>
      <c r="B62" s="178"/>
      <c r="C62" s="167"/>
      <c r="D62" s="178"/>
      <c r="E62" s="174"/>
      <c r="F62" s="168"/>
      <c r="G62" s="168"/>
      <c r="H62" s="175"/>
      <c r="I62" s="176"/>
      <c r="J62" s="171">
        <f t="shared" si="0"/>
        <v>0</v>
      </c>
      <c r="K62" s="167"/>
      <c r="L62" s="171">
        <f t="shared" si="1"/>
        <v>0</v>
      </c>
      <c r="M62" s="172"/>
      <c r="N62" s="177"/>
      <c r="O62" s="165"/>
    </row>
    <row r="63" spans="1:15" s="26" customFormat="1" ht="12" customHeight="1" x14ac:dyDescent="0.25">
      <c r="A63" s="402"/>
      <c r="B63" s="178"/>
      <c r="C63" s="167"/>
      <c r="D63" s="178"/>
      <c r="E63" s="174"/>
      <c r="F63" s="168"/>
      <c r="G63" s="168"/>
      <c r="H63" s="175"/>
      <c r="I63" s="176"/>
      <c r="J63" s="171">
        <f t="shared" si="0"/>
        <v>0</v>
      </c>
      <c r="K63" s="167"/>
      <c r="L63" s="171">
        <f t="shared" si="1"/>
        <v>0</v>
      </c>
      <c r="M63" s="172"/>
      <c r="N63" s="177"/>
      <c r="O63" s="165"/>
    </row>
    <row r="64" spans="1:15" s="26" customFormat="1" ht="12" customHeight="1" x14ac:dyDescent="0.25">
      <c r="A64" s="402"/>
      <c r="B64" s="178"/>
      <c r="C64" s="167"/>
      <c r="D64" s="178"/>
      <c r="E64" s="174"/>
      <c r="F64" s="168"/>
      <c r="G64" s="168"/>
      <c r="H64" s="175"/>
      <c r="I64" s="176"/>
      <c r="J64" s="171">
        <f t="shared" si="0"/>
        <v>0</v>
      </c>
      <c r="K64" s="167"/>
      <c r="L64" s="171">
        <f t="shared" si="1"/>
        <v>0</v>
      </c>
      <c r="M64" s="172"/>
      <c r="N64" s="177"/>
      <c r="O64" s="165"/>
    </row>
    <row r="65" spans="1:16" s="26" customFormat="1" ht="12" customHeight="1" x14ac:dyDescent="0.25">
      <c r="A65" s="402"/>
      <c r="B65" s="178"/>
      <c r="C65" s="167"/>
      <c r="D65" s="178"/>
      <c r="E65" s="174"/>
      <c r="F65" s="168"/>
      <c r="G65" s="168"/>
      <c r="H65" s="175"/>
      <c r="I65" s="176"/>
      <c r="J65" s="171">
        <f t="shared" si="0"/>
        <v>0</v>
      </c>
      <c r="K65" s="167"/>
      <c r="L65" s="171">
        <f t="shared" si="1"/>
        <v>0</v>
      </c>
      <c r="M65" s="172"/>
      <c r="N65" s="177"/>
      <c r="O65" s="165"/>
    </row>
    <row r="66" spans="1:16" s="26" customFormat="1" ht="12" customHeight="1" x14ac:dyDescent="0.25">
      <c r="A66" s="402"/>
      <c r="B66" s="178"/>
      <c r="C66" s="167"/>
      <c r="D66" s="178"/>
      <c r="E66" s="174"/>
      <c r="F66" s="168"/>
      <c r="G66" s="168"/>
      <c r="H66" s="175"/>
      <c r="I66" s="176"/>
      <c r="J66" s="171">
        <f t="shared" si="0"/>
        <v>0</v>
      </c>
      <c r="K66" s="167"/>
      <c r="L66" s="171">
        <f t="shared" si="1"/>
        <v>0</v>
      </c>
      <c r="M66" s="172"/>
      <c r="N66" s="177"/>
      <c r="O66" s="165"/>
    </row>
    <row r="67" spans="1:16" s="26" customFormat="1" ht="12" customHeight="1" x14ac:dyDescent="0.25">
      <c r="A67" s="402"/>
      <c r="B67" s="178"/>
      <c r="C67" s="167"/>
      <c r="D67" s="178"/>
      <c r="E67" s="174"/>
      <c r="F67" s="168"/>
      <c r="G67" s="168"/>
      <c r="H67" s="175"/>
      <c r="I67" s="176"/>
      <c r="J67" s="171">
        <f t="shared" si="0"/>
        <v>0</v>
      </c>
      <c r="K67" s="167"/>
      <c r="L67" s="171">
        <f t="shared" si="1"/>
        <v>0</v>
      </c>
      <c r="M67" s="172"/>
      <c r="N67" s="177"/>
      <c r="O67" s="165"/>
    </row>
    <row r="68" spans="1:16" s="26" customFormat="1" ht="12" customHeight="1" x14ac:dyDescent="0.25">
      <c r="A68" s="402"/>
      <c r="B68" s="178"/>
      <c r="C68" s="167"/>
      <c r="D68" s="178"/>
      <c r="E68" s="174"/>
      <c r="F68" s="168"/>
      <c r="G68" s="168"/>
      <c r="H68" s="175"/>
      <c r="I68" s="176"/>
      <c r="J68" s="171">
        <f t="shared" si="0"/>
        <v>0</v>
      </c>
      <c r="K68" s="167"/>
      <c r="L68" s="171">
        <f t="shared" si="1"/>
        <v>0</v>
      </c>
      <c r="M68" s="172"/>
      <c r="N68" s="177"/>
      <c r="O68" s="165"/>
    </row>
    <row r="69" spans="1:16" s="26" customFormat="1" ht="12" customHeight="1" x14ac:dyDescent="0.25">
      <c r="A69" s="402"/>
      <c r="B69" s="178"/>
      <c r="C69" s="167"/>
      <c r="D69" s="178"/>
      <c r="E69" s="174"/>
      <c r="F69" s="168"/>
      <c r="G69" s="168"/>
      <c r="H69" s="175"/>
      <c r="I69" s="176"/>
      <c r="J69" s="171">
        <f t="shared" si="0"/>
        <v>0</v>
      </c>
      <c r="K69" s="167"/>
      <c r="L69" s="171">
        <f t="shared" si="1"/>
        <v>0</v>
      </c>
      <c r="M69" s="172"/>
      <c r="N69" s="177"/>
      <c r="O69" s="165"/>
    </row>
    <row r="70" spans="1:16" s="26" customFormat="1" ht="12" customHeight="1" x14ac:dyDescent="0.25">
      <c r="A70" s="402"/>
      <c r="B70" s="178"/>
      <c r="C70" s="167"/>
      <c r="D70" s="178"/>
      <c r="E70" s="174"/>
      <c r="F70" s="168"/>
      <c r="G70" s="168"/>
      <c r="H70" s="175"/>
      <c r="I70" s="176"/>
      <c r="J70" s="171">
        <f t="shared" si="0"/>
        <v>0</v>
      </c>
      <c r="K70" s="167"/>
      <c r="L70" s="171">
        <f t="shared" si="1"/>
        <v>0</v>
      </c>
      <c r="M70" s="172"/>
      <c r="N70" s="177"/>
      <c r="O70" s="165"/>
    </row>
    <row r="71" spans="1:16" s="26" customFormat="1" ht="12" customHeight="1" x14ac:dyDescent="0.25">
      <c r="A71" s="402"/>
      <c r="B71" s="174"/>
      <c r="C71" s="167"/>
      <c r="D71" s="174"/>
      <c r="E71" s="174"/>
      <c r="F71" s="168"/>
      <c r="G71" s="168"/>
      <c r="H71" s="175"/>
      <c r="I71" s="176"/>
      <c r="J71" s="171">
        <f t="shared" si="0"/>
        <v>0</v>
      </c>
      <c r="K71" s="167"/>
      <c r="L71" s="171">
        <f t="shared" si="1"/>
        <v>0</v>
      </c>
      <c r="M71" s="172"/>
      <c r="N71" s="177"/>
      <c r="O71" s="165"/>
    </row>
    <row r="72" spans="1:16" s="26" customFormat="1" ht="12" customHeight="1" x14ac:dyDescent="0.25">
      <c r="A72" s="402"/>
      <c r="B72" s="174"/>
      <c r="C72" s="167"/>
      <c r="D72" s="174"/>
      <c r="E72" s="174"/>
      <c r="F72" s="168"/>
      <c r="G72" s="168"/>
      <c r="H72" s="175"/>
      <c r="I72" s="176"/>
      <c r="J72" s="171">
        <f t="shared" si="0"/>
        <v>0</v>
      </c>
      <c r="K72" s="167"/>
      <c r="L72" s="171">
        <f t="shared" si="1"/>
        <v>0</v>
      </c>
      <c r="M72" s="172"/>
      <c r="N72" s="177"/>
      <c r="O72" s="165"/>
    </row>
    <row r="73" spans="1:16" s="26" customFormat="1" ht="12" customHeight="1" thickBot="1" x14ac:dyDescent="0.3">
      <c r="A73" s="402"/>
      <c r="B73" s="174"/>
      <c r="C73" s="86"/>
      <c r="D73" s="174"/>
      <c r="E73" s="174"/>
      <c r="F73" s="168"/>
      <c r="G73" s="168"/>
      <c r="H73" s="175"/>
      <c r="I73" s="176"/>
      <c r="J73" s="171">
        <f t="shared" si="0"/>
        <v>0</v>
      </c>
      <c r="K73" s="167"/>
      <c r="L73" s="171">
        <f>J73</f>
        <v>0</v>
      </c>
      <c r="M73" s="180"/>
      <c r="N73" s="181"/>
      <c r="O73" s="182" t="s">
        <v>98</v>
      </c>
    </row>
    <row r="74" spans="1:16" s="18" customFormat="1" ht="12" customHeight="1" thickTop="1" thickBot="1" x14ac:dyDescent="0.3">
      <c r="A74" s="402"/>
      <c r="B74" s="403" t="s">
        <v>99</v>
      </c>
      <c r="C74" s="403"/>
      <c r="D74" s="403"/>
      <c r="E74" s="403"/>
      <c r="F74" s="403"/>
      <c r="G74" s="403"/>
      <c r="H74" s="403"/>
      <c r="I74" s="404"/>
      <c r="J74" s="183">
        <f>SUM(J22:J73)</f>
        <v>0</v>
      </c>
      <c r="K74" s="184"/>
      <c r="L74" s="183">
        <f>SUM(L22:L73)</f>
        <v>0</v>
      </c>
      <c r="M74" s="185">
        <f>IF(OR($E$11="yes"),"n/a",SUM(M22:M73))</f>
        <v>0</v>
      </c>
      <c r="N74" s="186">
        <f>SUM(N22:N73)</f>
        <v>0</v>
      </c>
      <c r="O74" s="187">
        <f>SUM(M74:N74)</f>
        <v>0</v>
      </c>
      <c r="P74" s="188"/>
    </row>
    <row r="75" spans="1:16" s="18" customFormat="1" ht="15.75" customHeight="1" thickTop="1" x14ac:dyDescent="0.25"/>
    <row r="76" spans="1:16" ht="15" customHeight="1" x14ac:dyDescent="0.25">
      <c r="B76" s="189"/>
      <c r="C76" s="189"/>
      <c r="D76" s="190"/>
      <c r="E76" s="190"/>
      <c r="F76" s="134"/>
    </row>
    <row r="77" spans="1:16" ht="15" customHeight="1" x14ac:dyDescent="0.3">
      <c r="B77" s="191" t="s">
        <v>100</v>
      </c>
      <c r="C77" s="192" t="str">
        <f>IF(ISBLANK('93 Game 4'!$E$6),"",'93 Game 4'!$E$6)</f>
        <v/>
      </c>
      <c r="D77" s="192"/>
      <c r="E77" s="190"/>
      <c r="F77" s="137"/>
      <c r="I77" s="193"/>
    </row>
    <row r="78" spans="1:16" ht="15" customHeight="1" x14ac:dyDescent="0.2">
      <c r="B78" s="382" t="s">
        <v>101</v>
      </c>
      <c r="D78" s="190"/>
      <c r="E78" s="190"/>
      <c r="H78" s="377" t="s">
        <v>7</v>
      </c>
      <c r="I78" s="377"/>
      <c r="J78" s="377"/>
      <c r="K78" s="377"/>
      <c r="L78" s="377"/>
      <c r="M78" s="377"/>
      <c r="N78" s="377"/>
      <c r="O78" s="377"/>
    </row>
    <row r="79" spans="1:16" ht="7.5" customHeight="1" thickBot="1" x14ac:dyDescent="0.25">
      <c r="B79" s="382"/>
      <c r="C79" s="189"/>
      <c r="D79" s="190"/>
      <c r="E79" s="190"/>
      <c r="H79" s="377"/>
      <c r="I79" s="377"/>
      <c r="J79" s="377"/>
      <c r="K79" s="377"/>
      <c r="L79" s="377"/>
      <c r="M79" s="377"/>
      <c r="N79" s="377"/>
      <c r="O79" s="377"/>
    </row>
    <row r="80" spans="1:16" ht="16.5" customHeight="1" thickBot="1" x14ac:dyDescent="0.25">
      <c r="B80" s="368" t="s">
        <v>102</v>
      </c>
      <c r="C80" s="368"/>
      <c r="D80" s="368"/>
      <c r="E80" s="368"/>
      <c r="F80" s="368"/>
      <c r="G80" s="368"/>
      <c r="H80" s="369" t="s">
        <v>103</v>
      </c>
      <c r="I80" s="369"/>
      <c r="J80" s="369"/>
      <c r="K80" s="369"/>
      <c r="L80" s="369"/>
      <c r="M80" s="159" t="s">
        <v>104</v>
      </c>
      <c r="N80" s="388" t="s">
        <v>105</v>
      </c>
      <c r="O80" s="389"/>
    </row>
    <row r="81" spans="1:15" ht="42.75" customHeight="1" x14ac:dyDescent="0.2">
      <c r="B81" s="160" t="s">
        <v>106</v>
      </c>
      <c r="C81" s="160" t="s">
        <v>34</v>
      </c>
      <c r="D81" s="160" t="s">
        <v>6</v>
      </c>
      <c r="E81" s="160" t="s">
        <v>10</v>
      </c>
      <c r="F81" s="160" t="s">
        <v>92</v>
      </c>
      <c r="G81" s="160" t="s">
        <v>93</v>
      </c>
      <c r="H81" s="194" t="s">
        <v>3</v>
      </c>
      <c r="I81" s="194" t="s">
        <v>4</v>
      </c>
      <c r="J81" s="195" t="s">
        <v>107</v>
      </c>
      <c r="K81" s="195" t="s">
        <v>108</v>
      </c>
      <c r="L81" s="195" t="s">
        <v>109</v>
      </c>
      <c r="M81" s="161" t="s">
        <v>96</v>
      </c>
      <c r="N81" s="162" t="s">
        <v>110</v>
      </c>
      <c r="O81" s="384"/>
    </row>
    <row r="82" spans="1:15" s="18" customFormat="1" ht="15" customHeight="1" x14ac:dyDescent="0.25">
      <c r="A82" s="196" t="s">
        <v>111</v>
      </c>
      <c r="B82" s="197" t="s">
        <v>112</v>
      </c>
      <c r="C82" s="198"/>
      <c r="D82" s="198"/>
      <c r="E82" s="198"/>
      <c r="F82" s="199"/>
      <c r="G82" s="199"/>
      <c r="H82" s="198"/>
      <c r="I82" s="200"/>
      <c r="J82" s="200"/>
      <c r="K82" s="201"/>
      <c r="L82" s="200"/>
      <c r="M82" s="202"/>
      <c r="N82" s="203" t="str">
        <f>CONCATENATE(TEXT($E$7,"mmm-dd-yyyy"),"/", TEXT($E$8,"mmm-dd-yyyy"))</f>
        <v>Jan-01-2020/Dec-31-2020</v>
      </c>
      <c r="O82" s="384"/>
    </row>
    <row r="83" spans="1:15" s="26" customFormat="1" x14ac:dyDescent="0.25">
      <c r="A83" s="385"/>
      <c r="B83" s="174"/>
      <c r="C83" s="174"/>
      <c r="D83" s="174"/>
      <c r="E83" s="174"/>
      <c r="F83" s="168"/>
      <c r="G83" s="168"/>
      <c r="H83" s="204"/>
      <c r="I83" s="176"/>
      <c r="J83" s="171">
        <f>H83*I83</f>
        <v>0</v>
      </c>
      <c r="K83" s="205">
        <v>1</v>
      </c>
      <c r="L83" s="171">
        <f>J83*K83</f>
        <v>0</v>
      </c>
      <c r="M83" s="172"/>
      <c r="N83" s="177"/>
      <c r="O83" s="206"/>
    </row>
    <row r="84" spans="1:15" s="26" customFormat="1" x14ac:dyDescent="0.25">
      <c r="A84" s="385"/>
      <c r="B84" s="174"/>
      <c r="C84" s="174"/>
      <c r="D84" s="174"/>
      <c r="E84" s="174"/>
      <c r="F84" s="168"/>
      <c r="G84" s="168"/>
      <c r="H84" s="204"/>
      <c r="I84" s="176"/>
      <c r="J84" s="171">
        <f>H84*I84</f>
        <v>0</v>
      </c>
      <c r="K84" s="205">
        <v>1</v>
      </c>
      <c r="L84" s="171">
        <f>J84*K84</f>
        <v>0</v>
      </c>
      <c r="M84" s="172"/>
      <c r="N84" s="177"/>
      <c r="O84" s="206"/>
    </row>
    <row r="85" spans="1:15" s="26" customFormat="1" x14ac:dyDescent="0.25">
      <c r="A85" s="385"/>
      <c r="B85" s="174"/>
      <c r="C85" s="174"/>
      <c r="D85" s="174"/>
      <c r="E85" s="174"/>
      <c r="F85" s="168"/>
      <c r="G85" s="168"/>
      <c r="H85" s="204"/>
      <c r="I85" s="176"/>
      <c r="J85" s="171">
        <f t="shared" ref="J85:J109" si="2">H85*I85</f>
        <v>0</v>
      </c>
      <c r="K85" s="205">
        <v>1</v>
      </c>
      <c r="L85" s="171">
        <f t="shared" ref="L85:L109" si="3">J85*K85</f>
        <v>0</v>
      </c>
      <c r="M85" s="172"/>
      <c r="N85" s="177"/>
      <c r="O85" s="206"/>
    </row>
    <row r="86" spans="1:15" s="26" customFormat="1" x14ac:dyDescent="0.25">
      <c r="A86" s="385"/>
      <c r="B86" s="174"/>
      <c r="C86" s="174"/>
      <c r="D86" s="174"/>
      <c r="E86" s="174"/>
      <c r="F86" s="168"/>
      <c r="G86" s="168"/>
      <c r="H86" s="204"/>
      <c r="I86" s="176"/>
      <c r="J86" s="171">
        <f t="shared" si="2"/>
        <v>0</v>
      </c>
      <c r="K86" s="205">
        <v>1</v>
      </c>
      <c r="L86" s="171">
        <f t="shared" si="3"/>
        <v>0</v>
      </c>
      <c r="M86" s="172"/>
      <c r="N86" s="177"/>
      <c r="O86" s="206"/>
    </row>
    <row r="87" spans="1:15" s="26" customFormat="1" x14ac:dyDescent="0.25">
      <c r="A87" s="385"/>
      <c r="B87" s="174"/>
      <c r="C87" s="174"/>
      <c r="D87" s="174"/>
      <c r="E87" s="174"/>
      <c r="F87" s="168"/>
      <c r="G87" s="168"/>
      <c r="H87" s="204"/>
      <c r="I87" s="176"/>
      <c r="J87" s="171">
        <f t="shared" si="2"/>
        <v>0</v>
      </c>
      <c r="K87" s="205">
        <v>1</v>
      </c>
      <c r="L87" s="171">
        <f t="shared" si="3"/>
        <v>0</v>
      </c>
      <c r="M87" s="172"/>
      <c r="N87" s="177"/>
      <c r="O87" s="206"/>
    </row>
    <row r="88" spans="1:15" s="26" customFormat="1" x14ac:dyDescent="0.25">
      <c r="A88" s="385"/>
      <c r="B88" s="174"/>
      <c r="C88" s="174"/>
      <c r="D88" s="174"/>
      <c r="E88" s="174"/>
      <c r="F88" s="168"/>
      <c r="G88" s="168"/>
      <c r="H88" s="204"/>
      <c r="I88" s="176"/>
      <c r="J88" s="171">
        <f t="shared" si="2"/>
        <v>0</v>
      </c>
      <c r="K88" s="205">
        <v>1</v>
      </c>
      <c r="L88" s="171">
        <f t="shared" si="3"/>
        <v>0</v>
      </c>
      <c r="M88" s="172"/>
      <c r="N88" s="177"/>
      <c r="O88" s="206"/>
    </row>
    <row r="89" spans="1:15" s="26" customFormat="1" x14ac:dyDescent="0.25">
      <c r="A89" s="385"/>
      <c r="B89" s="174"/>
      <c r="C89" s="174"/>
      <c r="D89" s="174"/>
      <c r="E89" s="174"/>
      <c r="F89" s="168"/>
      <c r="G89" s="168"/>
      <c r="H89" s="204"/>
      <c r="I89" s="176"/>
      <c r="J89" s="171">
        <f t="shared" si="2"/>
        <v>0</v>
      </c>
      <c r="K89" s="205">
        <v>1</v>
      </c>
      <c r="L89" s="171">
        <f t="shared" si="3"/>
        <v>0</v>
      </c>
      <c r="M89" s="172"/>
      <c r="N89" s="177"/>
      <c r="O89" s="206"/>
    </row>
    <row r="90" spans="1:15" s="26" customFormat="1" x14ac:dyDescent="0.25">
      <c r="A90" s="385"/>
      <c r="B90" s="174"/>
      <c r="C90" s="174"/>
      <c r="D90" s="174"/>
      <c r="E90" s="174"/>
      <c r="F90" s="168"/>
      <c r="G90" s="168"/>
      <c r="H90" s="204"/>
      <c r="I90" s="176"/>
      <c r="J90" s="171">
        <f t="shared" si="2"/>
        <v>0</v>
      </c>
      <c r="K90" s="205">
        <v>1</v>
      </c>
      <c r="L90" s="171">
        <f t="shared" si="3"/>
        <v>0</v>
      </c>
      <c r="M90" s="172"/>
      <c r="N90" s="177"/>
      <c r="O90" s="206"/>
    </row>
    <row r="91" spans="1:15" s="26" customFormat="1" x14ac:dyDescent="0.25">
      <c r="A91" s="385"/>
      <c r="B91" s="174"/>
      <c r="C91" s="174"/>
      <c r="D91" s="174"/>
      <c r="E91" s="174"/>
      <c r="F91" s="168"/>
      <c r="G91" s="168"/>
      <c r="H91" s="204"/>
      <c r="I91" s="176"/>
      <c r="J91" s="171">
        <f t="shared" si="2"/>
        <v>0</v>
      </c>
      <c r="K91" s="205">
        <v>1</v>
      </c>
      <c r="L91" s="171">
        <f t="shared" si="3"/>
        <v>0</v>
      </c>
      <c r="M91" s="172"/>
      <c r="N91" s="177"/>
      <c r="O91" s="206"/>
    </row>
    <row r="92" spans="1:15" s="26" customFormat="1" x14ac:dyDescent="0.25">
      <c r="A92" s="385"/>
      <c r="B92" s="174"/>
      <c r="C92" s="174"/>
      <c r="D92" s="174"/>
      <c r="E92" s="174"/>
      <c r="F92" s="168"/>
      <c r="G92" s="168"/>
      <c r="H92" s="204"/>
      <c r="I92" s="176"/>
      <c r="J92" s="171">
        <f t="shared" si="2"/>
        <v>0</v>
      </c>
      <c r="K92" s="205">
        <v>1</v>
      </c>
      <c r="L92" s="171">
        <f t="shared" si="3"/>
        <v>0</v>
      </c>
      <c r="M92" s="172"/>
      <c r="N92" s="177"/>
      <c r="O92" s="206"/>
    </row>
    <row r="93" spans="1:15" s="26" customFormat="1" x14ac:dyDescent="0.25">
      <c r="A93" s="385"/>
      <c r="B93" s="174"/>
      <c r="C93" s="174"/>
      <c r="D93" s="174"/>
      <c r="E93" s="174"/>
      <c r="F93" s="168"/>
      <c r="G93" s="168"/>
      <c r="H93" s="204"/>
      <c r="I93" s="176"/>
      <c r="J93" s="171">
        <f t="shared" si="2"/>
        <v>0</v>
      </c>
      <c r="K93" s="205">
        <v>1</v>
      </c>
      <c r="L93" s="171">
        <f t="shared" si="3"/>
        <v>0</v>
      </c>
      <c r="M93" s="172"/>
      <c r="N93" s="177"/>
      <c r="O93" s="206"/>
    </row>
    <row r="94" spans="1:15" s="26" customFormat="1" x14ac:dyDescent="0.25">
      <c r="A94" s="385"/>
      <c r="B94" s="174"/>
      <c r="C94" s="174"/>
      <c r="D94" s="174"/>
      <c r="E94" s="174"/>
      <c r="F94" s="168"/>
      <c r="G94" s="168"/>
      <c r="H94" s="204"/>
      <c r="I94" s="176"/>
      <c r="J94" s="171">
        <f t="shared" si="2"/>
        <v>0</v>
      </c>
      <c r="K94" s="205">
        <v>1</v>
      </c>
      <c r="L94" s="171">
        <f t="shared" si="3"/>
        <v>0</v>
      </c>
      <c r="M94" s="172"/>
      <c r="N94" s="177"/>
      <c r="O94" s="206"/>
    </row>
    <row r="95" spans="1:15" s="26" customFormat="1" x14ac:dyDescent="0.25">
      <c r="A95" s="385"/>
      <c r="B95" s="174"/>
      <c r="C95" s="174"/>
      <c r="D95" s="174"/>
      <c r="E95" s="174"/>
      <c r="F95" s="168"/>
      <c r="G95" s="168"/>
      <c r="H95" s="204"/>
      <c r="I95" s="176"/>
      <c r="J95" s="171">
        <f t="shared" si="2"/>
        <v>0</v>
      </c>
      <c r="K95" s="205">
        <v>1</v>
      </c>
      <c r="L95" s="171">
        <f t="shared" si="3"/>
        <v>0</v>
      </c>
      <c r="M95" s="172"/>
      <c r="N95" s="177"/>
      <c r="O95" s="206"/>
    </row>
    <row r="96" spans="1:15" s="26" customFormat="1" x14ac:dyDescent="0.25">
      <c r="A96" s="385"/>
      <c r="B96" s="174"/>
      <c r="C96" s="174"/>
      <c r="D96" s="174"/>
      <c r="E96" s="174"/>
      <c r="F96" s="168"/>
      <c r="G96" s="168"/>
      <c r="H96" s="204"/>
      <c r="I96" s="176"/>
      <c r="J96" s="171">
        <f t="shared" si="2"/>
        <v>0</v>
      </c>
      <c r="K96" s="205">
        <v>1</v>
      </c>
      <c r="L96" s="171">
        <f t="shared" si="3"/>
        <v>0</v>
      </c>
      <c r="M96" s="172"/>
      <c r="N96" s="177"/>
      <c r="O96" s="206"/>
    </row>
    <row r="97" spans="1:16" s="26" customFormat="1" x14ac:dyDescent="0.25">
      <c r="A97" s="385"/>
      <c r="B97" s="174"/>
      <c r="C97" s="174"/>
      <c r="D97" s="174"/>
      <c r="E97" s="174"/>
      <c r="F97" s="168"/>
      <c r="G97" s="168"/>
      <c r="H97" s="204"/>
      <c r="I97" s="176"/>
      <c r="J97" s="171">
        <f t="shared" si="2"/>
        <v>0</v>
      </c>
      <c r="K97" s="205">
        <v>1</v>
      </c>
      <c r="L97" s="171">
        <f t="shared" si="3"/>
        <v>0</v>
      </c>
      <c r="M97" s="172"/>
      <c r="N97" s="177"/>
      <c r="O97" s="206"/>
    </row>
    <row r="98" spans="1:16" s="26" customFormat="1" x14ac:dyDescent="0.25">
      <c r="A98" s="385"/>
      <c r="B98" s="174"/>
      <c r="C98" s="174"/>
      <c r="D98" s="174"/>
      <c r="E98" s="174"/>
      <c r="F98" s="168"/>
      <c r="G98" s="168"/>
      <c r="H98" s="204"/>
      <c r="I98" s="176"/>
      <c r="J98" s="171">
        <f t="shared" si="2"/>
        <v>0</v>
      </c>
      <c r="K98" s="205">
        <v>1</v>
      </c>
      <c r="L98" s="171">
        <f t="shared" si="3"/>
        <v>0</v>
      </c>
      <c r="M98" s="172"/>
      <c r="N98" s="177"/>
      <c r="O98" s="206"/>
    </row>
    <row r="99" spans="1:16" s="26" customFormat="1" x14ac:dyDescent="0.25">
      <c r="A99" s="385"/>
      <c r="B99" s="174"/>
      <c r="C99" s="174"/>
      <c r="D99" s="174"/>
      <c r="E99" s="174"/>
      <c r="F99" s="168"/>
      <c r="G99" s="168"/>
      <c r="H99" s="204"/>
      <c r="I99" s="176"/>
      <c r="J99" s="171">
        <f t="shared" si="2"/>
        <v>0</v>
      </c>
      <c r="K99" s="205">
        <v>1</v>
      </c>
      <c r="L99" s="171">
        <f t="shared" si="3"/>
        <v>0</v>
      </c>
      <c r="M99" s="172"/>
      <c r="N99" s="177"/>
      <c r="O99" s="206"/>
    </row>
    <row r="100" spans="1:16" s="26" customFormat="1" x14ac:dyDescent="0.25">
      <c r="A100" s="385"/>
      <c r="B100" s="174"/>
      <c r="C100" s="174"/>
      <c r="D100" s="174"/>
      <c r="E100" s="174"/>
      <c r="F100" s="168"/>
      <c r="G100" s="168"/>
      <c r="H100" s="204"/>
      <c r="I100" s="176"/>
      <c r="J100" s="171">
        <f t="shared" si="2"/>
        <v>0</v>
      </c>
      <c r="K100" s="205">
        <v>1</v>
      </c>
      <c r="L100" s="171">
        <f>J100*K100</f>
        <v>0</v>
      </c>
      <c r="M100" s="172"/>
      <c r="N100" s="177"/>
      <c r="O100" s="206"/>
    </row>
    <row r="101" spans="1:16" s="26" customFormat="1" x14ac:dyDescent="0.25">
      <c r="A101" s="385"/>
      <c r="B101" s="174"/>
      <c r="C101" s="174"/>
      <c r="D101" s="174"/>
      <c r="E101" s="174"/>
      <c r="F101" s="168"/>
      <c r="G101" s="168"/>
      <c r="H101" s="204"/>
      <c r="I101" s="176"/>
      <c r="J101" s="171">
        <f t="shared" si="2"/>
        <v>0</v>
      </c>
      <c r="K101" s="205">
        <v>1</v>
      </c>
      <c r="L101" s="171">
        <f t="shared" ref="L101:L103" si="4">J101*K101</f>
        <v>0</v>
      </c>
      <c r="M101" s="172"/>
      <c r="N101" s="177"/>
      <c r="O101" s="206"/>
    </row>
    <row r="102" spans="1:16" s="26" customFormat="1" x14ac:dyDescent="0.25">
      <c r="A102" s="385"/>
      <c r="B102" s="174"/>
      <c r="C102" s="174"/>
      <c r="D102" s="174"/>
      <c r="E102" s="174"/>
      <c r="F102" s="168"/>
      <c r="G102" s="168"/>
      <c r="H102" s="204"/>
      <c r="I102" s="176"/>
      <c r="J102" s="171">
        <f t="shared" si="2"/>
        <v>0</v>
      </c>
      <c r="K102" s="205">
        <v>1</v>
      </c>
      <c r="L102" s="171">
        <f t="shared" si="4"/>
        <v>0</v>
      </c>
      <c r="M102" s="172"/>
      <c r="N102" s="177"/>
      <c r="O102" s="206"/>
    </row>
    <row r="103" spans="1:16" s="26" customFormat="1" x14ac:dyDescent="0.25">
      <c r="A103" s="385"/>
      <c r="B103" s="174"/>
      <c r="C103" s="174"/>
      <c r="D103" s="174"/>
      <c r="E103" s="174"/>
      <c r="F103" s="168"/>
      <c r="G103" s="168"/>
      <c r="H103" s="204"/>
      <c r="I103" s="176"/>
      <c r="J103" s="171">
        <f t="shared" si="2"/>
        <v>0</v>
      </c>
      <c r="K103" s="205">
        <v>1</v>
      </c>
      <c r="L103" s="171">
        <f t="shared" si="4"/>
        <v>0</v>
      </c>
      <c r="M103" s="172"/>
      <c r="N103" s="177"/>
      <c r="O103" s="206"/>
    </row>
    <row r="104" spans="1:16" s="26" customFormat="1" x14ac:dyDescent="0.25">
      <c r="A104" s="385"/>
      <c r="B104" s="174"/>
      <c r="C104" s="174"/>
      <c r="D104" s="174"/>
      <c r="E104" s="174"/>
      <c r="F104" s="168"/>
      <c r="G104" s="168"/>
      <c r="H104" s="204"/>
      <c r="I104" s="176"/>
      <c r="J104" s="171">
        <f t="shared" si="2"/>
        <v>0</v>
      </c>
      <c r="K104" s="205">
        <v>1</v>
      </c>
      <c r="L104" s="171">
        <f t="shared" si="3"/>
        <v>0</v>
      </c>
      <c r="M104" s="172"/>
      <c r="N104" s="177"/>
      <c r="O104" s="206"/>
    </row>
    <row r="105" spans="1:16" s="26" customFormat="1" x14ac:dyDescent="0.25">
      <c r="A105" s="385"/>
      <c r="B105" s="174"/>
      <c r="C105" s="174"/>
      <c r="D105" s="174"/>
      <c r="E105" s="174"/>
      <c r="F105" s="168"/>
      <c r="G105" s="168"/>
      <c r="H105" s="204"/>
      <c r="I105" s="176"/>
      <c r="J105" s="171">
        <f t="shared" si="2"/>
        <v>0</v>
      </c>
      <c r="K105" s="205">
        <v>1</v>
      </c>
      <c r="L105" s="171">
        <f t="shared" si="3"/>
        <v>0</v>
      </c>
      <c r="M105" s="172"/>
      <c r="N105" s="177"/>
      <c r="O105" s="206"/>
    </row>
    <row r="106" spans="1:16" s="26" customFormat="1" x14ac:dyDescent="0.25">
      <c r="A106" s="385"/>
      <c r="B106" s="174"/>
      <c r="C106" s="174"/>
      <c r="D106" s="174"/>
      <c r="E106" s="174"/>
      <c r="F106" s="168"/>
      <c r="G106" s="168"/>
      <c r="H106" s="204"/>
      <c r="I106" s="176"/>
      <c r="J106" s="171">
        <f t="shared" si="2"/>
        <v>0</v>
      </c>
      <c r="K106" s="205">
        <v>1</v>
      </c>
      <c r="L106" s="171">
        <f t="shared" si="3"/>
        <v>0</v>
      </c>
      <c r="M106" s="172"/>
      <c r="N106" s="177"/>
      <c r="O106" s="206"/>
    </row>
    <row r="107" spans="1:16" s="26" customFormat="1" x14ac:dyDescent="0.25">
      <c r="A107" s="385"/>
      <c r="B107" s="174"/>
      <c r="C107" s="174"/>
      <c r="D107" s="174"/>
      <c r="E107" s="174"/>
      <c r="F107" s="168"/>
      <c r="G107" s="168"/>
      <c r="H107" s="204"/>
      <c r="I107" s="176"/>
      <c r="J107" s="171">
        <f t="shared" si="2"/>
        <v>0</v>
      </c>
      <c r="K107" s="205">
        <v>1</v>
      </c>
      <c r="L107" s="171">
        <f t="shared" si="3"/>
        <v>0</v>
      </c>
      <c r="M107" s="172"/>
      <c r="N107" s="177"/>
      <c r="O107" s="206"/>
    </row>
    <row r="108" spans="1:16" s="26" customFormat="1" x14ac:dyDescent="0.25">
      <c r="A108" s="385"/>
      <c r="B108" s="174"/>
      <c r="C108" s="174"/>
      <c r="D108" s="174"/>
      <c r="E108" s="174"/>
      <c r="F108" s="168"/>
      <c r="G108" s="168"/>
      <c r="H108" s="204"/>
      <c r="I108" s="176"/>
      <c r="J108" s="171">
        <f t="shared" si="2"/>
        <v>0</v>
      </c>
      <c r="K108" s="205">
        <v>1</v>
      </c>
      <c r="L108" s="171">
        <f t="shared" si="3"/>
        <v>0</v>
      </c>
      <c r="M108" s="172"/>
      <c r="N108" s="177"/>
      <c r="O108" s="206"/>
    </row>
    <row r="109" spans="1:16" s="26" customFormat="1" ht="12.75" thickBot="1" x14ac:dyDescent="0.3">
      <c r="A109" s="385"/>
      <c r="B109" s="178"/>
      <c r="C109" s="178"/>
      <c r="D109" s="178"/>
      <c r="E109" s="174"/>
      <c r="F109" s="168"/>
      <c r="G109" s="168"/>
      <c r="H109" s="204"/>
      <c r="I109" s="176"/>
      <c r="J109" s="207">
        <f t="shared" si="2"/>
        <v>0</v>
      </c>
      <c r="K109" s="208">
        <v>1</v>
      </c>
      <c r="L109" s="207">
        <f t="shared" si="3"/>
        <v>0</v>
      </c>
      <c r="M109" s="180"/>
      <c r="N109" s="181"/>
      <c r="O109" s="209"/>
    </row>
    <row r="110" spans="1:16" s="18" customFormat="1" ht="15" customHeight="1" thickTop="1" thickBot="1" x14ac:dyDescent="0.3">
      <c r="A110" s="385"/>
      <c r="B110" s="210"/>
      <c r="C110" s="211"/>
      <c r="D110" s="211"/>
      <c r="E110" s="211"/>
      <c r="F110" s="212"/>
      <c r="G110" s="212"/>
      <c r="H110" s="211"/>
      <c r="I110" s="213" t="s">
        <v>113</v>
      </c>
      <c r="J110" s="183">
        <f>SUM(J83:J109)</f>
        <v>0</v>
      </c>
      <c r="K110" s="184"/>
      <c r="L110" s="214">
        <f>SUM(L83:L109)</f>
        <v>0</v>
      </c>
      <c r="M110" s="215">
        <f>IF(OR($E$11="yes"),"n/a",SUM(M83:M109))</f>
        <v>0</v>
      </c>
      <c r="N110" s="186">
        <f>SUM(N83:N109)</f>
        <v>0</v>
      </c>
      <c r="O110" s="216">
        <f>SUM(M110:N110)</f>
        <v>0</v>
      </c>
      <c r="P110" s="188"/>
    </row>
    <row r="111" spans="1:16" s="18" customFormat="1" ht="15.75" customHeight="1" thickTop="1" thickBot="1" x14ac:dyDescent="0.3">
      <c r="A111" s="217"/>
      <c r="B111" s="218"/>
      <c r="C111" s="217"/>
      <c r="H111" s="34"/>
      <c r="J111" s="34"/>
      <c r="K111" s="35"/>
      <c r="L111" s="219"/>
      <c r="M111" s="219"/>
      <c r="N111" s="219"/>
      <c r="O111" s="219"/>
    </row>
    <row r="112" spans="1:16" s="18" customFormat="1" ht="15" customHeight="1" thickBot="1" x14ac:dyDescent="0.3">
      <c r="A112" s="196" t="s">
        <v>114</v>
      </c>
      <c r="B112" s="386" t="s">
        <v>115</v>
      </c>
      <c r="C112" s="387"/>
      <c r="D112" s="387"/>
      <c r="E112" s="387"/>
      <c r="F112" s="387"/>
      <c r="G112" s="387"/>
      <c r="H112" s="387"/>
      <c r="I112" s="387"/>
      <c r="J112" s="387"/>
      <c r="K112" s="387"/>
      <c r="L112" s="387"/>
      <c r="M112" s="200"/>
      <c r="N112" s="388" t="s">
        <v>105</v>
      </c>
      <c r="O112" s="389"/>
    </row>
    <row r="113" spans="1:19" s="26" customFormat="1" ht="12" customHeight="1" x14ac:dyDescent="0.25">
      <c r="A113" s="385"/>
      <c r="B113" s="178"/>
      <c r="C113" s="178"/>
      <c r="D113" s="178"/>
      <c r="E113" s="174"/>
      <c r="F113" s="168"/>
      <c r="G113" s="168"/>
      <c r="H113" s="204"/>
      <c r="I113" s="176"/>
      <c r="J113" s="171">
        <f t="shared" ref="J113:J119" si="5">H113*I113</f>
        <v>0</v>
      </c>
      <c r="K113" s="220">
        <v>0.65</v>
      </c>
      <c r="L113" s="171">
        <f t="shared" ref="L113:L122" si="6">J113*K113</f>
        <v>0</v>
      </c>
      <c r="M113" s="172"/>
      <c r="N113" s="221"/>
      <c r="O113" s="384"/>
    </row>
    <row r="114" spans="1:19" s="26" customFormat="1" ht="12" customHeight="1" x14ac:dyDescent="0.25">
      <c r="A114" s="385"/>
      <c r="B114" s="178"/>
      <c r="C114" s="178"/>
      <c r="D114" s="178"/>
      <c r="E114" s="174"/>
      <c r="F114" s="168"/>
      <c r="G114" s="168"/>
      <c r="H114" s="204"/>
      <c r="I114" s="176"/>
      <c r="J114" s="171">
        <f t="shared" si="5"/>
        <v>0</v>
      </c>
      <c r="K114" s="205">
        <v>0.65</v>
      </c>
      <c r="L114" s="171">
        <f t="shared" si="6"/>
        <v>0</v>
      </c>
      <c r="M114" s="172"/>
      <c r="N114" s="177"/>
      <c r="O114" s="384"/>
    </row>
    <row r="115" spans="1:19" s="26" customFormat="1" x14ac:dyDescent="0.25">
      <c r="A115" s="385"/>
      <c r="B115" s="178"/>
      <c r="C115" s="178"/>
      <c r="D115" s="178"/>
      <c r="E115" s="174"/>
      <c r="F115" s="168"/>
      <c r="G115" s="168"/>
      <c r="H115" s="204"/>
      <c r="I115" s="176"/>
      <c r="J115" s="171">
        <f t="shared" si="5"/>
        <v>0</v>
      </c>
      <c r="K115" s="205">
        <v>0.65</v>
      </c>
      <c r="L115" s="171">
        <f t="shared" si="6"/>
        <v>0</v>
      </c>
      <c r="M115" s="172"/>
      <c r="N115" s="177"/>
      <c r="O115" s="206"/>
    </row>
    <row r="116" spans="1:19" s="26" customFormat="1" x14ac:dyDescent="0.25">
      <c r="A116" s="385"/>
      <c r="B116" s="178"/>
      <c r="C116" s="178"/>
      <c r="D116" s="178"/>
      <c r="E116" s="174"/>
      <c r="F116" s="168"/>
      <c r="G116" s="168"/>
      <c r="H116" s="204"/>
      <c r="I116" s="176"/>
      <c r="J116" s="171">
        <f t="shared" si="5"/>
        <v>0</v>
      </c>
      <c r="K116" s="205">
        <v>0.65</v>
      </c>
      <c r="L116" s="171">
        <f t="shared" si="6"/>
        <v>0</v>
      </c>
      <c r="M116" s="172"/>
      <c r="N116" s="177"/>
      <c r="O116" s="206"/>
    </row>
    <row r="117" spans="1:19" s="26" customFormat="1" x14ac:dyDescent="0.25">
      <c r="A117" s="385"/>
      <c r="B117" s="178"/>
      <c r="C117" s="178"/>
      <c r="D117" s="178"/>
      <c r="E117" s="174"/>
      <c r="F117" s="168"/>
      <c r="G117" s="168"/>
      <c r="H117" s="204"/>
      <c r="I117" s="176"/>
      <c r="J117" s="171">
        <f t="shared" si="5"/>
        <v>0</v>
      </c>
      <c r="K117" s="205">
        <v>0.65</v>
      </c>
      <c r="L117" s="171">
        <f t="shared" si="6"/>
        <v>0</v>
      </c>
      <c r="M117" s="172"/>
      <c r="N117" s="177"/>
      <c r="O117" s="206"/>
    </row>
    <row r="118" spans="1:19" s="26" customFormat="1" x14ac:dyDescent="0.25">
      <c r="A118" s="385"/>
      <c r="B118" s="178"/>
      <c r="C118" s="178"/>
      <c r="D118" s="178"/>
      <c r="E118" s="174"/>
      <c r="F118" s="168"/>
      <c r="G118" s="168"/>
      <c r="H118" s="204"/>
      <c r="I118" s="176"/>
      <c r="J118" s="171">
        <f t="shared" si="5"/>
        <v>0</v>
      </c>
      <c r="K118" s="205">
        <v>0.65</v>
      </c>
      <c r="L118" s="171">
        <f t="shared" si="6"/>
        <v>0</v>
      </c>
      <c r="M118" s="172"/>
      <c r="N118" s="177"/>
      <c r="O118" s="206"/>
    </row>
    <row r="119" spans="1:19" s="26" customFormat="1" x14ac:dyDescent="0.25">
      <c r="A119" s="385"/>
      <c r="B119" s="178"/>
      <c r="C119" s="178"/>
      <c r="D119" s="178"/>
      <c r="E119" s="174"/>
      <c r="F119" s="168"/>
      <c r="G119" s="168"/>
      <c r="H119" s="204"/>
      <c r="I119" s="176"/>
      <c r="J119" s="171">
        <f t="shared" si="5"/>
        <v>0</v>
      </c>
      <c r="K119" s="205">
        <v>0.65</v>
      </c>
      <c r="L119" s="171">
        <f t="shared" si="6"/>
        <v>0</v>
      </c>
      <c r="M119" s="172"/>
      <c r="N119" s="177"/>
      <c r="O119" s="206"/>
    </row>
    <row r="120" spans="1:19" s="26" customFormat="1" x14ac:dyDescent="0.25">
      <c r="A120" s="385"/>
      <c r="B120" s="178"/>
      <c r="C120" s="178"/>
      <c r="D120" s="178"/>
      <c r="E120" s="174"/>
      <c r="F120" s="168"/>
      <c r="G120" s="168"/>
      <c r="H120" s="204"/>
      <c r="I120" s="176"/>
      <c r="J120" s="171">
        <f>H120*I120</f>
        <v>0</v>
      </c>
      <c r="K120" s="205">
        <v>0.65</v>
      </c>
      <c r="L120" s="171">
        <f t="shared" si="6"/>
        <v>0</v>
      </c>
      <c r="M120" s="172"/>
      <c r="N120" s="177"/>
      <c r="O120" s="206"/>
    </row>
    <row r="121" spans="1:19" s="26" customFormat="1" x14ac:dyDescent="0.25">
      <c r="A121" s="385"/>
      <c r="B121" s="178"/>
      <c r="C121" s="178"/>
      <c r="D121" s="178"/>
      <c r="E121" s="174"/>
      <c r="F121" s="168"/>
      <c r="G121" s="168"/>
      <c r="H121" s="204"/>
      <c r="I121" s="176"/>
      <c r="J121" s="171">
        <f t="shared" ref="J121:J122" si="7">H121*I121</f>
        <v>0</v>
      </c>
      <c r="K121" s="205">
        <v>0.65</v>
      </c>
      <c r="L121" s="171">
        <f t="shared" si="6"/>
        <v>0</v>
      </c>
      <c r="M121" s="172"/>
      <c r="N121" s="177"/>
      <c r="O121" s="206"/>
    </row>
    <row r="122" spans="1:19" s="26" customFormat="1" ht="12.75" thickBot="1" x14ac:dyDescent="0.3">
      <c r="A122" s="385"/>
      <c r="B122" s="174"/>
      <c r="C122" s="174"/>
      <c r="D122" s="174"/>
      <c r="E122" s="174"/>
      <c r="F122" s="168"/>
      <c r="G122" s="222"/>
      <c r="H122" s="204"/>
      <c r="I122" s="176"/>
      <c r="J122" s="223">
        <f t="shared" si="7"/>
        <v>0</v>
      </c>
      <c r="K122" s="205">
        <v>0.65</v>
      </c>
      <c r="L122" s="223">
        <f t="shared" si="6"/>
        <v>0</v>
      </c>
      <c r="M122" s="224"/>
      <c r="N122" s="181"/>
      <c r="O122" s="209"/>
    </row>
    <row r="123" spans="1:19" s="18" customFormat="1" ht="15.75" customHeight="1" thickTop="1" thickBot="1" x14ac:dyDescent="0.3">
      <c r="A123" s="385"/>
      <c r="B123" s="390"/>
      <c r="C123" s="390"/>
      <c r="D123" s="390"/>
      <c r="E123" s="390"/>
      <c r="F123" s="225"/>
      <c r="G123" s="225"/>
      <c r="H123" s="225"/>
      <c r="I123" s="213" t="s">
        <v>116</v>
      </c>
      <c r="J123" s="226">
        <f>SUM(J113:J122)</f>
        <v>0</v>
      </c>
      <c r="K123" s="227"/>
      <c r="L123" s="214">
        <f t="shared" ref="L123:N123" si="8">SUM(L113:L122)</f>
        <v>0</v>
      </c>
      <c r="M123" s="228">
        <f t="shared" si="8"/>
        <v>0</v>
      </c>
      <c r="N123" s="229">
        <f t="shared" si="8"/>
        <v>0</v>
      </c>
      <c r="O123" s="216">
        <f>SUM(M123:N123)</f>
        <v>0</v>
      </c>
      <c r="P123" s="188"/>
    </row>
    <row r="124" spans="1:19" s="18" customFormat="1" ht="15.75" customHeight="1" thickTop="1" x14ac:dyDescent="0.25">
      <c r="A124" s="217"/>
      <c r="B124" s="218"/>
      <c r="C124" s="217"/>
      <c r="H124" s="34"/>
      <c r="J124" s="34"/>
      <c r="K124" s="35"/>
      <c r="L124" s="219"/>
      <c r="M124" s="230"/>
      <c r="N124" s="231"/>
      <c r="O124" s="34"/>
    </row>
    <row r="125" spans="1:19" s="18" customFormat="1" ht="15" customHeight="1" x14ac:dyDescent="0.25">
      <c r="A125" s="196" t="s">
        <v>117</v>
      </c>
      <c r="B125" s="386" t="s">
        <v>118</v>
      </c>
      <c r="C125" s="387"/>
      <c r="D125" s="387"/>
      <c r="E125" s="387"/>
      <c r="F125" s="387"/>
      <c r="G125" s="387"/>
      <c r="H125" s="387"/>
      <c r="I125" s="387"/>
      <c r="J125" s="387"/>
      <c r="K125" s="387"/>
      <c r="L125" s="387"/>
      <c r="M125" s="200"/>
      <c r="N125" s="391"/>
      <c r="O125" s="391"/>
    </row>
    <row r="126" spans="1:19" s="26" customFormat="1" x14ac:dyDescent="0.25">
      <c r="A126" s="385"/>
      <c r="B126" s="178"/>
      <c r="C126" s="178"/>
      <c r="D126" s="178"/>
      <c r="E126" s="174"/>
      <c r="F126" s="168"/>
      <c r="G126" s="168"/>
      <c r="H126" s="204"/>
      <c r="I126" s="176"/>
      <c r="J126" s="171">
        <f t="shared" ref="J126:J135" si="9">H126*I126</f>
        <v>0</v>
      </c>
      <c r="K126" s="220">
        <v>0.65</v>
      </c>
      <c r="L126" s="171">
        <f t="shared" ref="L126:L135" si="10">J126*K126</f>
        <v>0</v>
      </c>
      <c r="M126" s="232"/>
      <c r="N126" s="233"/>
      <c r="O126" s="234"/>
      <c r="P126" s="235"/>
      <c r="Q126" s="235"/>
      <c r="R126" s="235"/>
      <c r="S126" s="235"/>
    </row>
    <row r="127" spans="1:19" s="26" customFormat="1" x14ac:dyDescent="0.25">
      <c r="A127" s="385"/>
      <c r="B127" s="178"/>
      <c r="C127" s="178"/>
      <c r="D127" s="178"/>
      <c r="E127" s="174"/>
      <c r="F127" s="168"/>
      <c r="G127" s="168"/>
      <c r="H127" s="204"/>
      <c r="I127" s="176"/>
      <c r="J127" s="171">
        <f t="shared" si="9"/>
        <v>0</v>
      </c>
      <c r="K127" s="205">
        <v>0.65</v>
      </c>
      <c r="L127" s="171">
        <f t="shared" si="10"/>
        <v>0</v>
      </c>
      <c r="M127" s="232"/>
      <c r="N127" s="233"/>
      <c r="O127" s="234"/>
      <c r="P127" s="235"/>
      <c r="Q127" s="235"/>
      <c r="R127" s="235"/>
      <c r="S127" s="235"/>
    </row>
    <row r="128" spans="1:19" s="26" customFormat="1" x14ac:dyDescent="0.25">
      <c r="A128" s="385"/>
      <c r="B128" s="178"/>
      <c r="C128" s="178"/>
      <c r="D128" s="178"/>
      <c r="E128" s="174"/>
      <c r="F128" s="168"/>
      <c r="G128" s="168"/>
      <c r="H128" s="204"/>
      <c r="I128" s="176"/>
      <c r="J128" s="171">
        <f t="shared" si="9"/>
        <v>0</v>
      </c>
      <c r="K128" s="205">
        <v>0.65</v>
      </c>
      <c r="L128" s="171">
        <f t="shared" si="10"/>
        <v>0</v>
      </c>
      <c r="M128" s="232"/>
      <c r="N128" s="233"/>
      <c r="O128" s="234"/>
      <c r="P128" s="235"/>
      <c r="Q128" s="235"/>
      <c r="R128" s="235"/>
      <c r="S128" s="235"/>
    </row>
    <row r="129" spans="1:19" s="26" customFormat="1" x14ac:dyDescent="0.25">
      <c r="A129" s="385"/>
      <c r="B129" s="178"/>
      <c r="C129" s="178"/>
      <c r="D129" s="178"/>
      <c r="E129" s="174"/>
      <c r="F129" s="168"/>
      <c r="G129" s="168"/>
      <c r="H129" s="204"/>
      <c r="I129" s="176"/>
      <c r="J129" s="171">
        <f t="shared" si="9"/>
        <v>0</v>
      </c>
      <c r="K129" s="205">
        <v>0.65</v>
      </c>
      <c r="L129" s="171">
        <f t="shared" si="10"/>
        <v>0</v>
      </c>
      <c r="M129" s="232"/>
      <c r="N129" s="233"/>
      <c r="O129" s="234"/>
      <c r="P129" s="235"/>
      <c r="Q129" s="235"/>
      <c r="R129" s="235"/>
      <c r="S129" s="235"/>
    </row>
    <row r="130" spans="1:19" s="26" customFormat="1" x14ac:dyDescent="0.25">
      <c r="A130" s="385"/>
      <c r="B130" s="178"/>
      <c r="C130" s="178"/>
      <c r="D130" s="178"/>
      <c r="E130" s="174"/>
      <c r="F130" s="168"/>
      <c r="G130" s="168"/>
      <c r="H130" s="204"/>
      <c r="I130" s="176"/>
      <c r="J130" s="171">
        <f t="shared" si="9"/>
        <v>0</v>
      </c>
      <c r="K130" s="205">
        <v>0.65</v>
      </c>
      <c r="L130" s="171">
        <f t="shared" si="10"/>
        <v>0</v>
      </c>
      <c r="M130" s="232"/>
      <c r="N130" s="233"/>
      <c r="O130" s="234"/>
      <c r="P130" s="235"/>
      <c r="Q130" s="235"/>
      <c r="R130" s="235"/>
      <c r="S130" s="235"/>
    </row>
    <row r="131" spans="1:19" s="26" customFormat="1" x14ac:dyDescent="0.25">
      <c r="A131" s="385"/>
      <c r="B131" s="178"/>
      <c r="C131" s="178"/>
      <c r="D131" s="178"/>
      <c r="E131" s="174"/>
      <c r="F131" s="168"/>
      <c r="G131" s="168"/>
      <c r="H131" s="204"/>
      <c r="I131" s="176"/>
      <c r="J131" s="171">
        <f t="shared" si="9"/>
        <v>0</v>
      </c>
      <c r="K131" s="205">
        <v>0.65</v>
      </c>
      <c r="L131" s="171">
        <f t="shared" si="10"/>
        <v>0</v>
      </c>
      <c r="M131" s="232"/>
      <c r="N131" s="233"/>
      <c r="O131" s="234"/>
      <c r="P131" s="235"/>
      <c r="Q131" s="235"/>
      <c r="R131" s="235"/>
      <c r="S131" s="235"/>
    </row>
    <row r="132" spans="1:19" s="26" customFormat="1" x14ac:dyDescent="0.25">
      <c r="A132" s="385"/>
      <c r="B132" s="178"/>
      <c r="C132" s="178"/>
      <c r="D132" s="178"/>
      <c r="E132" s="174"/>
      <c r="F132" s="168"/>
      <c r="G132" s="168"/>
      <c r="H132" s="204"/>
      <c r="I132" s="176"/>
      <c r="J132" s="171">
        <f t="shared" si="9"/>
        <v>0</v>
      </c>
      <c r="K132" s="205">
        <v>0.65</v>
      </c>
      <c r="L132" s="171">
        <f t="shared" si="10"/>
        <v>0</v>
      </c>
      <c r="M132" s="232"/>
      <c r="N132" s="233"/>
      <c r="O132" s="234"/>
      <c r="P132" s="235"/>
      <c r="Q132" s="235"/>
      <c r="R132" s="235"/>
      <c r="S132" s="235"/>
    </row>
    <row r="133" spans="1:19" s="26" customFormat="1" x14ac:dyDescent="0.25">
      <c r="A133" s="385"/>
      <c r="B133" s="178"/>
      <c r="C133" s="178"/>
      <c r="D133" s="178"/>
      <c r="E133" s="174"/>
      <c r="F133" s="168"/>
      <c r="G133" s="168"/>
      <c r="H133" s="204"/>
      <c r="I133" s="176"/>
      <c r="J133" s="171">
        <f>H133*I133</f>
        <v>0</v>
      </c>
      <c r="K133" s="205">
        <v>0.65</v>
      </c>
      <c r="L133" s="171">
        <f t="shared" si="10"/>
        <v>0</v>
      </c>
      <c r="M133" s="232"/>
      <c r="N133" s="233"/>
      <c r="O133" s="234"/>
      <c r="P133" s="235"/>
      <c r="Q133" s="235"/>
      <c r="R133" s="235"/>
      <c r="S133" s="235"/>
    </row>
    <row r="134" spans="1:19" s="26" customFormat="1" x14ac:dyDescent="0.25">
      <c r="A134" s="385"/>
      <c r="B134" s="178"/>
      <c r="C134" s="178"/>
      <c r="D134" s="178"/>
      <c r="E134" s="174"/>
      <c r="F134" s="168"/>
      <c r="G134" s="168"/>
      <c r="H134" s="204"/>
      <c r="I134" s="176"/>
      <c r="J134" s="171">
        <f t="shared" si="9"/>
        <v>0</v>
      </c>
      <c r="K134" s="205">
        <v>0.65</v>
      </c>
      <c r="L134" s="171">
        <f t="shared" si="10"/>
        <v>0</v>
      </c>
      <c r="M134" s="232"/>
      <c r="N134" s="233"/>
      <c r="O134" s="234"/>
      <c r="P134" s="235"/>
      <c r="Q134" s="235"/>
      <c r="R134" s="235"/>
      <c r="S134" s="235"/>
    </row>
    <row r="135" spans="1:19" s="26" customFormat="1" ht="12.75" thickBot="1" x14ac:dyDescent="0.3">
      <c r="A135" s="385"/>
      <c r="B135" s="174"/>
      <c r="C135" s="174"/>
      <c r="D135" s="174"/>
      <c r="E135" s="174"/>
      <c r="F135" s="168"/>
      <c r="G135" s="222"/>
      <c r="H135" s="204"/>
      <c r="I135" s="176"/>
      <c r="J135" s="223">
        <f t="shared" si="9"/>
        <v>0</v>
      </c>
      <c r="K135" s="205">
        <v>0.65</v>
      </c>
      <c r="L135" s="223">
        <f t="shared" si="10"/>
        <v>0</v>
      </c>
      <c r="M135" s="236"/>
      <c r="N135" s="233"/>
      <c r="O135" s="234"/>
      <c r="P135" s="235"/>
      <c r="Q135" s="235"/>
      <c r="R135" s="235"/>
      <c r="S135" s="235"/>
    </row>
    <row r="136" spans="1:19" s="18" customFormat="1" ht="15.75" customHeight="1" thickTop="1" thickBot="1" x14ac:dyDescent="0.3">
      <c r="A136" s="385"/>
      <c r="B136" s="392"/>
      <c r="C136" s="392"/>
      <c r="D136" s="392"/>
      <c r="E136" s="392"/>
      <c r="F136" s="237"/>
      <c r="G136" s="237"/>
      <c r="H136" s="237"/>
      <c r="I136" s="213" t="s">
        <v>119</v>
      </c>
      <c r="J136" s="226">
        <f>SUM(J126:J135)</f>
        <v>0</v>
      </c>
      <c r="K136" s="227"/>
      <c r="L136" s="214">
        <f t="shared" ref="L136:M136" si="11">SUM(L126:L135)</f>
        <v>0</v>
      </c>
      <c r="M136" s="238">
        <f t="shared" si="11"/>
        <v>0</v>
      </c>
      <c r="N136" s="233"/>
      <c r="O136" s="234"/>
      <c r="P136" s="188"/>
    </row>
    <row r="137" spans="1:19" s="35" customFormat="1" ht="15.75" customHeight="1" thickTop="1" thickBot="1" x14ac:dyDescent="0.3">
      <c r="B137" s="393" t="s">
        <v>120</v>
      </c>
      <c r="C137" s="393"/>
      <c r="D137" s="393"/>
      <c r="E137" s="393"/>
      <c r="F137" s="393"/>
      <c r="G137" s="393"/>
      <c r="H137" s="239"/>
      <c r="I137" s="239"/>
      <c r="L137" s="240"/>
      <c r="M137" s="241"/>
      <c r="N137" s="242" t="s">
        <v>121</v>
      </c>
    </row>
    <row r="138" spans="1:19" s="6" customFormat="1" ht="15.75" customHeight="1" thickTop="1" thickBot="1" x14ac:dyDescent="0.25">
      <c r="B138" s="393"/>
      <c r="C138" s="393"/>
      <c r="D138" s="393"/>
      <c r="E138" s="393"/>
      <c r="F138" s="393"/>
      <c r="G138" s="393"/>
      <c r="H138" s="5"/>
      <c r="I138" s="243"/>
      <c r="J138" s="244"/>
      <c r="K138" s="245" t="s">
        <v>122</v>
      </c>
      <c r="L138" s="246">
        <f>L110+L123+L136</f>
        <v>0</v>
      </c>
      <c r="M138" s="185" t="e">
        <f>#REF!+#REF!+#REF!</f>
        <v>#REF!</v>
      </c>
      <c r="N138" s="247" t="s">
        <v>123</v>
      </c>
      <c r="O138" s="246">
        <f>O110+O123</f>
        <v>0</v>
      </c>
    </row>
    <row r="139" spans="1:19" ht="15" customHeight="1" thickTop="1" x14ac:dyDescent="0.2">
      <c r="F139" s="248" t="s">
        <v>19</v>
      </c>
    </row>
    <row r="140" spans="1:19" ht="18.75" customHeight="1" x14ac:dyDescent="0.3">
      <c r="B140" s="191" t="s">
        <v>100</v>
      </c>
      <c r="C140" s="192" t="str">
        <f>IF(ISBLANK('93 Game 4'!$E$6),"",'93 Game 4'!$E$6)</f>
        <v/>
      </c>
      <c r="D140" s="192"/>
      <c r="F140" s="249" t="s">
        <v>124</v>
      </c>
      <c r="G140" s="249"/>
      <c r="H140" s="249"/>
      <c r="I140" s="249"/>
      <c r="J140" s="249"/>
    </row>
    <row r="141" spans="1:19" ht="18" customHeight="1" x14ac:dyDescent="0.2">
      <c r="E141" s="190"/>
      <c r="H141" s="383" t="s">
        <v>7</v>
      </c>
      <c r="I141" s="383"/>
      <c r="J141" s="383"/>
    </row>
    <row r="142" spans="1:19" ht="21" x14ac:dyDescent="0.2">
      <c r="B142" s="250" t="s">
        <v>125</v>
      </c>
      <c r="C142" s="189"/>
      <c r="D142" s="190"/>
      <c r="E142" s="190"/>
      <c r="H142" s="383"/>
      <c r="I142" s="383"/>
      <c r="J142" s="383"/>
    </row>
    <row r="143" spans="1:19" ht="15.75" x14ac:dyDescent="0.25">
      <c r="A143" s="25"/>
      <c r="B143" s="368" t="s">
        <v>126</v>
      </c>
      <c r="C143" s="368"/>
      <c r="D143" s="368"/>
      <c r="E143" s="368"/>
      <c r="F143" s="368"/>
      <c r="G143" s="368"/>
      <c r="H143" s="369" t="s">
        <v>127</v>
      </c>
      <c r="I143" s="369"/>
      <c r="J143" s="369"/>
    </row>
    <row r="144" spans="1:19" ht="51" x14ac:dyDescent="0.2">
      <c r="A144" s="4"/>
      <c r="B144" s="160" t="s">
        <v>128</v>
      </c>
      <c r="C144" s="160" t="s">
        <v>34</v>
      </c>
      <c r="D144" s="160" t="s">
        <v>6</v>
      </c>
      <c r="E144" s="160" t="s">
        <v>10</v>
      </c>
      <c r="F144" s="160" t="s">
        <v>92</v>
      </c>
      <c r="G144" s="160" t="s">
        <v>93</v>
      </c>
      <c r="H144" s="194" t="s">
        <v>129</v>
      </c>
      <c r="I144" s="194" t="s">
        <v>4</v>
      </c>
      <c r="J144" s="195" t="s">
        <v>130</v>
      </c>
    </row>
    <row r="145" spans="1:10" ht="15" customHeight="1" x14ac:dyDescent="0.2">
      <c r="A145" s="196" t="s">
        <v>131</v>
      </c>
      <c r="B145" s="197" t="s">
        <v>132</v>
      </c>
      <c r="C145" s="198"/>
      <c r="D145" s="198"/>
      <c r="E145" s="199"/>
      <c r="F145" s="199"/>
      <c r="G145" s="198"/>
      <c r="H145" s="200"/>
      <c r="I145" s="200"/>
      <c r="J145" s="251"/>
    </row>
    <row r="146" spans="1:10" x14ac:dyDescent="0.2">
      <c r="A146" s="381"/>
      <c r="B146" s="174"/>
      <c r="C146" s="174"/>
      <c r="D146" s="174"/>
      <c r="E146" s="168"/>
      <c r="F146" s="168"/>
      <c r="G146" s="222"/>
      <c r="H146" s="175"/>
      <c r="I146" s="176"/>
      <c r="J146" s="171">
        <f>H146*I146</f>
        <v>0</v>
      </c>
    </row>
    <row r="147" spans="1:10" x14ac:dyDescent="0.2">
      <c r="A147" s="381"/>
      <c r="B147" s="174"/>
      <c r="C147" s="174"/>
      <c r="D147" s="174"/>
      <c r="E147" s="168"/>
      <c r="F147" s="168"/>
      <c r="G147" s="222"/>
      <c r="H147" s="175"/>
      <c r="I147" s="176"/>
      <c r="J147" s="171">
        <f t="shared" ref="J147:J157" si="12">H147*I147</f>
        <v>0</v>
      </c>
    </row>
    <row r="148" spans="1:10" x14ac:dyDescent="0.2">
      <c r="A148" s="381"/>
      <c r="B148" s="174"/>
      <c r="C148" s="174"/>
      <c r="D148" s="174"/>
      <c r="E148" s="168"/>
      <c r="F148" s="168"/>
      <c r="G148" s="222"/>
      <c r="H148" s="175"/>
      <c r="I148" s="176"/>
      <c r="J148" s="171">
        <f t="shared" si="12"/>
        <v>0</v>
      </c>
    </row>
    <row r="149" spans="1:10" x14ac:dyDescent="0.2">
      <c r="A149" s="381"/>
      <c r="B149" s="174"/>
      <c r="C149" s="174"/>
      <c r="D149" s="174"/>
      <c r="E149" s="168"/>
      <c r="F149" s="168"/>
      <c r="G149" s="222"/>
      <c r="H149" s="175"/>
      <c r="I149" s="176"/>
      <c r="J149" s="171">
        <f t="shared" si="12"/>
        <v>0</v>
      </c>
    </row>
    <row r="150" spans="1:10" x14ac:dyDescent="0.2">
      <c r="A150" s="381"/>
      <c r="B150" s="174"/>
      <c r="C150" s="174"/>
      <c r="D150" s="174"/>
      <c r="E150" s="168"/>
      <c r="F150" s="168"/>
      <c r="G150" s="222"/>
      <c r="H150" s="175"/>
      <c r="I150" s="176"/>
      <c r="J150" s="171">
        <f t="shared" si="12"/>
        <v>0</v>
      </c>
    </row>
    <row r="151" spans="1:10" x14ac:dyDescent="0.2">
      <c r="A151" s="381"/>
      <c r="B151" s="174"/>
      <c r="C151" s="174"/>
      <c r="D151" s="174"/>
      <c r="E151" s="168"/>
      <c r="F151" s="168"/>
      <c r="G151" s="222"/>
      <c r="H151" s="175"/>
      <c r="I151" s="176"/>
      <c r="J151" s="171">
        <f t="shared" si="12"/>
        <v>0</v>
      </c>
    </row>
    <row r="152" spans="1:10" x14ac:dyDescent="0.2">
      <c r="A152" s="381"/>
      <c r="B152" s="174"/>
      <c r="C152" s="174"/>
      <c r="D152" s="174"/>
      <c r="E152" s="168"/>
      <c r="F152" s="168"/>
      <c r="G152" s="222"/>
      <c r="H152" s="175"/>
      <c r="I152" s="176"/>
      <c r="J152" s="171">
        <f t="shared" si="12"/>
        <v>0</v>
      </c>
    </row>
    <row r="153" spans="1:10" x14ac:dyDescent="0.2">
      <c r="A153" s="381"/>
      <c r="B153" s="174"/>
      <c r="C153" s="174"/>
      <c r="D153" s="174"/>
      <c r="E153" s="168"/>
      <c r="F153" s="168"/>
      <c r="G153" s="222"/>
      <c r="H153" s="175"/>
      <c r="I153" s="176"/>
      <c r="J153" s="171">
        <f t="shared" si="12"/>
        <v>0</v>
      </c>
    </row>
    <row r="154" spans="1:10" x14ac:dyDescent="0.2">
      <c r="A154" s="381"/>
      <c r="B154" s="174"/>
      <c r="C154" s="174"/>
      <c r="D154" s="174"/>
      <c r="E154" s="168"/>
      <c r="F154" s="168"/>
      <c r="G154" s="222"/>
      <c r="H154" s="175"/>
      <c r="I154" s="176"/>
      <c r="J154" s="171">
        <f t="shared" si="12"/>
        <v>0</v>
      </c>
    </row>
    <row r="155" spans="1:10" x14ac:dyDescent="0.2">
      <c r="A155" s="381"/>
      <c r="B155" s="174"/>
      <c r="C155" s="174"/>
      <c r="D155" s="174"/>
      <c r="E155" s="168"/>
      <c r="F155" s="168"/>
      <c r="G155" s="222"/>
      <c r="H155" s="175"/>
      <c r="I155" s="176"/>
      <c r="J155" s="171">
        <f t="shared" si="12"/>
        <v>0</v>
      </c>
    </row>
    <row r="156" spans="1:10" x14ac:dyDescent="0.2">
      <c r="A156" s="381"/>
      <c r="B156" s="174"/>
      <c r="C156" s="174"/>
      <c r="D156" s="174"/>
      <c r="E156" s="168"/>
      <c r="F156" s="168"/>
      <c r="G156" s="222"/>
      <c r="H156" s="175"/>
      <c r="I156" s="176"/>
      <c r="J156" s="171">
        <f t="shared" si="12"/>
        <v>0</v>
      </c>
    </row>
    <row r="157" spans="1:10" x14ac:dyDescent="0.2">
      <c r="A157" s="381"/>
      <c r="B157" s="174"/>
      <c r="C157" s="174"/>
      <c r="D157" s="174"/>
      <c r="E157" s="168"/>
      <c r="F157" s="168"/>
      <c r="G157" s="222"/>
      <c r="H157" s="175"/>
      <c r="I157" s="176"/>
      <c r="J157" s="171">
        <f t="shared" si="12"/>
        <v>0</v>
      </c>
    </row>
    <row r="158" spans="1:10" x14ac:dyDescent="0.2">
      <c r="A158" s="381"/>
      <c r="B158" s="174"/>
      <c r="C158" s="174"/>
      <c r="D158" s="174"/>
      <c r="E158" s="168"/>
      <c r="F158" s="168"/>
      <c r="G158" s="222"/>
      <c r="H158" s="175"/>
      <c r="I158" s="176"/>
      <c r="J158" s="171">
        <f>H158*I158</f>
        <v>0</v>
      </c>
    </row>
    <row r="159" spans="1:10" x14ac:dyDescent="0.2">
      <c r="A159" s="381"/>
      <c r="B159" s="174"/>
      <c r="C159" s="174"/>
      <c r="D159" s="174"/>
      <c r="E159" s="168"/>
      <c r="F159" s="168"/>
      <c r="G159" s="222"/>
      <c r="H159" s="175"/>
      <c r="I159" s="176"/>
      <c r="J159" s="171">
        <f>H159*I159</f>
        <v>0</v>
      </c>
    </row>
    <row r="160" spans="1:10" x14ac:dyDescent="0.2">
      <c r="A160" s="381"/>
      <c r="B160" s="174"/>
      <c r="C160" s="174"/>
      <c r="D160" s="174"/>
      <c r="E160" s="168"/>
      <c r="F160" s="168"/>
      <c r="G160" s="222"/>
      <c r="H160" s="175"/>
      <c r="I160" s="176"/>
      <c r="J160" s="171">
        <f>H160*I160</f>
        <v>0</v>
      </c>
    </row>
    <row r="161" spans="1:15" ht="12.75" thickBot="1" x14ac:dyDescent="0.25">
      <c r="A161" s="381"/>
      <c r="B161" s="174"/>
      <c r="C161" s="174"/>
      <c r="D161" s="174"/>
      <c r="E161" s="168"/>
      <c r="F161" s="168"/>
      <c r="G161" s="222"/>
      <c r="H161" s="175"/>
      <c r="I161" s="176"/>
      <c r="J161" s="171">
        <f>H161*I161</f>
        <v>0</v>
      </c>
    </row>
    <row r="162" spans="1:15" s="18" customFormat="1" ht="15" customHeight="1" thickTop="1" thickBot="1" x14ac:dyDescent="0.25">
      <c r="C162" s="252"/>
      <c r="D162" s="252"/>
      <c r="E162" s="252"/>
      <c r="F162" s="253"/>
      <c r="G162" s="253"/>
      <c r="H162" s="254"/>
      <c r="I162" s="255" t="s">
        <v>133</v>
      </c>
      <c r="J162" s="183">
        <f>SUM(J146:J161)</f>
        <v>0</v>
      </c>
      <c r="K162" s="1"/>
      <c r="L162" s="1"/>
      <c r="M162" s="1"/>
      <c r="N162" s="1"/>
      <c r="O162" s="1"/>
    </row>
    <row r="163" spans="1:15" ht="21.75" thickTop="1" x14ac:dyDescent="0.2">
      <c r="A163" s="196" t="s">
        <v>134</v>
      </c>
      <c r="B163" s="256" t="s">
        <v>135</v>
      </c>
      <c r="C163" s="198"/>
      <c r="D163" s="198"/>
      <c r="E163" s="199"/>
      <c r="F163" s="199"/>
      <c r="G163" s="198"/>
      <c r="H163" s="200"/>
      <c r="I163" s="257"/>
      <c r="J163" s="251"/>
    </row>
    <row r="164" spans="1:15" x14ac:dyDescent="0.2">
      <c r="A164" s="381"/>
      <c r="B164" s="174"/>
      <c r="C164" s="174"/>
      <c r="D164" s="174"/>
      <c r="E164" s="168"/>
      <c r="F164" s="168"/>
      <c r="G164" s="222"/>
      <c r="H164" s="175"/>
      <c r="I164" s="176"/>
      <c r="J164" s="171">
        <f>H164*I164</f>
        <v>0</v>
      </c>
    </row>
    <row r="165" spans="1:15" x14ac:dyDescent="0.2">
      <c r="A165" s="381"/>
      <c r="B165" s="174"/>
      <c r="C165" s="174"/>
      <c r="D165" s="174"/>
      <c r="E165" s="168"/>
      <c r="F165" s="168"/>
      <c r="G165" s="222"/>
      <c r="H165" s="175"/>
      <c r="I165" s="176"/>
      <c r="J165" s="171">
        <f t="shared" ref="J165:J172" si="13">H165*I165</f>
        <v>0</v>
      </c>
    </row>
    <row r="166" spans="1:15" x14ac:dyDescent="0.2">
      <c r="A166" s="381"/>
      <c r="B166" s="174"/>
      <c r="C166" s="174"/>
      <c r="D166" s="174"/>
      <c r="E166" s="168"/>
      <c r="F166" s="168"/>
      <c r="G166" s="222"/>
      <c r="H166" s="175"/>
      <c r="I166" s="176"/>
      <c r="J166" s="171">
        <f t="shared" si="13"/>
        <v>0</v>
      </c>
    </row>
    <row r="167" spans="1:15" x14ac:dyDescent="0.2">
      <c r="A167" s="381"/>
      <c r="B167" s="174"/>
      <c r="C167" s="174"/>
      <c r="D167" s="174"/>
      <c r="E167" s="168"/>
      <c r="F167" s="168"/>
      <c r="G167" s="222"/>
      <c r="H167" s="175"/>
      <c r="I167" s="176"/>
      <c r="J167" s="171">
        <f t="shared" si="13"/>
        <v>0</v>
      </c>
    </row>
    <row r="168" spans="1:15" x14ac:dyDescent="0.2">
      <c r="A168" s="381"/>
      <c r="B168" s="174"/>
      <c r="C168" s="174"/>
      <c r="D168" s="174"/>
      <c r="E168" s="168"/>
      <c r="F168" s="168"/>
      <c r="G168" s="222"/>
      <c r="H168" s="175"/>
      <c r="I168" s="176"/>
      <c r="J168" s="171">
        <f t="shared" si="13"/>
        <v>0</v>
      </c>
    </row>
    <row r="169" spans="1:15" x14ac:dyDescent="0.2">
      <c r="A169" s="381"/>
      <c r="B169" s="174"/>
      <c r="C169" s="174"/>
      <c r="D169" s="174"/>
      <c r="E169" s="168"/>
      <c r="F169" s="168"/>
      <c r="G169" s="222"/>
      <c r="H169" s="175"/>
      <c r="I169" s="176"/>
      <c r="J169" s="171">
        <f t="shared" si="13"/>
        <v>0</v>
      </c>
    </row>
    <row r="170" spans="1:15" x14ac:dyDescent="0.2">
      <c r="A170" s="381"/>
      <c r="B170" s="174"/>
      <c r="C170" s="174"/>
      <c r="D170" s="174"/>
      <c r="E170" s="168"/>
      <c r="F170" s="168"/>
      <c r="G170" s="222"/>
      <c r="H170" s="175"/>
      <c r="I170" s="176"/>
      <c r="J170" s="171">
        <f t="shared" si="13"/>
        <v>0</v>
      </c>
    </row>
    <row r="171" spans="1:15" x14ac:dyDescent="0.2">
      <c r="A171" s="381"/>
      <c r="B171" s="174"/>
      <c r="C171" s="174"/>
      <c r="D171" s="174"/>
      <c r="E171" s="168"/>
      <c r="F171" s="168"/>
      <c r="G171" s="222"/>
      <c r="H171" s="175"/>
      <c r="I171" s="176"/>
      <c r="J171" s="171">
        <f t="shared" si="13"/>
        <v>0</v>
      </c>
    </row>
    <row r="172" spans="1:15" x14ac:dyDescent="0.2">
      <c r="A172" s="381"/>
      <c r="B172" s="174"/>
      <c r="C172" s="174"/>
      <c r="D172" s="174"/>
      <c r="E172" s="168"/>
      <c r="F172" s="168"/>
      <c r="G172" s="222"/>
      <c r="H172" s="175"/>
      <c r="I172" s="176"/>
      <c r="J172" s="171">
        <f t="shared" si="13"/>
        <v>0</v>
      </c>
    </row>
    <row r="173" spans="1:15" x14ac:dyDescent="0.2">
      <c r="A173" s="381"/>
      <c r="B173" s="174"/>
      <c r="C173" s="174"/>
      <c r="D173" s="174"/>
      <c r="E173" s="168"/>
      <c r="F173" s="168"/>
      <c r="G173" s="222"/>
      <c r="H173" s="175"/>
      <c r="I173" s="176"/>
      <c r="J173" s="171">
        <f>H173*I173</f>
        <v>0</v>
      </c>
    </row>
    <row r="174" spans="1:15" x14ac:dyDescent="0.2">
      <c r="A174" s="381"/>
      <c r="B174" s="174"/>
      <c r="C174" s="174"/>
      <c r="D174" s="174"/>
      <c r="E174" s="168"/>
      <c r="F174" s="168"/>
      <c r="G174" s="222"/>
      <c r="H174" s="175"/>
      <c r="I174" s="176"/>
      <c r="J174" s="171">
        <f>H174*I174</f>
        <v>0</v>
      </c>
    </row>
    <row r="175" spans="1:15" x14ac:dyDescent="0.2">
      <c r="A175" s="381"/>
      <c r="B175" s="174"/>
      <c r="C175" s="174"/>
      <c r="D175" s="174"/>
      <c r="E175" s="168"/>
      <c r="F175" s="168"/>
      <c r="G175" s="222"/>
      <c r="H175" s="175"/>
      <c r="I175" s="176"/>
      <c r="J175" s="171">
        <f>H175*I175</f>
        <v>0</v>
      </c>
      <c r="N175" s="1" t="s">
        <v>136</v>
      </c>
    </row>
    <row r="176" spans="1:15" ht="12.75" thickBot="1" x14ac:dyDescent="0.25">
      <c r="A176" s="381"/>
      <c r="B176" s="174"/>
      <c r="C176" s="174"/>
      <c r="D176" s="174"/>
      <c r="E176" s="168"/>
      <c r="F176" s="168"/>
      <c r="G176" s="222"/>
      <c r="H176" s="175"/>
      <c r="I176" s="176"/>
      <c r="J176" s="171">
        <f>H176*I176</f>
        <v>0</v>
      </c>
    </row>
    <row r="177" spans="1:16" s="18" customFormat="1" ht="15" customHeight="1" thickTop="1" thickBot="1" x14ac:dyDescent="0.25">
      <c r="C177" s="252"/>
      <c r="D177" s="252"/>
      <c r="E177" s="252"/>
      <c r="F177" s="253"/>
      <c r="G177" s="253"/>
      <c r="H177" s="254"/>
      <c r="I177" s="213" t="s">
        <v>137</v>
      </c>
      <c r="J177" s="183">
        <f>SUM(J164:J176)</f>
        <v>0</v>
      </c>
      <c r="K177" s="1"/>
      <c r="L177" s="1"/>
      <c r="M177" s="1"/>
      <c r="N177" s="1"/>
      <c r="O177" s="1"/>
    </row>
    <row r="178" spans="1:16" ht="22.5" thickTop="1" x14ac:dyDescent="0.2">
      <c r="A178" s="196" t="s">
        <v>138</v>
      </c>
      <c r="B178" s="256" t="s">
        <v>139</v>
      </c>
      <c r="C178" s="198"/>
      <c r="D178" s="198"/>
      <c r="E178" s="199"/>
      <c r="F178" s="199"/>
      <c r="G178" s="198"/>
      <c r="H178" s="200"/>
      <c r="I178" s="257"/>
      <c r="J178" s="251"/>
    </row>
    <row r="179" spans="1:16" x14ac:dyDescent="0.2">
      <c r="A179" s="381"/>
      <c r="B179" s="174"/>
      <c r="C179" s="174"/>
      <c r="D179" s="174"/>
      <c r="E179" s="168"/>
      <c r="F179" s="168"/>
      <c r="G179" s="222"/>
      <c r="H179" s="175"/>
      <c r="I179" s="176"/>
      <c r="J179" s="171">
        <f>H179*I179</f>
        <v>0</v>
      </c>
    </row>
    <row r="180" spans="1:16" x14ac:dyDescent="0.2">
      <c r="A180" s="381"/>
      <c r="B180" s="174"/>
      <c r="C180" s="174"/>
      <c r="D180" s="174"/>
      <c r="E180" s="168"/>
      <c r="F180" s="168"/>
      <c r="G180" s="222"/>
      <c r="H180" s="175"/>
      <c r="I180" s="176"/>
      <c r="J180" s="171">
        <f>H180*I180</f>
        <v>0</v>
      </c>
    </row>
    <row r="181" spans="1:16" x14ac:dyDescent="0.2">
      <c r="A181" s="381"/>
      <c r="B181" s="174"/>
      <c r="C181" s="174"/>
      <c r="D181" s="174"/>
      <c r="E181" s="168"/>
      <c r="F181" s="168"/>
      <c r="G181" s="222"/>
      <c r="H181" s="175"/>
      <c r="I181" s="176"/>
      <c r="J181" s="171">
        <f>H181*I181</f>
        <v>0</v>
      </c>
    </row>
    <row r="182" spans="1:16" x14ac:dyDescent="0.2">
      <c r="A182" s="381"/>
      <c r="B182" s="174"/>
      <c r="C182" s="174"/>
      <c r="D182" s="174"/>
      <c r="E182" s="168"/>
      <c r="F182" s="168"/>
      <c r="G182" s="222"/>
      <c r="H182" s="175"/>
      <c r="I182" s="176"/>
      <c r="J182" s="171">
        <f t="shared" ref="J182:J191" si="14">H182*I182</f>
        <v>0</v>
      </c>
    </row>
    <row r="183" spans="1:16" x14ac:dyDescent="0.2">
      <c r="A183" s="381"/>
      <c r="B183" s="174"/>
      <c r="C183" s="174"/>
      <c r="D183" s="174"/>
      <c r="E183" s="168"/>
      <c r="F183" s="168"/>
      <c r="G183" s="222"/>
      <c r="H183" s="175"/>
      <c r="I183" s="176"/>
      <c r="J183" s="171">
        <f t="shared" si="14"/>
        <v>0</v>
      </c>
    </row>
    <row r="184" spans="1:16" x14ac:dyDescent="0.2">
      <c r="A184" s="381"/>
      <c r="B184" s="174"/>
      <c r="C184" s="174"/>
      <c r="D184" s="174"/>
      <c r="E184" s="168"/>
      <c r="F184" s="168"/>
      <c r="G184" s="222"/>
      <c r="H184" s="175"/>
      <c r="I184" s="176"/>
      <c r="J184" s="171">
        <f t="shared" si="14"/>
        <v>0</v>
      </c>
    </row>
    <row r="185" spans="1:16" x14ac:dyDescent="0.2">
      <c r="A185" s="381"/>
      <c r="B185" s="174"/>
      <c r="C185" s="178"/>
      <c r="D185" s="174"/>
      <c r="E185" s="168"/>
      <c r="F185" s="168"/>
      <c r="G185" s="222"/>
      <c r="H185" s="175"/>
      <c r="I185" s="176"/>
      <c r="J185" s="171">
        <f t="shared" si="14"/>
        <v>0</v>
      </c>
    </row>
    <row r="186" spans="1:16" x14ac:dyDescent="0.2">
      <c r="A186" s="381"/>
      <c r="B186" s="174"/>
      <c r="C186" s="174"/>
      <c r="D186" s="174"/>
      <c r="E186" s="168"/>
      <c r="F186" s="168"/>
      <c r="G186" s="222"/>
      <c r="H186" s="175"/>
      <c r="I186" s="176"/>
      <c r="J186" s="171">
        <f t="shared" si="14"/>
        <v>0</v>
      </c>
    </row>
    <row r="187" spans="1:16" x14ac:dyDescent="0.2">
      <c r="A187" s="381"/>
      <c r="B187" s="174"/>
      <c r="C187" s="174"/>
      <c r="D187" s="174"/>
      <c r="E187" s="168"/>
      <c r="F187" s="168"/>
      <c r="G187" s="222"/>
      <c r="H187" s="175"/>
      <c r="I187" s="176"/>
      <c r="J187" s="171">
        <f t="shared" si="14"/>
        <v>0</v>
      </c>
    </row>
    <row r="188" spans="1:16" x14ac:dyDescent="0.2">
      <c r="A188" s="381"/>
      <c r="B188" s="174"/>
      <c r="C188" s="174"/>
      <c r="D188" s="174"/>
      <c r="E188" s="168"/>
      <c r="F188" s="168"/>
      <c r="G188" s="222"/>
      <c r="H188" s="175"/>
      <c r="I188" s="176"/>
      <c r="J188" s="171">
        <f t="shared" si="14"/>
        <v>0</v>
      </c>
    </row>
    <row r="189" spans="1:16" x14ac:dyDescent="0.2">
      <c r="A189" s="381"/>
      <c r="B189" s="174"/>
      <c r="C189" s="174"/>
      <c r="D189" s="174"/>
      <c r="E189" s="168"/>
      <c r="F189" s="168"/>
      <c r="G189" s="222"/>
      <c r="H189" s="175"/>
      <c r="I189" s="176"/>
      <c r="J189" s="171">
        <f t="shared" si="14"/>
        <v>0</v>
      </c>
    </row>
    <row r="190" spans="1:16" x14ac:dyDescent="0.2">
      <c r="A190" s="381"/>
      <c r="B190" s="37"/>
      <c r="C190" s="174"/>
      <c r="D190" s="174"/>
      <c r="E190" s="168"/>
      <c r="F190" s="168"/>
      <c r="G190" s="222"/>
      <c r="H190" s="175"/>
      <c r="I190" s="176"/>
      <c r="J190" s="171">
        <f t="shared" si="14"/>
        <v>0</v>
      </c>
    </row>
    <row r="191" spans="1:16" ht="12.75" thickBot="1" x14ac:dyDescent="0.25">
      <c r="A191" s="381"/>
      <c r="B191" s="174"/>
      <c r="C191" s="174"/>
      <c r="D191" s="174"/>
      <c r="E191" s="168"/>
      <c r="F191" s="168"/>
      <c r="G191" s="222"/>
      <c r="H191" s="175"/>
      <c r="I191" s="176"/>
      <c r="J191" s="171">
        <f t="shared" si="14"/>
        <v>0</v>
      </c>
    </row>
    <row r="192" spans="1:16" s="18" customFormat="1" ht="15" customHeight="1" thickTop="1" thickBot="1" x14ac:dyDescent="0.25">
      <c r="C192" s="258"/>
      <c r="D192" s="258"/>
      <c r="E192" s="258"/>
      <c r="F192" s="259"/>
      <c r="G192" s="259"/>
      <c r="H192" s="260"/>
      <c r="I192" s="213" t="s">
        <v>140</v>
      </c>
      <c r="J192" s="183">
        <f>SUM(J179:J191)</f>
        <v>0</v>
      </c>
      <c r="K192" s="1"/>
      <c r="L192" s="1"/>
      <c r="M192" s="1"/>
      <c r="N192" s="1"/>
      <c r="O192" s="1"/>
      <c r="P192" s="1"/>
    </row>
    <row r="193" spans="1:16" s="18" customFormat="1" ht="15" customHeight="1" thickTop="1" thickBot="1" x14ac:dyDescent="0.25">
      <c r="C193" s="258"/>
      <c r="D193" s="258"/>
      <c r="E193" s="258"/>
      <c r="F193" s="259"/>
      <c r="G193" s="259"/>
      <c r="H193" s="261"/>
      <c r="I193" s="262"/>
      <c r="J193" s="263"/>
      <c r="K193" s="1"/>
      <c r="L193" s="1"/>
      <c r="M193" s="1"/>
      <c r="N193" s="1"/>
      <c r="O193" s="1"/>
      <c r="P193" s="1"/>
    </row>
    <row r="194" spans="1:16" ht="16.5" thickTop="1" thickBot="1" x14ac:dyDescent="0.3">
      <c r="B194" s="36"/>
      <c r="C194" s="36"/>
      <c r="D194" s="36"/>
      <c r="E194" s="8"/>
      <c r="F194" s="264"/>
      <c r="G194" s="265"/>
      <c r="H194" s="9"/>
      <c r="I194" s="9" t="s">
        <v>141</v>
      </c>
      <c r="J194" s="183">
        <f>J162+J177+J192</f>
        <v>0</v>
      </c>
    </row>
    <row r="195" spans="1:16" ht="7.5" customHeight="1" thickTop="1" x14ac:dyDescent="0.2">
      <c r="B195" s="189"/>
      <c r="C195" s="189"/>
      <c r="D195" s="190"/>
      <c r="E195" s="190"/>
    </row>
    <row r="196" spans="1:16" ht="16.5" customHeight="1" x14ac:dyDescent="0.3">
      <c r="B196" s="191" t="s">
        <v>100</v>
      </c>
      <c r="C196" s="192" t="str">
        <f>IF(ISBLANK('93 Game 4'!$E$6),"",'93 Game 4'!$E$6)</f>
        <v/>
      </c>
      <c r="D196" s="192"/>
      <c r="E196" s="190"/>
    </row>
    <row r="197" spans="1:16" ht="16.5" customHeight="1" x14ac:dyDescent="0.2">
      <c r="B197" s="382" t="s">
        <v>142</v>
      </c>
      <c r="C197" s="382"/>
      <c r="D197" s="266"/>
      <c r="E197" s="190"/>
      <c r="H197" s="383" t="s">
        <v>7</v>
      </c>
      <c r="I197" s="383"/>
      <c r="J197" s="383"/>
    </row>
    <row r="198" spans="1:16" ht="7.5" customHeight="1" x14ac:dyDescent="0.2">
      <c r="B198" s="382"/>
      <c r="C198" s="382"/>
      <c r="D198" s="267"/>
      <c r="E198" s="190"/>
      <c r="H198" s="383"/>
      <c r="I198" s="383"/>
      <c r="J198" s="383"/>
    </row>
    <row r="199" spans="1:16" s="25" customFormat="1" ht="15.75" customHeight="1" x14ac:dyDescent="0.25">
      <c r="B199" s="368" t="s">
        <v>143</v>
      </c>
      <c r="C199" s="368"/>
      <c r="D199" s="368"/>
      <c r="E199" s="368"/>
      <c r="F199" s="368"/>
      <c r="G199" s="368"/>
      <c r="H199" s="369" t="s">
        <v>144</v>
      </c>
      <c r="I199" s="369"/>
      <c r="J199" s="369"/>
      <c r="K199" s="1"/>
      <c r="M199" s="1"/>
      <c r="N199" s="1"/>
      <c r="O199" s="1"/>
    </row>
    <row r="200" spans="1:16" s="4" customFormat="1" ht="53.25" customHeight="1" x14ac:dyDescent="0.2">
      <c r="B200" s="160" t="s">
        <v>128</v>
      </c>
      <c r="C200" s="160" t="s">
        <v>34</v>
      </c>
      <c r="D200" s="160" t="s">
        <v>6</v>
      </c>
      <c r="E200" s="160" t="s">
        <v>10</v>
      </c>
      <c r="F200" s="160" t="s">
        <v>92</v>
      </c>
      <c r="G200" s="160" t="s">
        <v>93</v>
      </c>
      <c r="H200" s="194" t="s">
        <v>145</v>
      </c>
      <c r="I200" s="194" t="s">
        <v>4</v>
      </c>
      <c r="J200" s="195" t="s">
        <v>146</v>
      </c>
      <c r="K200" s="1"/>
      <c r="L200" s="1"/>
      <c r="M200" s="1"/>
      <c r="N200" s="1"/>
    </row>
    <row r="201" spans="1:16" s="18" customFormat="1" ht="15" customHeight="1" x14ac:dyDescent="0.25">
      <c r="A201" s="196" t="s">
        <v>147</v>
      </c>
      <c r="B201" s="268" t="s">
        <v>50</v>
      </c>
      <c r="C201" s="198"/>
      <c r="D201" s="198"/>
      <c r="E201" s="199"/>
      <c r="F201" s="199"/>
      <c r="G201" s="198"/>
      <c r="H201" s="200"/>
      <c r="I201" s="200"/>
      <c r="J201" s="251"/>
      <c r="K201" s="370" t="s">
        <v>148</v>
      </c>
      <c r="L201" s="371"/>
    </row>
    <row r="202" spans="1:16" s="26" customFormat="1" ht="15" customHeight="1" x14ac:dyDescent="0.25">
      <c r="A202" s="378"/>
      <c r="B202" s="174"/>
      <c r="C202" s="174"/>
      <c r="D202" s="174"/>
      <c r="E202" s="168"/>
      <c r="F202" s="168"/>
      <c r="G202" s="222"/>
      <c r="H202" s="175"/>
      <c r="I202" s="176"/>
      <c r="J202" s="171">
        <f>H202*I202</f>
        <v>0</v>
      </c>
      <c r="K202" s="370"/>
      <c r="L202" s="371"/>
    </row>
    <row r="203" spans="1:16" s="26" customFormat="1" ht="15" customHeight="1" x14ac:dyDescent="0.25">
      <c r="A203" s="378"/>
      <c r="B203" s="174"/>
      <c r="C203" s="174"/>
      <c r="D203" s="174"/>
      <c r="E203" s="168"/>
      <c r="F203" s="168"/>
      <c r="G203" s="222"/>
      <c r="H203" s="175"/>
      <c r="I203" s="176"/>
      <c r="J203" s="171">
        <f>H203*I203</f>
        <v>0</v>
      </c>
      <c r="K203" s="370"/>
      <c r="L203" s="371"/>
    </row>
    <row r="204" spans="1:16" s="26" customFormat="1" ht="15" customHeight="1" x14ac:dyDescent="0.25">
      <c r="A204" s="378"/>
      <c r="B204" s="174"/>
      <c r="C204" s="174"/>
      <c r="D204" s="174"/>
      <c r="E204" s="168"/>
      <c r="F204" s="168"/>
      <c r="G204" s="222"/>
      <c r="H204" s="175"/>
      <c r="I204" s="176"/>
      <c r="J204" s="171">
        <f t="shared" ref="J204" si="15">H204*I204</f>
        <v>0</v>
      </c>
      <c r="K204" s="370"/>
      <c r="L204" s="371"/>
    </row>
    <row r="205" spans="1:16" s="26" customFormat="1" ht="15" customHeight="1" x14ac:dyDescent="0.25">
      <c r="A205" s="378"/>
      <c r="B205" s="174"/>
      <c r="C205" s="174"/>
      <c r="D205" s="174"/>
      <c r="E205" s="168"/>
      <c r="F205" s="168"/>
      <c r="G205" s="222"/>
      <c r="H205" s="175"/>
      <c r="I205" s="176"/>
      <c r="J205" s="171">
        <f>H205*I205</f>
        <v>0</v>
      </c>
      <c r="K205" s="370"/>
      <c r="L205" s="371"/>
    </row>
    <row r="206" spans="1:16" s="18" customFormat="1" ht="15" customHeight="1" x14ac:dyDescent="0.25">
      <c r="A206" s="378"/>
      <c r="B206" s="268" t="s">
        <v>17</v>
      </c>
      <c r="C206" s="198"/>
      <c r="D206" s="198"/>
      <c r="E206" s="199"/>
      <c r="F206" s="199"/>
      <c r="G206" s="198"/>
      <c r="H206" s="200"/>
      <c r="I206" s="257"/>
      <c r="J206" s="251"/>
      <c r="K206" s="370"/>
      <c r="L206" s="371"/>
    </row>
    <row r="207" spans="1:16" s="26" customFormat="1" ht="15" customHeight="1" x14ac:dyDescent="0.25">
      <c r="A207" s="378"/>
      <c r="B207" s="174"/>
      <c r="C207" s="174"/>
      <c r="D207" s="174"/>
      <c r="E207" s="168"/>
      <c r="F207" s="168"/>
      <c r="G207" s="222"/>
      <c r="H207" s="175"/>
      <c r="I207" s="176"/>
      <c r="J207" s="171">
        <f>H207*I207</f>
        <v>0</v>
      </c>
      <c r="K207" s="370"/>
      <c r="L207" s="371"/>
    </row>
    <row r="208" spans="1:16" s="26" customFormat="1" ht="15" customHeight="1" x14ac:dyDescent="0.25">
      <c r="A208" s="378"/>
      <c r="B208" s="174"/>
      <c r="C208" s="174"/>
      <c r="D208" s="174"/>
      <c r="E208" s="168"/>
      <c r="F208" s="168"/>
      <c r="G208" s="222"/>
      <c r="H208" s="175"/>
      <c r="I208" s="176"/>
      <c r="J208" s="171">
        <f t="shared" ref="J208:J209" si="16">H208*I208</f>
        <v>0</v>
      </c>
      <c r="K208" s="370"/>
      <c r="L208" s="371"/>
    </row>
    <row r="209" spans="1:15" s="26" customFormat="1" ht="15" customHeight="1" x14ac:dyDescent="0.25">
      <c r="A209" s="378"/>
      <c r="B209" s="174"/>
      <c r="C209" s="174"/>
      <c r="D209" s="174"/>
      <c r="E209" s="168"/>
      <c r="F209" s="168"/>
      <c r="G209" s="222"/>
      <c r="H209" s="175"/>
      <c r="I209" s="176"/>
      <c r="J209" s="171">
        <f t="shared" si="16"/>
        <v>0</v>
      </c>
      <c r="K209" s="370"/>
      <c r="L209" s="371"/>
    </row>
    <row r="210" spans="1:15" s="26" customFormat="1" ht="15" customHeight="1" x14ac:dyDescent="0.25">
      <c r="A210" s="378"/>
      <c r="B210" s="174"/>
      <c r="C210" s="174"/>
      <c r="D210" s="174"/>
      <c r="E210" s="168"/>
      <c r="F210" s="168"/>
      <c r="G210" s="222"/>
      <c r="H210" s="175"/>
      <c r="I210" s="176"/>
      <c r="J210" s="171">
        <f>H210*I210</f>
        <v>0</v>
      </c>
      <c r="K210" s="370"/>
      <c r="L210" s="371"/>
    </row>
    <row r="211" spans="1:15" s="18" customFormat="1" ht="15" customHeight="1" x14ac:dyDescent="0.25">
      <c r="A211" s="378"/>
      <c r="B211" s="269" t="s">
        <v>149</v>
      </c>
      <c r="C211" s="254"/>
      <c r="D211" s="254"/>
      <c r="E211" s="270"/>
      <c r="F211" s="270"/>
      <c r="G211" s="254"/>
      <c r="H211" s="271"/>
      <c r="I211" s="272"/>
      <c r="J211" s="273"/>
      <c r="K211" s="379" t="s">
        <v>150</v>
      </c>
      <c r="L211" s="380"/>
    </row>
    <row r="212" spans="1:15" s="26" customFormat="1" ht="15" customHeight="1" x14ac:dyDescent="0.25">
      <c r="A212" s="378"/>
      <c r="B212" s="174"/>
      <c r="C212" s="174"/>
      <c r="D212" s="174"/>
      <c r="E212" s="168"/>
      <c r="F212" s="168"/>
      <c r="G212" s="222"/>
      <c r="H212" s="175"/>
      <c r="I212" s="176"/>
      <c r="J212" s="171">
        <f>H212*I212</f>
        <v>0</v>
      </c>
      <c r="K212" s="379"/>
      <c r="L212" s="380"/>
    </row>
    <row r="213" spans="1:15" s="26" customFormat="1" ht="15" customHeight="1" x14ac:dyDescent="0.25">
      <c r="A213" s="378"/>
      <c r="B213" s="174"/>
      <c r="C213" s="174"/>
      <c r="D213" s="174"/>
      <c r="E213" s="168"/>
      <c r="F213" s="168"/>
      <c r="G213" s="222"/>
      <c r="H213" s="175"/>
      <c r="I213" s="176"/>
      <c r="J213" s="171">
        <f t="shared" ref="J213" si="17">H213*I213</f>
        <v>0</v>
      </c>
      <c r="K213" s="379"/>
      <c r="L213" s="380"/>
    </row>
    <row r="214" spans="1:15" s="26" customFormat="1" ht="15" customHeight="1" x14ac:dyDescent="0.25">
      <c r="A214" s="378"/>
      <c r="B214" s="174"/>
      <c r="C214" s="178"/>
      <c r="D214" s="174"/>
      <c r="E214" s="168"/>
      <c r="F214" s="168"/>
      <c r="G214" s="222"/>
      <c r="H214" s="175"/>
      <c r="I214" s="176"/>
      <c r="J214" s="171">
        <f>H214*I214</f>
        <v>0</v>
      </c>
      <c r="K214" s="379"/>
      <c r="L214" s="380"/>
    </row>
    <row r="215" spans="1:15" s="18" customFormat="1" ht="15" customHeight="1" x14ac:dyDescent="0.25">
      <c r="A215" s="378"/>
      <c r="B215" s="269" t="s">
        <v>151</v>
      </c>
      <c r="C215" s="274"/>
      <c r="D215" s="274"/>
      <c r="E215" s="274"/>
      <c r="F215" s="274"/>
      <c r="G215" s="274"/>
      <c r="H215" s="274"/>
      <c r="I215" s="274"/>
      <c r="J215" s="274"/>
      <c r="K215" s="379"/>
      <c r="L215" s="380"/>
    </row>
    <row r="216" spans="1:15" s="26" customFormat="1" ht="15" customHeight="1" x14ac:dyDescent="0.25">
      <c r="A216" s="378"/>
      <c r="B216" s="174"/>
      <c r="C216" s="174"/>
      <c r="D216" s="174"/>
      <c r="E216" s="168"/>
      <c r="F216" s="168"/>
      <c r="G216" s="222"/>
      <c r="H216" s="175"/>
      <c r="I216" s="176"/>
      <c r="J216" s="171">
        <f>H216*I216</f>
        <v>0</v>
      </c>
      <c r="K216" s="379"/>
      <c r="L216" s="380"/>
    </row>
    <row r="217" spans="1:15" s="26" customFormat="1" ht="15" customHeight="1" x14ac:dyDescent="0.25">
      <c r="A217" s="378"/>
      <c r="B217" s="174"/>
      <c r="C217" s="174"/>
      <c r="D217" s="174"/>
      <c r="E217" s="168"/>
      <c r="F217" s="168"/>
      <c r="G217" s="222"/>
      <c r="H217" s="175"/>
      <c r="I217" s="176"/>
      <c r="J217" s="171">
        <f>H217*I217</f>
        <v>0</v>
      </c>
      <c r="K217" s="379"/>
      <c r="L217" s="380"/>
    </row>
    <row r="218" spans="1:15" s="26" customFormat="1" ht="15" customHeight="1" x14ac:dyDescent="0.25">
      <c r="A218" s="378"/>
      <c r="B218" s="174"/>
      <c r="C218" s="174"/>
      <c r="D218" s="174"/>
      <c r="E218" s="168"/>
      <c r="F218" s="168"/>
      <c r="G218" s="222"/>
      <c r="H218" s="175"/>
      <c r="I218" s="176"/>
      <c r="J218" s="171">
        <f>H218*I218</f>
        <v>0</v>
      </c>
      <c r="K218" s="379"/>
      <c r="L218" s="380"/>
    </row>
    <row r="219" spans="1:15" s="18" customFormat="1" ht="15" customHeight="1" x14ac:dyDescent="0.25">
      <c r="A219" s="378"/>
      <c r="B219" s="269" t="s">
        <v>152</v>
      </c>
      <c r="C219" s="274"/>
      <c r="D219" s="274"/>
      <c r="E219" s="274"/>
      <c r="F219" s="274"/>
      <c r="G219" s="274"/>
      <c r="H219" s="274"/>
      <c r="I219" s="274"/>
      <c r="J219" s="274"/>
      <c r="K219" s="379"/>
      <c r="L219" s="380"/>
    </row>
    <row r="220" spans="1:15" s="26" customFormat="1" ht="15" customHeight="1" x14ac:dyDescent="0.25">
      <c r="A220" s="378"/>
      <c r="B220" s="174"/>
      <c r="C220" s="174"/>
      <c r="D220" s="174"/>
      <c r="E220" s="168"/>
      <c r="F220" s="168"/>
      <c r="G220" s="222"/>
      <c r="H220" s="175"/>
      <c r="I220" s="176"/>
      <c r="J220" s="171">
        <f>H220*I220</f>
        <v>0</v>
      </c>
      <c r="K220" s="379"/>
      <c r="L220" s="380"/>
    </row>
    <row r="221" spans="1:15" s="26" customFormat="1" ht="15" customHeight="1" x14ac:dyDescent="0.25">
      <c r="A221" s="378"/>
      <c r="B221" s="174"/>
      <c r="C221" s="174"/>
      <c r="D221" s="174"/>
      <c r="E221" s="168"/>
      <c r="F221" s="168"/>
      <c r="G221" s="222"/>
      <c r="H221" s="175"/>
      <c r="I221" s="176"/>
      <c r="J221" s="171">
        <f>H221*I221</f>
        <v>0</v>
      </c>
      <c r="K221" s="379"/>
      <c r="L221" s="380"/>
    </row>
    <row r="222" spans="1:15" ht="15" customHeight="1" thickBot="1" x14ac:dyDescent="0.25">
      <c r="A222" s="378"/>
      <c r="B222" s="37"/>
      <c r="C222" s="37"/>
      <c r="D222" s="37"/>
      <c r="E222" s="275"/>
      <c r="F222" s="275"/>
      <c r="G222" s="222"/>
      <c r="H222" s="48"/>
      <c r="I222" s="176"/>
      <c r="J222" s="171">
        <f>H222*I222</f>
        <v>0</v>
      </c>
      <c r="K222" s="379"/>
      <c r="L222" s="380"/>
    </row>
    <row r="223" spans="1:15" s="18" customFormat="1" ht="15" customHeight="1" thickTop="1" thickBot="1" x14ac:dyDescent="0.25">
      <c r="C223" s="276"/>
      <c r="D223" s="276"/>
      <c r="E223" s="276"/>
      <c r="F223" s="277"/>
      <c r="G223" s="277"/>
      <c r="H223" s="254"/>
      <c r="I223" s="213" t="s">
        <v>153</v>
      </c>
      <c r="J223" s="183">
        <f>SUM(J202:J222)</f>
        <v>0</v>
      </c>
      <c r="K223" s="1"/>
      <c r="L223" s="1"/>
      <c r="M223" s="1"/>
      <c r="N223" s="1"/>
      <c r="O223" s="1"/>
    </row>
    <row r="224" spans="1:15" s="278" customFormat="1" ht="15" customHeight="1" thickTop="1" thickBot="1" x14ac:dyDescent="0.25">
      <c r="C224" s="279"/>
      <c r="D224" s="279"/>
      <c r="E224" s="279"/>
      <c r="F224" s="280"/>
      <c r="G224" s="280"/>
      <c r="H224" s="279"/>
      <c r="I224" s="262"/>
      <c r="J224" s="281"/>
      <c r="K224" s="282"/>
      <c r="L224" s="282"/>
      <c r="M224" s="282"/>
      <c r="N224" s="282"/>
      <c r="O224" s="282"/>
    </row>
    <row r="225" spans="1:17" ht="15" customHeight="1" thickTop="1" thickBot="1" x14ac:dyDescent="0.3">
      <c r="B225" s="283"/>
      <c r="C225" s="283"/>
      <c r="D225" s="283"/>
      <c r="E225" s="284"/>
      <c r="F225" s="285"/>
      <c r="G225" s="286"/>
      <c r="H225" s="287"/>
      <c r="I225" s="287" t="s">
        <v>154</v>
      </c>
      <c r="J225" s="183">
        <f>J192+J223</f>
        <v>0</v>
      </c>
    </row>
    <row r="226" spans="1:17" s="278" customFormat="1" ht="15" customHeight="1" thickTop="1" x14ac:dyDescent="0.2">
      <c r="C226" s="279"/>
      <c r="D226" s="279"/>
      <c r="E226" s="279"/>
      <c r="F226" s="280"/>
      <c r="G226" s="280"/>
      <c r="H226" s="279"/>
      <c r="I226" s="262"/>
      <c r="J226" s="288"/>
      <c r="K226" s="282"/>
      <c r="L226" s="282"/>
      <c r="M226" s="282"/>
      <c r="N226" s="282"/>
      <c r="O226" s="282"/>
    </row>
    <row r="227" spans="1:17" s="26" customFormat="1" ht="15" customHeight="1" x14ac:dyDescent="0.2">
      <c r="A227" s="196" t="s">
        <v>155</v>
      </c>
      <c r="B227" s="289" t="s">
        <v>156</v>
      </c>
      <c r="C227" s="290"/>
      <c r="D227" s="290"/>
      <c r="E227" s="291"/>
      <c r="F227" s="291"/>
      <c r="G227" s="292"/>
      <c r="H227" s="293"/>
      <c r="I227" s="294"/>
      <c r="J227" s="295"/>
      <c r="K227" s="374" t="s">
        <v>157</v>
      </c>
      <c r="L227" s="375"/>
    </row>
    <row r="228" spans="1:17" s="26" customFormat="1" ht="15" customHeight="1" x14ac:dyDescent="0.25">
      <c r="A228" s="381"/>
      <c r="B228" s="174"/>
      <c r="C228" s="174"/>
      <c r="D228" s="174"/>
      <c r="E228" s="168"/>
      <c r="F228" s="168"/>
      <c r="G228" s="222"/>
      <c r="H228" s="175"/>
      <c r="I228" s="176"/>
      <c r="J228" s="171">
        <f t="shared" ref="J228:J229" si="18">H228*I228</f>
        <v>0</v>
      </c>
      <c r="K228" s="374"/>
      <c r="L228" s="375"/>
    </row>
    <row r="229" spans="1:17" s="26" customFormat="1" ht="15" customHeight="1" x14ac:dyDescent="0.25">
      <c r="A229" s="381"/>
      <c r="B229" s="37"/>
      <c r="C229" s="174"/>
      <c r="D229" s="174"/>
      <c r="E229" s="168"/>
      <c r="F229" s="168"/>
      <c r="G229" s="222"/>
      <c r="H229" s="175"/>
      <c r="I229" s="176"/>
      <c r="J229" s="171">
        <f t="shared" si="18"/>
        <v>0</v>
      </c>
      <c r="K229" s="374"/>
      <c r="L229" s="375"/>
    </row>
    <row r="230" spans="1:17" s="26" customFormat="1" ht="15" customHeight="1" thickBot="1" x14ac:dyDescent="0.3">
      <c r="A230" s="381"/>
      <c r="B230" s="174"/>
      <c r="C230" s="174"/>
      <c r="D230" s="174"/>
      <c r="E230" s="168"/>
      <c r="F230" s="168"/>
      <c r="G230" s="222"/>
      <c r="H230" s="175"/>
      <c r="I230" s="176"/>
      <c r="J230" s="171">
        <f>H230*I230</f>
        <v>0</v>
      </c>
      <c r="K230" s="374"/>
      <c r="L230" s="375"/>
    </row>
    <row r="231" spans="1:17" s="18" customFormat="1" ht="15" customHeight="1" thickTop="1" thickBot="1" x14ac:dyDescent="0.25">
      <c r="C231" s="258"/>
      <c r="D231" s="258"/>
      <c r="E231" s="258"/>
      <c r="F231" s="259"/>
      <c r="G231" s="259"/>
      <c r="H231" s="260"/>
      <c r="I231" s="213" t="s">
        <v>158</v>
      </c>
      <c r="J231" s="183">
        <f>SUM(J228:J230)</f>
        <v>0</v>
      </c>
      <c r="K231" s="1"/>
      <c r="L231" s="1"/>
      <c r="M231" s="1"/>
      <c r="N231" s="1"/>
      <c r="O231" s="1"/>
    </row>
    <row r="232" spans="1:17" s="26" customFormat="1" ht="15" customHeight="1" thickTop="1" x14ac:dyDescent="0.2">
      <c r="A232" s="196" t="s">
        <v>159</v>
      </c>
      <c r="B232" s="296" t="s">
        <v>160</v>
      </c>
      <c r="C232" s="297"/>
      <c r="D232" s="297"/>
      <c r="E232" s="297"/>
      <c r="F232" s="297"/>
      <c r="G232" s="297"/>
      <c r="H232" s="297"/>
      <c r="I232" s="297"/>
      <c r="J232" s="295"/>
      <c r="K232" s="372" t="s">
        <v>161</v>
      </c>
      <c r="L232" s="373"/>
    </row>
    <row r="233" spans="1:17" s="26" customFormat="1" ht="15" customHeight="1" x14ac:dyDescent="0.25">
      <c r="A233" s="278"/>
      <c r="B233" s="37"/>
      <c r="C233" s="174"/>
      <c r="D233" s="174"/>
      <c r="E233" s="168"/>
      <c r="F233" s="168"/>
      <c r="G233" s="298"/>
      <c r="H233" s="175"/>
      <c r="I233" s="176"/>
      <c r="J233" s="171">
        <f t="shared" ref="J233:J235" si="19">H233*I233</f>
        <v>0</v>
      </c>
      <c r="K233" s="372"/>
      <c r="L233" s="373"/>
    </row>
    <row r="234" spans="1:17" s="26" customFormat="1" ht="15" customHeight="1" x14ac:dyDescent="0.25">
      <c r="A234" s="278"/>
      <c r="B234" s="37"/>
      <c r="C234" s="174"/>
      <c r="D234" s="174"/>
      <c r="E234" s="168"/>
      <c r="F234" s="168"/>
      <c r="G234" s="298"/>
      <c r="H234" s="175"/>
      <c r="I234" s="176"/>
      <c r="J234" s="171">
        <f t="shared" si="19"/>
        <v>0</v>
      </c>
      <c r="K234" s="372"/>
      <c r="L234" s="373"/>
    </row>
    <row r="235" spans="1:17" s="26" customFormat="1" ht="15" customHeight="1" thickBot="1" x14ac:dyDescent="0.3">
      <c r="A235" s="278"/>
      <c r="B235" s="174"/>
      <c r="C235" s="174"/>
      <c r="D235" s="174"/>
      <c r="E235" s="168"/>
      <c r="F235" s="168"/>
      <c r="G235" s="298"/>
      <c r="H235" s="175"/>
      <c r="I235" s="176"/>
      <c r="J235" s="171">
        <f t="shared" si="19"/>
        <v>0</v>
      </c>
      <c r="K235" s="372"/>
      <c r="L235" s="373"/>
    </row>
    <row r="236" spans="1:17" s="18" customFormat="1" ht="15" customHeight="1" thickTop="1" thickBot="1" x14ac:dyDescent="0.25">
      <c r="C236" s="258"/>
      <c r="D236" s="258"/>
      <c r="E236" s="258"/>
      <c r="F236" s="259"/>
      <c r="G236" s="259"/>
      <c r="H236" s="260"/>
      <c r="I236" s="213" t="s">
        <v>162</v>
      </c>
      <c r="J236" s="183">
        <f>SUM(J233:J235)</f>
        <v>0</v>
      </c>
      <c r="K236" s="1"/>
      <c r="L236" s="1"/>
      <c r="M236" s="1"/>
      <c r="N236" s="1"/>
      <c r="O236" s="1"/>
    </row>
    <row r="237" spans="1:17" s="26" customFormat="1" ht="15" customHeight="1" thickTop="1" x14ac:dyDescent="0.2">
      <c r="A237" s="196" t="s">
        <v>163</v>
      </c>
      <c r="B237" s="289" t="s">
        <v>164</v>
      </c>
      <c r="C237" s="290"/>
      <c r="D237" s="290"/>
      <c r="E237" s="291"/>
      <c r="F237" s="291"/>
      <c r="G237" s="292"/>
      <c r="H237" s="293"/>
      <c r="I237" s="294"/>
      <c r="J237" s="294"/>
      <c r="K237" s="374" t="s">
        <v>165</v>
      </c>
      <c r="L237" s="375"/>
    </row>
    <row r="238" spans="1:17" ht="15" customHeight="1" x14ac:dyDescent="0.2">
      <c r="A238" s="278"/>
      <c r="B238" s="37"/>
      <c r="C238" s="174"/>
      <c r="D238" s="174"/>
      <c r="E238" s="168"/>
      <c r="F238" s="168"/>
      <c r="G238" s="298"/>
      <c r="H238" s="175"/>
      <c r="I238" s="176"/>
      <c r="J238" s="171">
        <f t="shared" ref="J238:J240" si="20">H238*I238</f>
        <v>0</v>
      </c>
      <c r="K238" s="374"/>
      <c r="L238" s="375"/>
      <c r="M238" s="26"/>
      <c r="N238" s="26"/>
      <c r="O238" s="26"/>
      <c r="P238" s="26"/>
      <c r="Q238" s="26"/>
    </row>
    <row r="239" spans="1:17" ht="15" customHeight="1" x14ac:dyDescent="0.2">
      <c r="A239" s="278"/>
      <c r="B239" s="174"/>
      <c r="C239" s="174"/>
      <c r="D239" s="174"/>
      <c r="E239" s="168"/>
      <c r="F239" s="168"/>
      <c r="G239" s="298"/>
      <c r="H239" s="175"/>
      <c r="I239" s="176"/>
      <c r="J239" s="171">
        <f t="shared" si="20"/>
        <v>0</v>
      </c>
      <c r="K239" s="374"/>
      <c r="L239" s="375"/>
      <c r="M239" s="26"/>
      <c r="N239" s="26"/>
      <c r="O239" s="26"/>
      <c r="P239" s="26"/>
      <c r="Q239" s="26"/>
    </row>
    <row r="240" spans="1:17" ht="15" customHeight="1" thickBot="1" x14ac:dyDescent="0.25">
      <c r="A240" s="278"/>
      <c r="B240" s="174"/>
      <c r="C240" s="174"/>
      <c r="D240" s="174"/>
      <c r="E240" s="168"/>
      <c r="F240" s="168"/>
      <c r="G240" s="222"/>
      <c r="H240" s="175"/>
      <c r="I240" s="176"/>
      <c r="J240" s="171">
        <f t="shared" si="20"/>
        <v>0</v>
      </c>
      <c r="K240" s="374"/>
      <c r="L240" s="375"/>
      <c r="M240" s="26"/>
      <c r="N240" s="26"/>
      <c r="O240" s="26"/>
      <c r="P240" s="26"/>
      <c r="Q240" s="26"/>
    </row>
    <row r="241" spans="1:17" s="18" customFormat="1" ht="15" customHeight="1" thickTop="1" thickBot="1" x14ac:dyDescent="0.25">
      <c r="C241" s="258"/>
      <c r="D241" s="258"/>
      <c r="E241" s="258"/>
      <c r="F241" s="259"/>
      <c r="G241" s="259"/>
      <c r="H241" s="260"/>
      <c r="I241" s="213" t="s">
        <v>166</v>
      </c>
      <c r="J241" s="183">
        <f>SUM(J238:J240)</f>
        <v>0</v>
      </c>
      <c r="K241" s="1"/>
      <c r="L241" s="1"/>
      <c r="M241" s="1"/>
      <c r="N241" s="1"/>
      <c r="O241" s="1"/>
    </row>
    <row r="242" spans="1:17" s="18" customFormat="1" ht="15" customHeight="1" thickTop="1" x14ac:dyDescent="0.25">
      <c r="A242" s="196" t="s">
        <v>167</v>
      </c>
      <c r="B242" s="268" t="s">
        <v>168</v>
      </c>
      <c r="C242" s="198"/>
      <c r="D242" s="198"/>
      <c r="E242" s="199"/>
      <c r="F242" s="199"/>
      <c r="G242" s="198"/>
      <c r="H242" s="200"/>
      <c r="I242" s="257"/>
      <c r="J242" s="251"/>
      <c r="K242" s="374" t="s">
        <v>169</v>
      </c>
      <c r="L242" s="375"/>
    </row>
    <row r="243" spans="1:17" s="18" customFormat="1" ht="15" customHeight="1" x14ac:dyDescent="0.25">
      <c r="A243" s="278"/>
      <c r="B243" s="174"/>
      <c r="C243" s="174"/>
      <c r="D243" s="174"/>
      <c r="E243" s="168"/>
      <c r="F243" s="168"/>
      <c r="G243" s="222"/>
      <c r="H243" s="175"/>
      <c r="I243" s="176"/>
      <c r="J243" s="171">
        <f t="shared" ref="J243:J245" si="21">H243*I243</f>
        <v>0</v>
      </c>
      <c r="K243" s="374"/>
      <c r="L243" s="375"/>
    </row>
    <row r="244" spans="1:17" s="18" customFormat="1" ht="15" customHeight="1" x14ac:dyDescent="0.25">
      <c r="A244" s="278"/>
      <c r="B244" s="174"/>
      <c r="C244" s="174"/>
      <c r="D244" s="174"/>
      <c r="E244" s="168"/>
      <c r="F244" s="168"/>
      <c r="G244" s="222"/>
      <c r="H244" s="175"/>
      <c r="I244" s="176"/>
      <c r="J244" s="171">
        <f t="shared" si="21"/>
        <v>0</v>
      </c>
      <c r="K244" s="374"/>
      <c r="L244" s="375"/>
    </row>
    <row r="245" spans="1:17" s="26" customFormat="1" ht="15" customHeight="1" thickBot="1" x14ac:dyDescent="0.3">
      <c r="A245" s="278"/>
      <c r="B245" s="174"/>
      <c r="C245" s="174"/>
      <c r="D245" s="174"/>
      <c r="E245" s="168"/>
      <c r="F245" s="168"/>
      <c r="G245" s="222"/>
      <c r="H245" s="175"/>
      <c r="I245" s="176"/>
      <c r="J245" s="171">
        <f t="shared" si="21"/>
        <v>0</v>
      </c>
      <c r="K245" s="374"/>
      <c r="L245" s="375"/>
    </row>
    <row r="246" spans="1:17" s="18" customFormat="1" ht="15" customHeight="1" thickTop="1" thickBot="1" x14ac:dyDescent="0.25">
      <c r="C246" s="258"/>
      <c r="D246" s="258"/>
      <c r="E246" s="258"/>
      <c r="F246" s="259"/>
      <c r="G246" s="259"/>
      <c r="H246" s="260"/>
      <c r="I246" s="213" t="s">
        <v>166</v>
      </c>
      <c r="J246" s="183">
        <f>SUM(J243:J245)</f>
        <v>0</v>
      </c>
      <c r="K246" s="1"/>
      <c r="L246" s="1"/>
      <c r="M246" s="1"/>
      <c r="N246" s="1"/>
      <c r="O246" s="1"/>
    </row>
    <row r="247" spans="1:17" ht="12.6" customHeight="1" thickTop="1" x14ac:dyDescent="0.2">
      <c r="A247" s="299"/>
      <c r="B247" s="300" t="s">
        <v>170</v>
      </c>
      <c r="C247" s="301"/>
      <c r="D247" s="301"/>
      <c r="E247" s="301"/>
      <c r="F247" s="301"/>
      <c r="G247" s="301"/>
      <c r="H247" s="301"/>
      <c r="I247" s="301"/>
    </row>
    <row r="248" spans="1:17" ht="12.6" customHeight="1" x14ac:dyDescent="0.2">
      <c r="A248" s="299"/>
      <c r="B248" s="300" t="s">
        <v>171</v>
      </c>
      <c r="C248" s="301"/>
      <c r="D248" s="301"/>
      <c r="E248" s="301"/>
      <c r="F248" s="301"/>
      <c r="G248" s="301"/>
      <c r="H248" s="301"/>
      <c r="I248" s="301"/>
    </row>
    <row r="249" spans="1:17" s="25" customFormat="1" ht="15.75" customHeight="1" x14ac:dyDescent="0.25">
      <c r="A249" s="1"/>
      <c r="B249" s="189"/>
      <c r="C249" s="189"/>
      <c r="D249" s="190"/>
      <c r="E249" s="302"/>
      <c r="F249" s="134" t="s">
        <v>19</v>
      </c>
      <c r="G249" s="1"/>
      <c r="H249" s="1"/>
      <c r="I249" s="1"/>
      <c r="J249" s="1"/>
      <c r="K249" s="1"/>
      <c r="L249" s="1"/>
      <c r="M249" s="1"/>
      <c r="N249" s="1"/>
      <c r="O249" s="1"/>
      <c r="P249" s="1"/>
      <c r="Q249" s="1"/>
    </row>
    <row r="250" spans="1:17" s="4" customFormat="1" ht="18.75" x14ac:dyDescent="0.3">
      <c r="A250" s="1"/>
      <c r="B250" s="191" t="s">
        <v>100</v>
      </c>
      <c r="C250" s="376" t="str">
        <f>IF(ISBLANK('93 Game 4'!$E$6),"",'93 Game 4'!$E$6)</f>
        <v/>
      </c>
      <c r="D250" s="376"/>
      <c r="E250" s="302"/>
      <c r="F250" s="303" t="s">
        <v>172</v>
      </c>
      <c r="G250" s="1"/>
      <c r="H250" s="1"/>
      <c r="I250" s="1"/>
      <c r="J250" s="1"/>
      <c r="K250" s="1"/>
      <c r="L250" s="1"/>
      <c r="M250" s="1"/>
      <c r="N250" s="1"/>
      <c r="O250" s="1"/>
      <c r="P250" s="1"/>
      <c r="Q250" s="1"/>
    </row>
    <row r="251" spans="1:17" s="4" customFormat="1" ht="18.75" x14ac:dyDescent="0.3">
      <c r="A251" s="1"/>
      <c r="B251" s="191"/>
      <c r="C251" s="304"/>
      <c r="D251" s="304"/>
      <c r="E251" s="302"/>
      <c r="F251" s="303" t="s">
        <v>173</v>
      </c>
      <c r="G251" s="1"/>
      <c r="H251" s="1"/>
      <c r="I251" s="1"/>
      <c r="J251" s="1"/>
      <c r="K251" s="1"/>
      <c r="L251" s="1"/>
      <c r="M251" s="1"/>
      <c r="N251" s="1"/>
      <c r="O251" s="1"/>
      <c r="P251" s="1"/>
      <c r="Q251" s="1"/>
    </row>
    <row r="252" spans="1:17" s="18" customFormat="1" ht="15" customHeight="1" x14ac:dyDescent="0.2">
      <c r="A252" s="1"/>
      <c r="B252" s="189"/>
      <c r="C252" s="189"/>
      <c r="D252" s="190"/>
      <c r="E252" s="190"/>
      <c r="F252" s="303" t="s">
        <v>174</v>
      </c>
      <c r="G252" s="1"/>
      <c r="H252" s="1"/>
      <c r="I252" s="1"/>
      <c r="J252" s="1"/>
      <c r="K252" s="1"/>
      <c r="L252" s="1"/>
      <c r="M252" s="1"/>
      <c r="N252" s="1"/>
      <c r="O252" s="1"/>
      <c r="P252" s="1"/>
      <c r="Q252" s="1"/>
    </row>
    <row r="253" spans="1:17" s="18" customFormat="1" ht="15" customHeight="1" x14ac:dyDescent="0.2">
      <c r="A253" s="1"/>
      <c r="B253" s="189"/>
      <c r="C253" s="189"/>
      <c r="D253" s="190"/>
      <c r="E253" s="190"/>
      <c r="F253" s="303" t="s">
        <v>175</v>
      </c>
      <c r="G253" s="1"/>
      <c r="H253" s="1"/>
      <c r="I253" s="1"/>
      <c r="J253" s="1"/>
      <c r="K253" s="1"/>
      <c r="L253" s="1"/>
      <c r="M253" s="1"/>
      <c r="N253" s="1"/>
      <c r="O253" s="1"/>
      <c r="P253" s="1"/>
      <c r="Q253" s="1"/>
    </row>
    <row r="254" spans="1:17" s="18" customFormat="1" ht="15" customHeight="1" x14ac:dyDescent="0.2">
      <c r="A254" s="1"/>
      <c r="B254" s="189"/>
      <c r="C254" s="189"/>
      <c r="D254" s="190"/>
      <c r="E254" s="190"/>
      <c r="F254" s="305" t="s">
        <v>176</v>
      </c>
      <c r="G254" s="282"/>
      <c r="H254" s="282"/>
      <c r="I254" s="282"/>
      <c r="J254" s="282"/>
      <c r="K254" s="282"/>
      <c r="L254" s="282"/>
      <c r="M254" s="306"/>
      <c r="N254" s="282"/>
      <c r="O254" s="282"/>
      <c r="P254" s="1"/>
      <c r="Q254" s="1"/>
    </row>
    <row r="255" spans="1:17" s="18" customFormat="1" ht="15" customHeight="1" x14ac:dyDescent="0.2">
      <c r="A255" s="1"/>
      <c r="B255" s="189"/>
      <c r="C255" s="189"/>
      <c r="D255" s="190"/>
      <c r="E255" s="190"/>
      <c r="F255" s="305" t="s">
        <v>177</v>
      </c>
      <c r="G255" s="282"/>
      <c r="H255" s="282"/>
      <c r="I255" s="282"/>
      <c r="J255" s="282"/>
      <c r="K255" s="282"/>
      <c r="L255" s="282"/>
      <c r="M255" s="306"/>
      <c r="N255" s="282"/>
      <c r="O255" s="282"/>
      <c r="P255" s="1"/>
      <c r="Q255" s="1"/>
    </row>
    <row r="256" spans="1:17" s="18" customFormat="1" ht="15" customHeight="1" x14ac:dyDescent="0.2">
      <c r="A256" s="1"/>
      <c r="B256" s="189"/>
      <c r="C256" s="189"/>
      <c r="D256" s="190"/>
      <c r="E256" s="190"/>
      <c r="F256" s="305" t="s">
        <v>178</v>
      </c>
      <c r="G256" s="282"/>
      <c r="H256" s="282"/>
      <c r="I256" s="282"/>
      <c r="J256" s="282"/>
      <c r="K256" s="282"/>
      <c r="L256" s="282"/>
      <c r="M256" s="306"/>
      <c r="N256" s="282"/>
      <c r="O256" s="282"/>
      <c r="P256" s="1"/>
      <c r="Q256" s="1"/>
    </row>
    <row r="257" spans="1:17" s="18" customFormat="1" ht="15" customHeight="1" x14ac:dyDescent="0.2">
      <c r="A257" s="1"/>
      <c r="B257" s="189"/>
      <c r="C257" s="189"/>
      <c r="D257" s="190"/>
      <c r="E257" s="190"/>
      <c r="F257" s="305" t="s">
        <v>179</v>
      </c>
      <c r="G257" s="282"/>
      <c r="H257" s="282"/>
      <c r="I257" s="282"/>
      <c r="J257" s="282"/>
      <c r="K257" s="282"/>
      <c r="L257" s="282"/>
      <c r="M257" s="306"/>
      <c r="N257" s="282"/>
      <c r="O257" s="282"/>
      <c r="P257" s="1"/>
      <c r="Q257" s="1"/>
    </row>
    <row r="258" spans="1:17" s="26" customFormat="1" ht="21" x14ac:dyDescent="0.2">
      <c r="A258" s="1"/>
      <c r="B258" s="250" t="s">
        <v>180</v>
      </c>
      <c r="C258" s="1"/>
      <c r="D258" s="190"/>
      <c r="E258" s="190"/>
      <c r="F258" s="1"/>
      <c r="G258" s="1"/>
      <c r="H258" s="377" t="s">
        <v>7</v>
      </c>
      <c r="I258" s="377"/>
      <c r="J258" s="377"/>
      <c r="K258" s="377"/>
      <c r="L258" s="377"/>
      <c r="M258" s="307"/>
      <c r="N258" s="308"/>
      <c r="O258" s="308"/>
    </row>
    <row r="259" spans="1:17" s="26" customFormat="1" ht="7.9" customHeight="1" x14ac:dyDescent="0.2">
      <c r="A259" s="1"/>
      <c r="B259" s="189"/>
      <c r="C259" s="189"/>
      <c r="D259" s="190"/>
      <c r="E259" s="190"/>
      <c r="F259" s="1"/>
      <c r="G259" s="1"/>
      <c r="H259" s="377"/>
      <c r="I259" s="377"/>
      <c r="J259" s="377"/>
      <c r="K259" s="377"/>
      <c r="L259" s="377"/>
      <c r="M259" s="307"/>
      <c r="N259" s="308"/>
      <c r="O259" s="308"/>
    </row>
    <row r="260" spans="1:17" s="26" customFormat="1" ht="27.75" customHeight="1" x14ac:dyDescent="0.25">
      <c r="A260" s="25"/>
      <c r="B260" s="368" t="s">
        <v>181</v>
      </c>
      <c r="C260" s="368"/>
      <c r="D260" s="368"/>
      <c r="E260" s="368"/>
      <c r="F260" s="368"/>
      <c r="G260" s="368"/>
      <c r="H260" s="369" t="s">
        <v>182</v>
      </c>
      <c r="I260" s="369"/>
      <c r="J260" s="369"/>
      <c r="K260" s="369"/>
      <c r="L260" s="369"/>
      <c r="M260" s="159" t="s">
        <v>183</v>
      </c>
    </row>
    <row r="261" spans="1:17" s="26" customFormat="1" ht="51" x14ac:dyDescent="0.2">
      <c r="A261" s="4"/>
      <c r="B261" s="160" t="s">
        <v>128</v>
      </c>
      <c r="C261" s="160" t="s">
        <v>34</v>
      </c>
      <c r="D261" s="160" t="s">
        <v>184</v>
      </c>
      <c r="E261" s="160" t="s">
        <v>10</v>
      </c>
      <c r="F261" s="160" t="s">
        <v>92</v>
      </c>
      <c r="G261" s="160" t="s">
        <v>93</v>
      </c>
      <c r="H261" s="309" t="s">
        <v>3</v>
      </c>
      <c r="I261" s="309" t="s">
        <v>185</v>
      </c>
      <c r="J261" s="310" t="s">
        <v>186</v>
      </c>
      <c r="K261" s="310" t="s">
        <v>187</v>
      </c>
      <c r="L261" s="310" t="s">
        <v>188</v>
      </c>
      <c r="M261" s="161" t="s">
        <v>96</v>
      </c>
    </row>
    <row r="262" spans="1:17" s="26" customFormat="1" ht="15" x14ac:dyDescent="0.25">
      <c r="A262" s="18"/>
      <c r="B262" s="197" t="s">
        <v>189</v>
      </c>
      <c r="C262" s="198"/>
      <c r="D262" s="198"/>
      <c r="E262" s="198"/>
      <c r="F262" s="199"/>
      <c r="G262" s="199"/>
      <c r="H262" s="198"/>
      <c r="I262" s="200"/>
      <c r="J262" s="200"/>
      <c r="K262" s="201"/>
      <c r="L262" s="200"/>
      <c r="M262" s="202"/>
    </row>
    <row r="263" spans="1:17" s="26" customFormat="1" x14ac:dyDescent="0.25">
      <c r="B263" s="174"/>
      <c r="C263" s="174"/>
      <c r="D263" s="174"/>
      <c r="E263" s="174"/>
      <c r="F263" s="168"/>
      <c r="G263" s="168"/>
      <c r="H263" s="311"/>
      <c r="I263" s="176"/>
      <c r="J263" s="312">
        <f>H263*I263</f>
        <v>0</v>
      </c>
      <c r="K263" s="205">
        <v>1</v>
      </c>
      <c r="L263" s="312">
        <f>J263*K263</f>
        <v>0</v>
      </c>
      <c r="M263" s="313"/>
    </row>
    <row r="264" spans="1:17" s="26" customFormat="1" x14ac:dyDescent="0.25">
      <c r="B264" s="174"/>
      <c r="C264" s="174"/>
      <c r="D264" s="174"/>
      <c r="E264" s="174"/>
      <c r="F264" s="168"/>
      <c r="G264" s="168"/>
      <c r="H264" s="311"/>
      <c r="I264" s="176"/>
      <c r="J264" s="312">
        <f t="shared" ref="J264:J277" si="22">H264*I264</f>
        <v>0</v>
      </c>
      <c r="K264" s="205">
        <v>1</v>
      </c>
      <c r="L264" s="312">
        <f t="shared" ref="L264:L277" si="23">J264*K264</f>
        <v>0</v>
      </c>
      <c r="M264" s="313"/>
    </row>
    <row r="265" spans="1:17" s="26" customFormat="1" x14ac:dyDescent="0.25">
      <c r="B265" s="174"/>
      <c r="C265" s="174"/>
      <c r="D265" s="174"/>
      <c r="E265" s="174"/>
      <c r="F265" s="168"/>
      <c r="G265" s="168"/>
      <c r="H265" s="311"/>
      <c r="I265" s="176"/>
      <c r="J265" s="312">
        <f t="shared" si="22"/>
        <v>0</v>
      </c>
      <c r="K265" s="205">
        <v>1</v>
      </c>
      <c r="L265" s="312">
        <f t="shared" si="23"/>
        <v>0</v>
      </c>
      <c r="M265" s="313"/>
    </row>
    <row r="266" spans="1:17" s="26" customFormat="1" x14ac:dyDescent="0.25">
      <c r="B266" s="174"/>
      <c r="C266" s="174"/>
      <c r="D266" s="174"/>
      <c r="E266" s="174"/>
      <c r="F266" s="168"/>
      <c r="G266" s="168"/>
      <c r="H266" s="311"/>
      <c r="I266" s="176"/>
      <c r="J266" s="312">
        <f t="shared" si="22"/>
        <v>0</v>
      </c>
      <c r="K266" s="205">
        <v>1</v>
      </c>
      <c r="L266" s="312">
        <f t="shared" si="23"/>
        <v>0</v>
      </c>
      <c r="M266" s="313"/>
    </row>
    <row r="267" spans="1:17" s="26" customFormat="1" x14ac:dyDescent="0.25">
      <c r="B267" s="174"/>
      <c r="C267" s="174"/>
      <c r="D267" s="174"/>
      <c r="E267" s="174"/>
      <c r="F267" s="168"/>
      <c r="G267" s="168"/>
      <c r="H267" s="311"/>
      <c r="I267" s="176"/>
      <c r="J267" s="312">
        <f t="shared" si="22"/>
        <v>0</v>
      </c>
      <c r="K267" s="205">
        <v>1</v>
      </c>
      <c r="L267" s="312">
        <f t="shared" si="23"/>
        <v>0</v>
      </c>
      <c r="M267" s="313"/>
    </row>
    <row r="268" spans="1:17" s="26" customFormat="1" x14ac:dyDescent="0.25">
      <c r="B268" s="174"/>
      <c r="C268" s="174"/>
      <c r="D268" s="174"/>
      <c r="E268" s="174"/>
      <c r="F268" s="168"/>
      <c r="G268" s="168"/>
      <c r="H268" s="311"/>
      <c r="I268" s="176"/>
      <c r="J268" s="312">
        <f t="shared" si="22"/>
        <v>0</v>
      </c>
      <c r="K268" s="205">
        <v>1</v>
      </c>
      <c r="L268" s="312">
        <f t="shared" si="23"/>
        <v>0</v>
      </c>
      <c r="M268" s="313"/>
    </row>
    <row r="269" spans="1:17" s="26" customFormat="1" x14ac:dyDescent="0.25">
      <c r="B269" s="174"/>
      <c r="C269" s="174"/>
      <c r="D269" s="174"/>
      <c r="E269" s="174"/>
      <c r="F269" s="168"/>
      <c r="G269" s="168"/>
      <c r="H269" s="311"/>
      <c r="I269" s="176"/>
      <c r="J269" s="312">
        <f t="shared" si="22"/>
        <v>0</v>
      </c>
      <c r="K269" s="205">
        <v>1</v>
      </c>
      <c r="L269" s="312">
        <f t="shared" si="23"/>
        <v>0</v>
      </c>
      <c r="M269" s="313"/>
    </row>
    <row r="270" spans="1:17" s="26" customFormat="1" x14ac:dyDescent="0.25">
      <c r="B270" s="174"/>
      <c r="C270" s="174"/>
      <c r="D270" s="174"/>
      <c r="E270" s="174"/>
      <c r="F270" s="168"/>
      <c r="G270" s="168"/>
      <c r="H270" s="311"/>
      <c r="I270" s="176"/>
      <c r="J270" s="312">
        <f t="shared" si="22"/>
        <v>0</v>
      </c>
      <c r="K270" s="205">
        <v>1</v>
      </c>
      <c r="L270" s="312">
        <f t="shared" si="23"/>
        <v>0</v>
      </c>
      <c r="M270" s="313"/>
    </row>
    <row r="271" spans="1:17" s="26" customFormat="1" x14ac:dyDescent="0.25">
      <c r="B271" s="174"/>
      <c r="C271" s="174"/>
      <c r="D271" s="174"/>
      <c r="E271" s="174"/>
      <c r="F271" s="168"/>
      <c r="G271" s="168"/>
      <c r="H271" s="311"/>
      <c r="I271" s="176"/>
      <c r="J271" s="312">
        <f t="shared" si="22"/>
        <v>0</v>
      </c>
      <c r="K271" s="205">
        <v>1</v>
      </c>
      <c r="L271" s="312">
        <f t="shared" si="23"/>
        <v>0</v>
      </c>
      <c r="M271" s="313"/>
    </row>
    <row r="272" spans="1:17" s="26" customFormat="1" x14ac:dyDescent="0.25">
      <c r="B272" s="174"/>
      <c r="C272" s="174"/>
      <c r="D272" s="174"/>
      <c r="E272" s="174"/>
      <c r="F272" s="168"/>
      <c r="G272" s="168"/>
      <c r="H272" s="311"/>
      <c r="I272" s="176"/>
      <c r="J272" s="312">
        <f t="shared" si="22"/>
        <v>0</v>
      </c>
      <c r="K272" s="205">
        <v>1</v>
      </c>
      <c r="L272" s="312">
        <f t="shared" si="23"/>
        <v>0</v>
      </c>
      <c r="M272" s="313"/>
    </row>
    <row r="273" spans="1:13" s="18" customFormat="1" x14ac:dyDescent="0.25">
      <c r="A273" s="26"/>
      <c r="B273" s="174"/>
      <c r="C273" s="174"/>
      <c r="D273" s="174"/>
      <c r="E273" s="174"/>
      <c r="F273" s="168"/>
      <c r="G273" s="168"/>
      <c r="H273" s="311"/>
      <c r="I273" s="176"/>
      <c r="J273" s="312">
        <f t="shared" si="22"/>
        <v>0</v>
      </c>
      <c r="K273" s="205">
        <v>1</v>
      </c>
      <c r="L273" s="312">
        <f t="shared" si="23"/>
        <v>0</v>
      </c>
      <c r="M273" s="313"/>
    </row>
    <row r="274" spans="1:13" s="26" customFormat="1" x14ac:dyDescent="0.25">
      <c r="B274" s="174"/>
      <c r="C274" s="174"/>
      <c r="D274" s="174"/>
      <c r="E274" s="174"/>
      <c r="F274" s="168"/>
      <c r="G274" s="168"/>
      <c r="H274" s="311"/>
      <c r="I274" s="176"/>
      <c r="J274" s="312">
        <f t="shared" si="22"/>
        <v>0</v>
      </c>
      <c r="K274" s="205">
        <v>1</v>
      </c>
      <c r="L274" s="312">
        <f t="shared" si="23"/>
        <v>0</v>
      </c>
      <c r="M274" s="313"/>
    </row>
    <row r="275" spans="1:13" s="26" customFormat="1" x14ac:dyDescent="0.25">
      <c r="B275" s="174"/>
      <c r="C275" s="174"/>
      <c r="D275" s="174"/>
      <c r="E275" s="174"/>
      <c r="F275" s="168"/>
      <c r="G275" s="168"/>
      <c r="H275" s="311"/>
      <c r="I275" s="176"/>
      <c r="J275" s="312">
        <f t="shared" si="22"/>
        <v>0</v>
      </c>
      <c r="K275" s="205">
        <v>1</v>
      </c>
      <c r="L275" s="312">
        <f t="shared" si="23"/>
        <v>0</v>
      </c>
      <c r="M275" s="313"/>
    </row>
    <row r="276" spans="1:13" s="26" customFormat="1" x14ac:dyDescent="0.25">
      <c r="B276" s="174"/>
      <c r="C276" s="174"/>
      <c r="D276" s="174"/>
      <c r="E276" s="174"/>
      <c r="F276" s="168"/>
      <c r="G276" s="168"/>
      <c r="H276" s="311"/>
      <c r="I276" s="176"/>
      <c r="J276" s="312">
        <f t="shared" si="22"/>
        <v>0</v>
      </c>
      <c r="K276" s="205">
        <v>1</v>
      </c>
      <c r="L276" s="312">
        <f t="shared" si="23"/>
        <v>0</v>
      </c>
      <c r="M276" s="313"/>
    </row>
    <row r="277" spans="1:13" s="26" customFormat="1" x14ac:dyDescent="0.25">
      <c r="B277" s="174"/>
      <c r="C277" s="174"/>
      <c r="D277" s="174"/>
      <c r="E277" s="174"/>
      <c r="F277" s="168"/>
      <c r="G277" s="168"/>
      <c r="H277" s="311"/>
      <c r="I277" s="176"/>
      <c r="J277" s="312">
        <f t="shared" si="22"/>
        <v>0</v>
      </c>
      <c r="K277" s="205">
        <v>1</v>
      </c>
      <c r="L277" s="312">
        <f t="shared" si="23"/>
        <v>0</v>
      </c>
      <c r="M277" s="313"/>
    </row>
    <row r="278" spans="1:13" s="26" customFormat="1" ht="12" customHeight="1" x14ac:dyDescent="0.25">
      <c r="A278" s="18"/>
      <c r="B278" s="197" t="s">
        <v>190</v>
      </c>
      <c r="C278" s="198"/>
      <c r="D278" s="198"/>
      <c r="E278" s="198"/>
      <c r="F278" s="199"/>
      <c r="G278" s="199"/>
      <c r="H278" s="198"/>
      <c r="I278" s="200"/>
      <c r="J278" s="200"/>
      <c r="K278" s="201"/>
      <c r="L278" s="200"/>
      <c r="M278" s="202"/>
    </row>
    <row r="279" spans="1:13" s="26" customFormat="1" x14ac:dyDescent="0.25">
      <c r="B279" s="174"/>
      <c r="C279" s="174"/>
      <c r="D279" s="174"/>
      <c r="E279" s="174"/>
      <c r="F279" s="168"/>
      <c r="G279" s="168"/>
      <c r="H279" s="311"/>
      <c r="I279" s="176"/>
      <c r="J279" s="312">
        <f t="shared" ref="J279:J300" si="24">H279*I279</f>
        <v>0</v>
      </c>
      <c r="K279" s="205">
        <v>1</v>
      </c>
      <c r="L279" s="312">
        <f t="shared" ref="L279:L300" si="25">J279*K279</f>
        <v>0</v>
      </c>
      <c r="M279" s="313"/>
    </row>
    <row r="280" spans="1:13" s="26" customFormat="1" x14ac:dyDescent="0.25">
      <c r="B280" s="174"/>
      <c r="C280" s="174"/>
      <c r="D280" s="174"/>
      <c r="E280" s="174"/>
      <c r="F280" s="168"/>
      <c r="G280" s="168"/>
      <c r="H280" s="311"/>
      <c r="I280" s="176"/>
      <c r="J280" s="312">
        <f t="shared" si="24"/>
        <v>0</v>
      </c>
      <c r="K280" s="205">
        <v>1</v>
      </c>
      <c r="L280" s="312">
        <f t="shared" si="25"/>
        <v>0</v>
      </c>
      <c r="M280" s="313"/>
    </row>
    <row r="281" spans="1:13" s="26" customFormat="1" x14ac:dyDescent="0.25">
      <c r="B281" s="174"/>
      <c r="C281" s="174"/>
      <c r="D281" s="174"/>
      <c r="E281" s="174"/>
      <c r="F281" s="168"/>
      <c r="G281" s="168"/>
      <c r="H281" s="311"/>
      <c r="I281" s="176"/>
      <c r="J281" s="312">
        <f t="shared" si="24"/>
        <v>0</v>
      </c>
      <c r="K281" s="205">
        <v>1</v>
      </c>
      <c r="L281" s="312">
        <f t="shared" si="25"/>
        <v>0</v>
      </c>
      <c r="M281" s="313"/>
    </row>
    <row r="282" spans="1:13" s="26" customFormat="1" x14ac:dyDescent="0.25">
      <c r="B282" s="174"/>
      <c r="C282" s="174"/>
      <c r="D282" s="174"/>
      <c r="E282" s="174"/>
      <c r="F282" s="168"/>
      <c r="G282" s="168"/>
      <c r="H282" s="311"/>
      <c r="I282" s="176"/>
      <c r="J282" s="312">
        <f t="shared" si="24"/>
        <v>0</v>
      </c>
      <c r="K282" s="205">
        <v>1</v>
      </c>
      <c r="L282" s="312">
        <f t="shared" si="25"/>
        <v>0</v>
      </c>
      <c r="M282" s="313"/>
    </row>
    <row r="283" spans="1:13" s="26" customFormat="1" x14ac:dyDescent="0.25">
      <c r="B283" s="174"/>
      <c r="C283" s="174"/>
      <c r="D283" s="174"/>
      <c r="E283" s="174"/>
      <c r="F283" s="168"/>
      <c r="G283" s="168"/>
      <c r="H283" s="311"/>
      <c r="I283" s="176"/>
      <c r="J283" s="312">
        <f t="shared" si="24"/>
        <v>0</v>
      </c>
      <c r="K283" s="205">
        <v>1</v>
      </c>
      <c r="L283" s="312">
        <f t="shared" si="25"/>
        <v>0</v>
      </c>
      <c r="M283" s="313"/>
    </row>
    <row r="284" spans="1:13" s="26" customFormat="1" x14ac:dyDescent="0.25">
      <c r="B284" s="174"/>
      <c r="C284" s="174"/>
      <c r="D284" s="174"/>
      <c r="E284" s="174"/>
      <c r="F284" s="168"/>
      <c r="G284" s="168"/>
      <c r="H284" s="311"/>
      <c r="I284" s="176"/>
      <c r="J284" s="312">
        <f t="shared" si="24"/>
        <v>0</v>
      </c>
      <c r="K284" s="205">
        <v>1</v>
      </c>
      <c r="L284" s="312">
        <f t="shared" si="25"/>
        <v>0</v>
      </c>
      <c r="M284" s="313"/>
    </row>
    <row r="285" spans="1:13" s="26" customFormat="1" x14ac:dyDescent="0.25">
      <c r="B285" s="174"/>
      <c r="C285" s="174"/>
      <c r="D285" s="174"/>
      <c r="E285" s="174"/>
      <c r="F285" s="168"/>
      <c r="G285" s="168"/>
      <c r="H285" s="311"/>
      <c r="I285" s="176"/>
      <c r="J285" s="312">
        <f t="shared" si="24"/>
        <v>0</v>
      </c>
      <c r="K285" s="205">
        <v>1</v>
      </c>
      <c r="L285" s="312">
        <f t="shared" si="25"/>
        <v>0</v>
      </c>
      <c r="M285" s="313"/>
    </row>
    <row r="286" spans="1:13" s="26" customFormat="1" x14ac:dyDescent="0.25">
      <c r="B286" s="174"/>
      <c r="C286" s="174"/>
      <c r="D286" s="174"/>
      <c r="E286" s="174"/>
      <c r="F286" s="168"/>
      <c r="G286" s="168"/>
      <c r="H286" s="311"/>
      <c r="I286" s="176"/>
      <c r="J286" s="312">
        <f t="shared" si="24"/>
        <v>0</v>
      </c>
      <c r="K286" s="205">
        <v>1</v>
      </c>
      <c r="L286" s="312">
        <f t="shared" si="25"/>
        <v>0</v>
      </c>
      <c r="M286" s="313"/>
    </row>
    <row r="287" spans="1:13" s="26" customFormat="1" x14ac:dyDescent="0.25">
      <c r="B287" s="174"/>
      <c r="C287" s="174"/>
      <c r="D287" s="174"/>
      <c r="E287" s="174"/>
      <c r="F287" s="168"/>
      <c r="G287" s="168"/>
      <c r="H287" s="311"/>
      <c r="I287" s="176"/>
      <c r="J287" s="312">
        <f t="shared" si="24"/>
        <v>0</v>
      </c>
      <c r="K287" s="205">
        <v>1</v>
      </c>
      <c r="L287" s="312">
        <f t="shared" si="25"/>
        <v>0</v>
      </c>
      <c r="M287" s="313"/>
    </row>
    <row r="288" spans="1:13" s="26" customFormat="1" x14ac:dyDescent="0.25">
      <c r="B288" s="174"/>
      <c r="C288" s="174"/>
      <c r="D288" s="174"/>
      <c r="E288" s="174"/>
      <c r="F288" s="168"/>
      <c r="G288" s="168"/>
      <c r="H288" s="311"/>
      <c r="I288" s="176"/>
      <c r="J288" s="312">
        <f t="shared" si="24"/>
        <v>0</v>
      </c>
      <c r="K288" s="205">
        <v>1</v>
      </c>
      <c r="L288" s="312">
        <f t="shared" si="25"/>
        <v>0</v>
      </c>
      <c r="M288" s="313"/>
    </row>
    <row r="289" spans="1:13" s="26" customFormat="1" x14ac:dyDescent="0.25">
      <c r="B289" s="174"/>
      <c r="C289" s="174"/>
      <c r="D289" s="174"/>
      <c r="E289" s="174"/>
      <c r="F289" s="168"/>
      <c r="G289" s="168"/>
      <c r="H289" s="311"/>
      <c r="I289" s="176"/>
      <c r="J289" s="312">
        <f t="shared" si="24"/>
        <v>0</v>
      </c>
      <c r="K289" s="205">
        <v>1</v>
      </c>
      <c r="L289" s="312">
        <f t="shared" si="25"/>
        <v>0</v>
      </c>
      <c r="M289" s="313"/>
    </row>
    <row r="290" spans="1:13" s="26" customFormat="1" x14ac:dyDescent="0.25">
      <c r="B290" s="174"/>
      <c r="C290" s="174"/>
      <c r="D290" s="174"/>
      <c r="E290" s="174"/>
      <c r="F290" s="168"/>
      <c r="G290" s="168"/>
      <c r="H290" s="311"/>
      <c r="I290" s="176"/>
      <c r="J290" s="312">
        <f t="shared" si="24"/>
        <v>0</v>
      </c>
      <c r="K290" s="205">
        <v>1</v>
      </c>
      <c r="L290" s="312">
        <f t="shared" si="25"/>
        <v>0</v>
      </c>
      <c r="M290" s="313"/>
    </row>
    <row r="291" spans="1:13" s="26" customFormat="1" x14ac:dyDescent="0.25">
      <c r="B291" s="174"/>
      <c r="C291" s="174"/>
      <c r="D291" s="174"/>
      <c r="E291" s="174"/>
      <c r="F291" s="168"/>
      <c r="G291" s="168"/>
      <c r="H291" s="311"/>
      <c r="I291" s="176"/>
      <c r="J291" s="312">
        <f t="shared" si="24"/>
        <v>0</v>
      </c>
      <c r="K291" s="205">
        <v>1</v>
      </c>
      <c r="L291" s="312">
        <f t="shared" si="25"/>
        <v>0</v>
      </c>
      <c r="M291" s="313"/>
    </row>
    <row r="292" spans="1:13" s="26" customFormat="1" x14ac:dyDescent="0.25">
      <c r="B292" s="174"/>
      <c r="C292" s="174"/>
      <c r="D292" s="174"/>
      <c r="E292" s="174"/>
      <c r="F292" s="168"/>
      <c r="G292" s="168"/>
      <c r="H292" s="311"/>
      <c r="I292" s="176"/>
      <c r="J292" s="312">
        <f t="shared" si="24"/>
        <v>0</v>
      </c>
      <c r="K292" s="205">
        <v>1</v>
      </c>
      <c r="L292" s="312">
        <f t="shared" si="25"/>
        <v>0</v>
      </c>
      <c r="M292" s="313"/>
    </row>
    <row r="293" spans="1:13" s="26" customFormat="1" x14ac:dyDescent="0.25">
      <c r="B293" s="174"/>
      <c r="C293" s="174"/>
      <c r="D293" s="174"/>
      <c r="E293" s="174"/>
      <c r="F293" s="168"/>
      <c r="G293" s="168"/>
      <c r="H293" s="311"/>
      <c r="I293" s="176"/>
      <c r="J293" s="312">
        <f t="shared" si="24"/>
        <v>0</v>
      </c>
      <c r="K293" s="205">
        <v>1</v>
      </c>
      <c r="L293" s="312">
        <f t="shared" si="25"/>
        <v>0</v>
      </c>
      <c r="M293" s="313"/>
    </row>
    <row r="294" spans="1:13" s="26" customFormat="1" x14ac:dyDescent="0.25">
      <c r="B294" s="174"/>
      <c r="C294" s="178"/>
      <c r="D294" s="178"/>
      <c r="E294" s="174"/>
      <c r="F294" s="168"/>
      <c r="G294" s="168"/>
      <c r="H294" s="311"/>
      <c r="I294" s="176"/>
      <c r="J294" s="312">
        <f t="shared" si="24"/>
        <v>0</v>
      </c>
      <c r="K294" s="205">
        <v>1</v>
      </c>
      <c r="L294" s="312">
        <f t="shared" si="25"/>
        <v>0</v>
      </c>
      <c r="M294" s="313"/>
    </row>
    <row r="295" spans="1:13" s="26" customFormat="1" x14ac:dyDescent="0.25">
      <c r="B295" s="174"/>
      <c r="C295" s="178"/>
      <c r="D295" s="178"/>
      <c r="E295" s="174"/>
      <c r="F295" s="168"/>
      <c r="G295" s="168"/>
      <c r="H295" s="311"/>
      <c r="I295" s="176"/>
      <c r="J295" s="312">
        <f t="shared" si="24"/>
        <v>0</v>
      </c>
      <c r="K295" s="205">
        <v>1</v>
      </c>
      <c r="L295" s="312">
        <f t="shared" si="25"/>
        <v>0</v>
      </c>
      <c r="M295" s="313"/>
    </row>
    <row r="296" spans="1:13" s="18" customFormat="1" x14ac:dyDescent="0.25">
      <c r="A296" s="26"/>
      <c r="B296" s="174"/>
      <c r="C296" s="178"/>
      <c r="D296" s="178"/>
      <c r="E296" s="174"/>
      <c r="F296" s="168"/>
      <c r="G296" s="168"/>
      <c r="H296" s="311"/>
      <c r="I296" s="176"/>
      <c r="J296" s="312">
        <f t="shared" si="24"/>
        <v>0</v>
      </c>
      <c r="K296" s="205">
        <v>1</v>
      </c>
      <c r="L296" s="312">
        <f t="shared" si="25"/>
        <v>0</v>
      </c>
      <c r="M296" s="313"/>
    </row>
    <row r="297" spans="1:13" s="26" customFormat="1" x14ac:dyDescent="0.25">
      <c r="B297" s="174"/>
      <c r="C297" s="178"/>
      <c r="D297" s="178"/>
      <c r="E297" s="174"/>
      <c r="F297" s="168"/>
      <c r="G297" s="168"/>
      <c r="H297" s="311"/>
      <c r="I297" s="176"/>
      <c r="J297" s="312">
        <f t="shared" si="24"/>
        <v>0</v>
      </c>
      <c r="K297" s="205">
        <v>1</v>
      </c>
      <c r="L297" s="312">
        <f t="shared" si="25"/>
        <v>0</v>
      </c>
      <c r="M297" s="313"/>
    </row>
    <row r="298" spans="1:13" s="26" customFormat="1" x14ac:dyDescent="0.25">
      <c r="B298" s="174"/>
      <c r="C298" s="178"/>
      <c r="D298" s="178"/>
      <c r="E298" s="174"/>
      <c r="F298" s="168"/>
      <c r="G298" s="168"/>
      <c r="H298" s="311"/>
      <c r="I298" s="176"/>
      <c r="J298" s="312">
        <f t="shared" si="24"/>
        <v>0</v>
      </c>
      <c r="K298" s="205">
        <v>1</v>
      </c>
      <c r="L298" s="312">
        <f t="shared" si="25"/>
        <v>0</v>
      </c>
      <c r="M298" s="313"/>
    </row>
    <row r="299" spans="1:13" s="26" customFormat="1" x14ac:dyDescent="0.25">
      <c r="B299" s="174"/>
      <c r="C299" s="178"/>
      <c r="D299" s="178"/>
      <c r="E299" s="174"/>
      <c r="F299" s="168"/>
      <c r="G299" s="168"/>
      <c r="H299" s="311"/>
      <c r="I299" s="176"/>
      <c r="J299" s="312">
        <f t="shared" si="24"/>
        <v>0</v>
      </c>
      <c r="K299" s="205">
        <v>1</v>
      </c>
      <c r="L299" s="312">
        <f t="shared" si="25"/>
        <v>0</v>
      </c>
      <c r="M299" s="313"/>
    </row>
    <row r="300" spans="1:13" s="26" customFormat="1" x14ac:dyDescent="0.25">
      <c r="B300" s="174"/>
      <c r="C300" s="178"/>
      <c r="D300" s="178"/>
      <c r="E300" s="174"/>
      <c r="F300" s="168"/>
      <c r="G300" s="168"/>
      <c r="H300" s="311"/>
      <c r="I300" s="176"/>
      <c r="J300" s="312">
        <f t="shared" si="24"/>
        <v>0</v>
      </c>
      <c r="K300" s="205">
        <v>1</v>
      </c>
      <c r="L300" s="312">
        <f t="shared" si="25"/>
        <v>0</v>
      </c>
      <c r="M300" s="313"/>
    </row>
    <row r="301" spans="1:13" s="26" customFormat="1" ht="15" x14ac:dyDescent="0.25">
      <c r="A301" s="18"/>
      <c r="B301" s="197" t="s">
        <v>191</v>
      </c>
      <c r="C301" s="198"/>
      <c r="D301" s="198"/>
      <c r="E301" s="198"/>
      <c r="F301" s="199"/>
      <c r="G301" s="199"/>
      <c r="H301" s="198"/>
      <c r="I301" s="200"/>
      <c r="J301" s="200"/>
      <c r="K301" s="201"/>
      <c r="L301" s="200"/>
      <c r="M301" s="202"/>
    </row>
    <row r="302" spans="1:13" s="26" customFormat="1" x14ac:dyDescent="0.25">
      <c r="B302" s="174"/>
      <c r="C302" s="174"/>
      <c r="D302" s="174"/>
      <c r="E302" s="174"/>
      <c r="F302" s="168"/>
      <c r="G302" s="168"/>
      <c r="H302" s="311"/>
      <c r="I302" s="176"/>
      <c r="J302" s="312">
        <f t="shared" ref="J302:J312" si="26">H302*I302</f>
        <v>0</v>
      </c>
      <c r="K302" s="314">
        <v>0.5</v>
      </c>
      <c r="L302" s="312">
        <f t="shared" ref="L302:L312" si="27">J302*K302</f>
        <v>0</v>
      </c>
      <c r="M302" s="313"/>
    </row>
    <row r="303" spans="1:13" s="26" customFormat="1" x14ac:dyDescent="0.25">
      <c r="B303" s="174"/>
      <c r="C303" s="174"/>
      <c r="D303" s="174"/>
      <c r="E303" s="174"/>
      <c r="F303" s="168"/>
      <c r="G303" s="168"/>
      <c r="H303" s="311"/>
      <c r="I303" s="176"/>
      <c r="J303" s="312">
        <f t="shared" si="26"/>
        <v>0</v>
      </c>
      <c r="K303" s="314">
        <v>0.5</v>
      </c>
      <c r="L303" s="312">
        <f t="shared" si="27"/>
        <v>0</v>
      </c>
      <c r="M303" s="313"/>
    </row>
    <row r="304" spans="1:13" s="26" customFormat="1" x14ac:dyDescent="0.25">
      <c r="B304" s="174"/>
      <c r="C304" s="174"/>
      <c r="D304" s="174"/>
      <c r="E304" s="174"/>
      <c r="F304" s="168"/>
      <c r="G304" s="168"/>
      <c r="H304" s="311"/>
      <c r="I304" s="176"/>
      <c r="J304" s="312">
        <f t="shared" si="26"/>
        <v>0</v>
      </c>
      <c r="K304" s="314">
        <v>0.5</v>
      </c>
      <c r="L304" s="312">
        <f t="shared" si="27"/>
        <v>0</v>
      </c>
      <c r="M304" s="313"/>
    </row>
    <row r="305" spans="1:15" s="26" customFormat="1" x14ac:dyDescent="0.25">
      <c r="B305" s="174"/>
      <c r="C305" s="174"/>
      <c r="D305" s="174"/>
      <c r="E305" s="174"/>
      <c r="F305" s="168"/>
      <c r="G305" s="168"/>
      <c r="H305" s="311"/>
      <c r="I305" s="176"/>
      <c r="J305" s="312">
        <f t="shared" si="26"/>
        <v>0</v>
      </c>
      <c r="K305" s="314">
        <v>0.5</v>
      </c>
      <c r="L305" s="312">
        <f t="shared" si="27"/>
        <v>0</v>
      </c>
      <c r="M305" s="313"/>
    </row>
    <row r="306" spans="1:15" s="26" customFormat="1" x14ac:dyDescent="0.25">
      <c r="B306" s="174"/>
      <c r="C306" s="174"/>
      <c r="D306" s="174"/>
      <c r="E306" s="174"/>
      <c r="F306" s="168"/>
      <c r="G306" s="168"/>
      <c r="H306" s="311"/>
      <c r="I306" s="176"/>
      <c r="J306" s="312">
        <f t="shared" si="26"/>
        <v>0</v>
      </c>
      <c r="K306" s="314">
        <v>0.5</v>
      </c>
      <c r="L306" s="312">
        <f t="shared" si="27"/>
        <v>0</v>
      </c>
      <c r="M306" s="313"/>
    </row>
    <row r="307" spans="1:15" s="26" customFormat="1" x14ac:dyDescent="0.25">
      <c r="B307" s="174"/>
      <c r="C307" s="174"/>
      <c r="D307" s="174"/>
      <c r="E307" s="174"/>
      <c r="F307" s="168"/>
      <c r="G307" s="168"/>
      <c r="H307" s="311"/>
      <c r="I307" s="176"/>
      <c r="J307" s="312">
        <f t="shared" si="26"/>
        <v>0</v>
      </c>
      <c r="K307" s="314">
        <v>0.5</v>
      </c>
      <c r="L307" s="312">
        <f t="shared" si="27"/>
        <v>0</v>
      </c>
      <c r="M307" s="313"/>
    </row>
    <row r="308" spans="1:15" s="18" customFormat="1" x14ac:dyDescent="0.25">
      <c r="A308" s="26"/>
      <c r="B308" s="174"/>
      <c r="C308" s="174"/>
      <c r="D308" s="174"/>
      <c r="E308" s="174"/>
      <c r="F308" s="168"/>
      <c r="G308" s="168"/>
      <c r="H308" s="311"/>
      <c r="I308" s="176"/>
      <c r="J308" s="312">
        <f t="shared" si="26"/>
        <v>0</v>
      </c>
      <c r="K308" s="314">
        <v>0.5</v>
      </c>
      <c r="L308" s="312">
        <f t="shared" si="27"/>
        <v>0</v>
      </c>
      <c r="M308" s="313"/>
    </row>
    <row r="309" spans="1:15" s="299" customFormat="1" ht="12.75" x14ac:dyDescent="0.2">
      <c r="A309" s="26"/>
      <c r="B309" s="174"/>
      <c r="C309" s="174"/>
      <c r="D309" s="174"/>
      <c r="E309" s="174"/>
      <c r="F309" s="168"/>
      <c r="G309" s="168"/>
      <c r="H309" s="311"/>
      <c r="I309" s="176"/>
      <c r="J309" s="312">
        <f t="shared" si="26"/>
        <v>0</v>
      </c>
      <c r="K309" s="314">
        <v>0.5</v>
      </c>
      <c r="L309" s="312">
        <f t="shared" si="27"/>
        <v>0</v>
      </c>
      <c r="M309" s="313"/>
    </row>
    <row r="310" spans="1:15" x14ac:dyDescent="0.2">
      <c r="A310" s="26"/>
      <c r="B310" s="174"/>
      <c r="C310" s="174"/>
      <c r="D310" s="174"/>
      <c r="E310" s="174"/>
      <c r="F310" s="168"/>
      <c r="G310" s="168"/>
      <c r="H310" s="311"/>
      <c r="I310" s="176"/>
      <c r="J310" s="312">
        <f t="shared" si="26"/>
        <v>0</v>
      </c>
      <c r="K310" s="314">
        <v>0.5</v>
      </c>
      <c r="L310" s="312">
        <f t="shared" si="27"/>
        <v>0</v>
      </c>
      <c r="M310" s="313"/>
    </row>
    <row r="311" spans="1:15" x14ac:dyDescent="0.2">
      <c r="A311" s="26"/>
      <c r="B311" s="174"/>
      <c r="C311" s="174"/>
      <c r="D311" s="174"/>
      <c r="E311" s="174"/>
      <c r="F311" s="168"/>
      <c r="G311" s="168"/>
      <c r="H311" s="311"/>
      <c r="I311" s="176"/>
      <c r="J311" s="312">
        <f t="shared" si="26"/>
        <v>0</v>
      </c>
      <c r="K311" s="314">
        <v>0.5</v>
      </c>
      <c r="L311" s="312">
        <f t="shared" si="27"/>
        <v>0</v>
      </c>
      <c r="M311" s="313"/>
    </row>
    <row r="312" spans="1:15" ht="12.75" thickBot="1" x14ac:dyDescent="0.25">
      <c r="A312" s="26"/>
      <c r="B312" s="174"/>
      <c r="C312" s="174"/>
      <c r="D312" s="174"/>
      <c r="E312" s="174"/>
      <c r="F312" s="168"/>
      <c r="G312" s="168"/>
      <c r="H312" s="311"/>
      <c r="I312" s="176"/>
      <c r="J312" s="312">
        <f t="shared" si="26"/>
        <v>0</v>
      </c>
      <c r="K312" s="314">
        <v>0.5</v>
      </c>
      <c r="L312" s="312">
        <f t="shared" si="27"/>
        <v>0</v>
      </c>
      <c r="M312" s="315"/>
    </row>
    <row r="313" spans="1:15" ht="13.5" thickTop="1" thickBot="1" x14ac:dyDescent="0.25">
      <c r="A313" s="18"/>
      <c r="B313" s="316"/>
      <c r="C313" s="316"/>
      <c r="D313" s="316"/>
      <c r="E313" s="316"/>
      <c r="F313" s="316"/>
      <c r="G313" s="316"/>
      <c r="H313" s="316"/>
      <c r="I313" s="317" t="s">
        <v>192</v>
      </c>
      <c r="J313" s="183">
        <f>SUM(J263:J312)</f>
        <v>0</v>
      </c>
      <c r="K313" s="227"/>
      <c r="L313" s="214">
        <f>SUM(L263:L312)</f>
        <v>0</v>
      </c>
      <c r="M313" s="318">
        <f>IF(OR($E$11="yes"),"n/a",SUM(M263:M312))</f>
        <v>0</v>
      </c>
      <c r="N313" s="188"/>
    </row>
    <row r="314" spans="1:15" ht="15.75" thickTop="1" x14ac:dyDescent="0.2">
      <c r="A314" s="299"/>
      <c r="B314" s="300" t="s">
        <v>193</v>
      </c>
      <c r="C314" s="301"/>
      <c r="D314" s="301"/>
      <c r="E314" s="301"/>
      <c r="F314" s="301"/>
      <c r="G314" s="301"/>
      <c r="H314" s="301"/>
      <c r="I314" s="301"/>
      <c r="J314" s="299"/>
      <c r="K314" s="299"/>
      <c r="L314" s="319"/>
      <c r="M314" s="299"/>
      <c r="N314" s="299"/>
      <c r="O314" s="299"/>
    </row>
  </sheetData>
  <sheetProtection sheet="1" objects="1" scenarios="1"/>
  <mergeCells count="56">
    <mergeCell ref="A20:A74"/>
    <mergeCell ref="B20:B21"/>
    <mergeCell ref="D20:D21"/>
    <mergeCell ref="E20:E21"/>
    <mergeCell ref="F20:F21"/>
    <mergeCell ref="B74:I74"/>
    <mergeCell ref="L20:L21"/>
    <mergeCell ref="B16:P16"/>
    <mergeCell ref="H18:O18"/>
    <mergeCell ref="B19:G19"/>
    <mergeCell ref="H19:L19"/>
    <mergeCell ref="N19:O19"/>
    <mergeCell ref="G20:G21"/>
    <mergeCell ref="H20:H21"/>
    <mergeCell ref="I20:I21"/>
    <mergeCell ref="J20:J21"/>
    <mergeCell ref="K20:K21"/>
    <mergeCell ref="B78:B79"/>
    <mergeCell ref="H78:O79"/>
    <mergeCell ref="B80:G80"/>
    <mergeCell ref="H80:L80"/>
    <mergeCell ref="N80:O80"/>
    <mergeCell ref="H141:J142"/>
    <mergeCell ref="O81:O82"/>
    <mergeCell ref="A83:A110"/>
    <mergeCell ref="B112:L112"/>
    <mergeCell ref="N112:O112"/>
    <mergeCell ref="A113:A123"/>
    <mergeCell ref="O113:O114"/>
    <mergeCell ref="B123:E123"/>
    <mergeCell ref="B125:L125"/>
    <mergeCell ref="N125:O125"/>
    <mergeCell ref="A126:A136"/>
    <mergeCell ref="B136:E136"/>
    <mergeCell ref="B137:G138"/>
    <mergeCell ref="A202:A222"/>
    <mergeCell ref="K211:L222"/>
    <mergeCell ref="K227:L230"/>
    <mergeCell ref="A228:A230"/>
    <mergeCell ref="B143:G143"/>
    <mergeCell ref="H143:J143"/>
    <mergeCell ref="A146:A161"/>
    <mergeCell ref="A164:A176"/>
    <mergeCell ref="A179:A191"/>
    <mergeCell ref="B197:C198"/>
    <mergeCell ref="H197:J198"/>
    <mergeCell ref="B260:G260"/>
    <mergeCell ref="H260:L260"/>
    <mergeCell ref="B199:G199"/>
    <mergeCell ref="H199:J199"/>
    <mergeCell ref="K201:L210"/>
    <mergeCell ref="K232:L235"/>
    <mergeCell ref="K237:L240"/>
    <mergeCell ref="K242:L245"/>
    <mergeCell ref="C250:D250"/>
    <mergeCell ref="H258:L259"/>
  </mergeCells>
  <dataValidations disablePrompts="1" count="2">
    <dataValidation type="list" showDropDown="1" showInputMessage="1" showErrorMessage="1" prompt="Select yes or no from list" sqref="E15">
      <formula1>$AA$4:$AA$5</formula1>
    </dataValidation>
    <dataValidation type="list" allowBlank="1" showErrorMessage="1" prompt="Select yes or no from list" sqref="E11">
      <formula1>$O$1:$O$3</formula1>
    </dataValidation>
  </dataValidations>
  <pageMargins left="0.25" right="0.25" top="0.69739583333333299" bottom="0.51458333333333295" header="0.3" footer="0.3"/>
  <pageSetup paperSize="5" scale="51" fitToHeight="5" orientation="landscape" r:id="rId1"/>
  <headerFooter differentFirst="1">
    <oddHeader xml:space="preserve">&amp;L&amp;"-,Bold"&amp;12ONTARIO INTERACTIVE DIGITAL MEDIA TAX CREDIT (OIDMTC) EXPENDITURE BREAKDOWN&amp;17
SPECIFIED OR NON-SPECIFIED PRODUCT (SECTION 93)&amp;R
</oddHeader>
    <oddFooter>&amp;LOntario Creates March 2022&amp;CPage &amp;P of &amp;N</oddFooter>
    <firstHeader xml:space="preserve">&amp;L&amp;"-,Bold"ONTARIO INTERACTIVE DIGITAL MEDIA TAX CREDIT (OIDMTC) EXPENDITURE BREAKDOWN&amp;17
SPECIFIED OR NON-SPECIFIED PRODUCT (SECTION 93)&amp;R&amp;G
</firstHeader>
    <firstFooter>&amp;LOntario Creates March 2022&amp;CPage &amp;P of &amp;N&amp;R&amp;F</firstFooter>
  </headerFooter>
  <rowBreaks count="4" manualBreakCount="4">
    <brk id="75" max="16383" man="1"/>
    <brk id="138" max="16383" man="1"/>
    <brk id="195" max="14" man="1"/>
    <brk id="248" max="16383"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S314"/>
  <sheetViews>
    <sheetView view="pageBreakPreview" topLeftCell="A3" zoomScaleNormal="100" zoomScaleSheetLayoutView="100" workbookViewId="0">
      <selection activeCell="E3" sqref="E3"/>
    </sheetView>
  </sheetViews>
  <sheetFormatPr defaultColWidth="9.140625" defaultRowHeight="12" x14ac:dyDescent="0.2"/>
  <cols>
    <col min="1" max="1" width="8.28515625" style="1" customWidth="1"/>
    <col min="2" max="2" width="29.85546875" style="1" customWidth="1"/>
    <col min="3" max="3" width="21.7109375" style="1" customWidth="1"/>
    <col min="4" max="4" width="23.5703125" style="1" customWidth="1"/>
    <col min="5" max="5" width="54.140625" style="1" customWidth="1"/>
    <col min="6" max="8" width="11.42578125" style="1" customWidth="1"/>
    <col min="9" max="9" width="11.5703125" style="1" customWidth="1"/>
    <col min="10" max="10" width="14.28515625" style="1" customWidth="1"/>
    <col min="11" max="11" width="11.42578125" style="1" customWidth="1"/>
    <col min="12" max="12" width="14.28515625" style="1" customWidth="1"/>
    <col min="13" max="13" width="11.42578125" style="1" hidden="1" customWidth="1"/>
    <col min="14" max="14" width="21.28515625" style="1" customWidth="1"/>
    <col min="15" max="15" width="35.28515625" style="1" customWidth="1"/>
    <col min="16" max="16" width="9.85546875" style="1" customWidth="1"/>
    <col min="17" max="17" width="12.42578125" style="1" customWidth="1"/>
    <col min="18" max="16384" width="9.140625" style="1"/>
  </cols>
  <sheetData>
    <row r="1" spans="1:17" ht="23.25" customHeight="1" x14ac:dyDescent="0.3">
      <c r="A1" s="123" t="s">
        <v>66</v>
      </c>
      <c r="B1" s="123"/>
      <c r="C1" s="123"/>
      <c r="D1" s="123"/>
      <c r="E1" s="123"/>
      <c r="F1" s="124"/>
      <c r="G1" s="6"/>
      <c r="H1" s="6"/>
      <c r="I1" s="6"/>
      <c r="J1" s="6"/>
      <c r="N1" s="125"/>
      <c r="O1" s="125" t="s">
        <v>67</v>
      </c>
      <c r="Q1" s="125"/>
    </row>
    <row r="2" spans="1:17" ht="9.75" customHeight="1" x14ac:dyDescent="0.2">
      <c r="A2" s="126"/>
      <c r="N2" s="125"/>
      <c r="O2" s="125" t="s">
        <v>68</v>
      </c>
      <c r="Q2" s="125"/>
    </row>
    <row r="3" spans="1:17" ht="18.75" x14ac:dyDescent="0.3">
      <c r="A3" s="127"/>
      <c r="B3" s="128"/>
      <c r="C3" s="129"/>
      <c r="D3" s="130" t="s">
        <v>69</v>
      </c>
      <c r="E3" s="131"/>
      <c r="N3" s="125"/>
      <c r="O3" s="125" t="s">
        <v>70</v>
      </c>
      <c r="Q3" s="125"/>
    </row>
    <row r="4" spans="1:17" x14ac:dyDescent="0.2">
      <c r="F4" s="11"/>
      <c r="G4" s="11"/>
      <c r="H4" s="11"/>
      <c r="I4" s="11"/>
    </row>
    <row r="5" spans="1:17" ht="15" customHeight="1" x14ac:dyDescent="0.25">
      <c r="C5" s="122"/>
      <c r="D5" s="132" t="s">
        <v>2</v>
      </c>
      <c r="E5" s="133"/>
      <c r="F5" s="11"/>
      <c r="G5" s="134" t="s">
        <v>19</v>
      </c>
      <c r="H5" s="11"/>
      <c r="I5" s="11"/>
    </row>
    <row r="6" spans="1:17" s="2" customFormat="1" ht="15" customHeight="1" x14ac:dyDescent="0.25">
      <c r="C6" s="122"/>
      <c r="D6" s="132" t="s">
        <v>71</v>
      </c>
      <c r="E6" s="135"/>
      <c r="F6" s="136"/>
      <c r="G6" s="137" t="s">
        <v>72</v>
      </c>
      <c r="H6" s="7"/>
      <c r="I6" s="7"/>
    </row>
    <row r="7" spans="1:17" s="2" customFormat="1" ht="15" customHeight="1" x14ac:dyDescent="0.3">
      <c r="B7" s="109"/>
      <c r="C7" s="109"/>
      <c r="D7" s="138" t="s">
        <v>73</v>
      </c>
      <c r="E7" s="139">
        <v>43831</v>
      </c>
      <c r="F7" s="136"/>
      <c r="G7" s="137" t="s">
        <v>74</v>
      </c>
      <c r="H7" s="7"/>
      <c r="I7" s="7"/>
    </row>
    <row r="8" spans="1:17" s="2" customFormat="1" ht="15" customHeight="1" x14ac:dyDescent="0.25">
      <c r="B8" s="109"/>
      <c r="C8" s="54"/>
      <c r="D8" s="140" t="s">
        <v>75</v>
      </c>
      <c r="E8" s="141">
        <v>44196</v>
      </c>
      <c r="F8" s="7"/>
      <c r="G8" s="142" t="s">
        <v>76</v>
      </c>
      <c r="H8" s="7"/>
      <c r="I8" s="7"/>
    </row>
    <row r="9" spans="1:17" s="2" customFormat="1" ht="15" customHeight="1" x14ac:dyDescent="0.25">
      <c r="B9" s="109"/>
      <c r="C9" s="54"/>
      <c r="D9" s="140" t="s">
        <v>77</v>
      </c>
      <c r="E9" s="141">
        <v>44196</v>
      </c>
      <c r="F9" s="7"/>
      <c r="G9" s="143" t="s">
        <v>78</v>
      </c>
      <c r="H9" s="144"/>
      <c r="I9" s="144"/>
      <c r="J9" s="145"/>
      <c r="K9" s="145"/>
      <c r="L9" s="145"/>
      <c r="M9" s="145"/>
      <c r="N9" s="145"/>
      <c r="O9" s="145"/>
      <c r="P9" s="146"/>
      <c r="Q9" s="146"/>
    </row>
    <row r="10" spans="1:17" s="2" customFormat="1" ht="15" customHeight="1" x14ac:dyDescent="0.25">
      <c r="C10" s="122"/>
      <c r="D10" s="132" t="s">
        <v>79</v>
      </c>
      <c r="E10" s="147"/>
      <c r="F10" s="7"/>
      <c r="G10" s="148" t="s">
        <v>80</v>
      </c>
      <c r="H10" s="144"/>
      <c r="I10" s="144"/>
      <c r="J10" s="145"/>
      <c r="K10" s="145"/>
      <c r="L10" s="145"/>
      <c r="M10" s="145"/>
      <c r="N10" s="145"/>
      <c r="O10" s="145"/>
      <c r="P10" s="1"/>
      <c r="Q10" s="146"/>
    </row>
    <row r="11" spans="1:17" s="2" customFormat="1" ht="15" customHeight="1" x14ac:dyDescent="0.25">
      <c r="C11" s="122"/>
      <c r="D11" s="132" t="s">
        <v>81</v>
      </c>
      <c r="E11" s="358" t="s">
        <v>67</v>
      </c>
      <c r="F11" s="7"/>
      <c r="G11" s="149" t="s">
        <v>82</v>
      </c>
      <c r="H11" s="150"/>
      <c r="I11" s="150"/>
      <c r="J11" s="109"/>
      <c r="K11" s="109"/>
      <c r="L11" s="109"/>
      <c r="M11" s="109"/>
      <c r="N11" s="109"/>
      <c r="O11" s="109"/>
    </row>
    <row r="12" spans="1:17" s="2" customFormat="1" ht="15" customHeight="1" x14ac:dyDescent="0.25">
      <c r="B12" s="122"/>
      <c r="C12" s="132"/>
      <c r="D12" s="151"/>
      <c r="E12" s="152"/>
      <c r="F12" s="7"/>
      <c r="G12" s="153" t="s">
        <v>83</v>
      </c>
      <c r="H12" s="154"/>
      <c r="I12" s="154"/>
      <c r="J12" s="154"/>
      <c r="K12" s="154"/>
      <c r="L12" s="154"/>
      <c r="M12" s="154"/>
      <c r="N12" s="154"/>
      <c r="O12" s="109"/>
    </row>
    <row r="13" spans="1:17" s="2" customFormat="1" ht="15" customHeight="1" x14ac:dyDescent="0.25">
      <c r="B13" s="122"/>
      <c r="C13" s="132"/>
      <c r="D13" s="151"/>
      <c r="E13" s="152"/>
      <c r="F13" s="7"/>
      <c r="G13" s="153" t="s">
        <v>84</v>
      </c>
      <c r="H13" s="154"/>
      <c r="I13" s="154"/>
      <c r="J13" s="154"/>
      <c r="K13" s="154"/>
      <c r="L13" s="154"/>
      <c r="M13" s="154"/>
      <c r="N13" s="154"/>
      <c r="O13" s="109"/>
    </row>
    <row r="14" spans="1:17" s="2" customFormat="1" ht="15" customHeight="1" x14ac:dyDescent="0.25">
      <c r="B14" s="122"/>
      <c r="C14" s="132"/>
      <c r="D14" s="151"/>
      <c r="E14" s="152"/>
      <c r="F14" s="7"/>
      <c r="G14" s="153" t="s">
        <v>85</v>
      </c>
      <c r="H14" s="154"/>
      <c r="I14" s="154"/>
      <c r="J14" s="154"/>
      <c r="K14" s="154"/>
      <c r="L14" s="154"/>
      <c r="M14" s="154"/>
      <c r="N14" s="154"/>
      <c r="O14" s="109"/>
    </row>
    <row r="15" spans="1:17" s="2" customFormat="1" ht="12.75" x14ac:dyDescent="0.2">
      <c r="B15" s="155"/>
      <c r="C15" s="155"/>
      <c r="D15" s="155"/>
      <c r="E15" s="156"/>
      <c r="F15" s="7"/>
      <c r="G15" s="7"/>
      <c r="H15" s="7"/>
      <c r="I15" s="7"/>
    </row>
    <row r="16" spans="1:17" s="2" customFormat="1" ht="15" x14ac:dyDescent="0.25">
      <c r="B16" s="395" t="s">
        <v>86</v>
      </c>
      <c r="C16" s="395"/>
      <c r="D16" s="395"/>
      <c r="E16" s="395"/>
      <c r="F16" s="396"/>
      <c r="G16" s="396"/>
      <c r="H16" s="396"/>
      <c r="I16" s="396"/>
      <c r="J16" s="396"/>
      <c r="K16" s="396"/>
      <c r="L16" s="396"/>
      <c r="M16" s="396"/>
      <c r="N16" s="396"/>
      <c r="O16" s="396"/>
      <c r="P16" s="396"/>
    </row>
    <row r="17" spans="1:15" s="2" customFormat="1" ht="5.25" customHeight="1" x14ac:dyDescent="0.2">
      <c r="B17" s="15"/>
      <c r="E17" s="7"/>
      <c r="F17" s="7"/>
      <c r="G17" s="7"/>
      <c r="H17" s="7"/>
      <c r="I17" s="7"/>
    </row>
    <row r="18" spans="1:15" ht="18" customHeight="1" thickBot="1" x14ac:dyDescent="0.25">
      <c r="B18" s="157" t="s">
        <v>87</v>
      </c>
      <c r="H18" s="377" t="s">
        <v>7</v>
      </c>
      <c r="I18" s="377"/>
      <c r="J18" s="377"/>
      <c r="K18" s="377"/>
      <c r="L18" s="377"/>
      <c r="M18" s="377"/>
      <c r="N18" s="377"/>
      <c r="O18" s="377"/>
    </row>
    <row r="19" spans="1:15" ht="16.5" customHeight="1" thickBot="1" x14ac:dyDescent="0.4">
      <c r="A19" s="158" t="s">
        <v>88</v>
      </c>
      <c r="B19" s="368" t="s">
        <v>89</v>
      </c>
      <c r="C19" s="368"/>
      <c r="D19" s="368"/>
      <c r="E19" s="368"/>
      <c r="F19" s="368"/>
      <c r="G19" s="368"/>
      <c r="H19" s="397" t="s">
        <v>90</v>
      </c>
      <c r="I19" s="397"/>
      <c r="J19" s="397"/>
      <c r="K19" s="397"/>
      <c r="L19" s="397"/>
      <c r="M19" s="159"/>
      <c r="N19" s="388" t="s">
        <v>91</v>
      </c>
      <c r="O19" s="389"/>
    </row>
    <row r="20" spans="1:15" s="4" customFormat="1" ht="39.75" customHeight="1" x14ac:dyDescent="0.2">
      <c r="A20" s="402"/>
      <c r="B20" s="398" t="s">
        <v>14</v>
      </c>
      <c r="C20" s="160"/>
      <c r="D20" s="398" t="s">
        <v>6</v>
      </c>
      <c r="E20" s="398" t="s">
        <v>5</v>
      </c>
      <c r="F20" s="398" t="s">
        <v>92</v>
      </c>
      <c r="G20" s="398" t="s">
        <v>93</v>
      </c>
      <c r="H20" s="400" t="s">
        <v>0</v>
      </c>
      <c r="I20" s="400" t="s">
        <v>4</v>
      </c>
      <c r="J20" s="394" t="s">
        <v>94</v>
      </c>
      <c r="K20" s="401"/>
      <c r="L20" s="394" t="s">
        <v>95</v>
      </c>
      <c r="M20" s="161" t="s">
        <v>96</v>
      </c>
      <c r="N20" s="162" t="s">
        <v>97</v>
      </c>
      <c r="O20" s="163"/>
    </row>
    <row r="21" spans="1:15" s="4" customFormat="1" ht="13.5" customHeight="1" x14ac:dyDescent="0.2">
      <c r="A21" s="402"/>
      <c r="B21" s="398"/>
      <c r="C21" s="160"/>
      <c r="D21" s="398"/>
      <c r="E21" s="398"/>
      <c r="F21" s="399"/>
      <c r="G21" s="399"/>
      <c r="H21" s="400"/>
      <c r="I21" s="400"/>
      <c r="J21" s="394"/>
      <c r="K21" s="401"/>
      <c r="L21" s="394"/>
      <c r="M21" s="161"/>
      <c r="N21" s="164" t="str">
        <f>CONCATENATE(TEXT($E$7,"mmm-dd-yyyy"),"/", TEXT($E$8,"mmm-dd-yyyy"))</f>
        <v>Jan-01-2020/Dec-31-2020</v>
      </c>
      <c r="O21" s="165"/>
    </row>
    <row r="22" spans="1:15" s="26" customFormat="1" ht="12" customHeight="1" x14ac:dyDescent="0.25">
      <c r="A22" s="402"/>
      <c r="B22" s="166"/>
      <c r="C22" s="167"/>
      <c r="D22" s="166"/>
      <c r="E22" s="166"/>
      <c r="F22" s="168"/>
      <c r="G22" s="168"/>
      <c r="H22" s="169"/>
      <c r="I22" s="170"/>
      <c r="J22" s="171">
        <f t="shared" ref="J22:J73" si="0">H22*I22</f>
        <v>0</v>
      </c>
      <c r="K22" s="167"/>
      <c r="L22" s="171">
        <f>J22</f>
        <v>0</v>
      </c>
      <c r="M22" s="172"/>
      <c r="N22" s="173"/>
      <c r="O22" s="165"/>
    </row>
    <row r="23" spans="1:15" s="26" customFormat="1" ht="12" customHeight="1" x14ac:dyDescent="0.25">
      <c r="A23" s="402"/>
      <c r="B23" s="174"/>
      <c r="C23" s="167"/>
      <c r="D23" s="174"/>
      <c r="E23" s="174"/>
      <c r="F23" s="168"/>
      <c r="G23" s="168"/>
      <c r="H23" s="175"/>
      <c r="I23" s="176"/>
      <c r="J23" s="171">
        <f t="shared" si="0"/>
        <v>0</v>
      </c>
      <c r="K23" s="167"/>
      <c r="L23" s="171">
        <f t="shared" ref="L23:L72" si="1">J23</f>
        <v>0</v>
      </c>
      <c r="M23" s="172"/>
      <c r="N23" s="177"/>
      <c r="O23" s="165"/>
    </row>
    <row r="24" spans="1:15" s="26" customFormat="1" ht="12" customHeight="1" x14ac:dyDescent="0.25">
      <c r="A24" s="402"/>
      <c r="B24" s="174"/>
      <c r="C24" s="167"/>
      <c r="D24" s="174"/>
      <c r="E24" s="174"/>
      <c r="F24" s="168"/>
      <c r="G24" s="168"/>
      <c r="H24" s="175"/>
      <c r="I24" s="176"/>
      <c r="J24" s="171">
        <f t="shared" si="0"/>
        <v>0</v>
      </c>
      <c r="K24" s="167"/>
      <c r="L24" s="171">
        <f t="shared" si="1"/>
        <v>0</v>
      </c>
      <c r="M24" s="172"/>
      <c r="N24" s="177"/>
      <c r="O24" s="165"/>
    </row>
    <row r="25" spans="1:15" s="26" customFormat="1" ht="12" customHeight="1" x14ac:dyDescent="0.25">
      <c r="A25" s="402"/>
      <c r="B25" s="174"/>
      <c r="C25" s="167"/>
      <c r="D25" s="174"/>
      <c r="E25" s="174"/>
      <c r="F25" s="168"/>
      <c r="G25" s="168"/>
      <c r="H25" s="175"/>
      <c r="I25" s="176"/>
      <c r="J25" s="171">
        <f t="shared" si="0"/>
        <v>0</v>
      </c>
      <c r="K25" s="167"/>
      <c r="L25" s="171">
        <f t="shared" si="1"/>
        <v>0</v>
      </c>
      <c r="M25" s="172"/>
      <c r="N25" s="177"/>
      <c r="O25" s="165"/>
    </row>
    <row r="26" spans="1:15" s="26" customFormat="1" ht="12" customHeight="1" x14ac:dyDescent="0.25">
      <c r="A26" s="402"/>
      <c r="B26" s="174"/>
      <c r="C26" s="167"/>
      <c r="D26" s="174"/>
      <c r="E26" s="174"/>
      <c r="F26" s="168"/>
      <c r="G26" s="168"/>
      <c r="H26" s="175"/>
      <c r="I26" s="176"/>
      <c r="J26" s="171">
        <f t="shared" si="0"/>
        <v>0</v>
      </c>
      <c r="K26" s="167"/>
      <c r="L26" s="171">
        <f t="shared" si="1"/>
        <v>0</v>
      </c>
      <c r="M26" s="172"/>
      <c r="N26" s="177"/>
      <c r="O26" s="165"/>
    </row>
    <row r="27" spans="1:15" s="26" customFormat="1" ht="12" customHeight="1" x14ac:dyDescent="0.25">
      <c r="A27" s="402"/>
      <c r="B27" s="174"/>
      <c r="C27" s="167"/>
      <c r="D27" s="174"/>
      <c r="E27" s="174"/>
      <c r="F27" s="168"/>
      <c r="G27" s="168"/>
      <c r="H27" s="175"/>
      <c r="I27" s="176"/>
      <c r="J27" s="171">
        <f t="shared" si="0"/>
        <v>0</v>
      </c>
      <c r="K27" s="167"/>
      <c r="L27" s="171">
        <f t="shared" si="1"/>
        <v>0</v>
      </c>
      <c r="M27" s="172"/>
      <c r="N27" s="177"/>
      <c r="O27" s="165"/>
    </row>
    <row r="28" spans="1:15" s="26" customFormat="1" ht="12" customHeight="1" x14ac:dyDescent="0.25">
      <c r="A28" s="402"/>
      <c r="B28" s="174"/>
      <c r="C28" s="167"/>
      <c r="D28" s="174"/>
      <c r="E28" s="174"/>
      <c r="F28" s="168"/>
      <c r="G28" s="168"/>
      <c r="H28" s="175"/>
      <c r="I28" s="176"/>
      <c r="J28" s="171">
        <f t="shared" si="0"/>
        <v>0</v>
      </c>
      <c r="K28" s="167"/>
      <c r="L28" s="171">
        <f t="shared" si="1"/>
        <v>0</v>
      </c>
      <c r="M28" s="172"/>
      <c r="N28" s="177"/>
      <c r="O28" s="165"/>
    </row>
    <row r="29" spans="1:15" s="26" customFormat="1" ht="12" customHeight="1" x14ac:dyDescent="0.25">
      <c r="A29" s="402"/>
      <c r="B29" s="174"/>
      <c r="C29" s="167"/>
      <c r="D29" s="174"/>
      <c r="E29" s="174"/>
      <c r="F29" s="168"/>
      <c r="G29" s="168"/>
      <c r="H29" s="175"/>
      <c r="I29" s="176"/>
      <c r="J29" s="171">
        <f t="shared" si="0"/>
        <v>0</v>
      </c>
      <c r="K29" s="167"/>
      <c r="L29" s="171">
        <f t="shared" si="1"/>
        <v>0</v>
      </c>
      <c r="M29" s="172"/>
      <c r="N29" s="177"/>
      <c r="O29" s="165"/>
    </row>
    <row r="30" spans="1:15" s="26" customFormat="1" ht="12" customHeight="1" x14ac:dyDescent="0.25">
      <c r="A30" s="402"/>
      <c r="B30" s="174"/>
      <c r="C30" s="167"/>
      <c r="D30" s="174"/>
      <c r="E30" s="174"/>
      <c r="F30" s="168"/>
      <c r="G30" s="168"/>
      <c r="H30" s="175"/>
      <c r="I30" s="176"/>
      <c r="J30" s="171">
        <f t="shared" si="0"/>
        <v>0</v>
      </c>
      <c r="K30" s="167"/>
      <c r="L30" s="171">
        <f t="shared" si="1"/>
        <v>0</v>
      </c>
      <c r="M30" s="172"/>
      <c r="N30" s="177"/>
      <c r="O30" s="165"/>
    </row>
    <row r="31" spans="1:15" s="26" customFormat="1" ht="12" customHeight="1" x14ac:dyDescent="0.25">
      <c r="A31" s="402"/>
      <c r="B31" s="174"/>
      <c r="C31" s="167"/>
      <c r="D31" s="174"/>
      <c r="E31" s="174"/>
      <c r="F31" s="168"/>
      <c r="G31" s="168"/>
      <c r="H31" s="175"/>
      <c r="I31" s="176"/>
      <c r="J31" s="171">
        <f t="shared" si="0"/>
        <v>0</v>
      </c>
      <c r="K31" s="167"/>
      <c r="L31" s="171">
        <f t="shared" si="1"/>
        <v>0</v>
      </c>
      <c r="M31" s="172"/>
      <c r="N31" s="177"/>
      <c r="O31" s="165"/>
    </row>
    <row r="32" spans="1:15" s="26" customFormat="1" ht="12" customHeight="1" x14ac:dyDescent="0.25">
      <c r="A32" s="402"/>
      <c r="B32" s="174"/>
      <c r="C32" s="167"/>
      <c r="D32" s="174"/>
      <c r="E32" s="174"/>
      <c r="F32" s="168"/>
      <c r="G32" s="168"/>
      <c r="H32" s="175"/>
      <c r="I32" s="176"/>
      <c r="J32" s="171">
        <f t="shared" si="0"/>
        <v>0</v>
      </c>
      <c r="K32" s="167"/>
      <c r="L32" s="171">
        <f t="shared" si="1"/>
        <v>0</v>
      </c>
      <c r="M32" s="172"/>
      <c r="N32" s="177"/>
      <c r="O32" s="165"/>
    </row>
    <row r="33" spans="1:15" s="26" customFormat="1" ht="12" customHeight="1" x14ac:dyDescent="0.25">
      <c r="A33" s="402"/>
      <c r="B33" s="174"/>
      <c r="C33" s="167"/>
      <c r="D33" s="174"/>
      <c r="E33" s="174"/>
      <c r="F33" s="168"/>
      <c r="G33" s="168"/>
      <c r="H33" s="175"/>
      <c r="I33" s="176"/>
      <c r="J33" s="171">
        <f t="shared" si="0"/>
        <v>0</v>
      </c>
      <c r="K33" s="167"/>
      <c r="L33" s="171">
        <f t="shared" si="1"/>
        <v>0</v>
      </c>
      <c r="M33" s="172"/>
      <c r="N33" s="177"/>
      <c r="O33" s="165"/>
    </row>
    <row r="34" spans="1:15" s="26" customFormat="1" ht="12" customHeight="1" x14ac:dyDescent="0.25">
      <c r="A34" s="402"/>
      <c r="B34" s="174"/>
      <c r="C34" s="167"/>
      <c r="D34" s="174"/>
      <c r="E34" s="174"/>
      <c r="F34" s="168"/>
      <c r="G34" s="168"/>
      <c r="H34" s="175"/>
      <c r="I34" s="176"/>
      <c r="J34" s="171">
        <f t="shared" si="0"/>
        <v>0</v>
      </c>
      <c r="K34" s="167"/>
      <c r="L34" s="171">
        <f t="shared" si="1"/>
        <v>0</v>
      </c>
      <c r="M34" s="172"/>
      <c r="N34" s="177"/>
      <c r="O34" s="165"/>
    </row>
    <row r="35" spans="1:15" s="26" customFormat="1" ht="12" customHeight="1" x14ac:dyDescent="0.25">
      <c r="A35" s="402"/>
      <c r="B35" s="174"/>
      <c r="C35" s="167"/>
      <c r="D35" s="174"/>
      <c r="E35" s="174"/>
      <c r="F35" s="168"/>
      <c r="G35" s="168"/>
      <c r="H35" s="175"/>
      <c r="I35" s="176"/>
      <c r="J35" s="171">
        <f t="shared" si="0"/>
        <v>0</v>
      </c>
      <c r="K35" s="167"/>
      <c r="L35" s="171">
        <f t="shared" si="1"/>
        <v>0</v>
      </c>
      <c r="M35" s="172"/>
      <c r="N35" s="177"/>
      <c r="O35" s="165"/>
    </row>
    <row r="36" spans="1:15" s="26" customFormat="1" ht="12" customHeight="1" x14ac:dyDescent="0.25">
      <c r="A36" s="402"/>
      <c r="B36" s="174"/>
      <c r="C36" s="167"/>
      <c r="D36" s="174"/>
      <c r="E36" s="174"/>
      <c r="F36" s="168"/>
      <c r="G36" s="168"/>
      <c r="H36" s="175"/>
      <c r="I36" s="176"/>
      <c r="J36" s="171">
        <f t="shared" si="0"/>
        <v>0</v>
      </c>
      <c r="K36" s="167"/>
      <c r="L36" s="171">
        <f t="shared" si="1"/>
        <v>0</v>
      </c>
      <c r="M36" s="172"/>
      <c r="N36" s="177"/>
      <c r="O36" s="165"/>
    </row>
    <row r="37" spans="1:15" s="26" customFormat="1" ht="12" customHeight="1" x14ac:dyDescent="0.25">
      <c r="A37" s="402"/>
      <c r="B37" s="174"/>
      <c r="C37" s="167"/>
      <c r="D37" s="174"/>
      <c r="E37" s="174"/>
      <c r="F37" s="168"/>
      <c r="G37" s="168"/>
      <c r="H37" s="175"/>
      <c r="I37" s="176"/>
      <c r="J37" s="171">
        <f t="shared" si="0"/>
        <v>0</v>
      </c>
      <c r="K37" s="167"/>
      <c r="L37" s="171">
        <f t="shared" si="1"/>
        <v>0</v>
      </c>
      <c r="M37" s="172"/>
      <c r="N37" s="177"/>
      <c r="O37" s="165"/>
    </row>
    <row r="38" spans="1:15" s="26" customFormat="1" ht="12" customHeight="1" x14ac:dyDescent="0.25">
      <c r="A38" s="402"/>
      <c r="B38" s="174"/>
      <c r="C38" s="167"/>
      <c r="D38" s="174"/>
      <c r="E38" s="174"/>
      <c r="F38" s="168"/>
      <c r="G38" s="168"/>
      <c r="H38" s="175"/>
      <c r="I38" s="176"/>
      <c r="J38" s="171">
        <f t="shared" si="0"/>
        <v>0</v>
      </c>
      <c r="K38" s="167"/>
      <c r="L38" s="171">
        <f t="shared" si="1"/>
        <v>0</v>
      </c>
      <c r="M38" s="172"/>
      <c r="N38" s="177"/>
      <c r="O38" s="165"/>
    </row>
    <row r="39" spans="1:15" s="26" customFormat="1" ht="12" customHeight="1" x14ac:dyDescent="0.25">
      <c r="A39" s="402"/>
      <c r="B39" s="174"/>
      <c r="C39" s="167"/>
      <c r="D39" s="174"/>
      <c r="E39" s="174"/>
      <c r="F39" s="168"/>
      <c r="G39" s="168"/>
      <c r="H39" s="175"/>
      <c r="I39" s="176"/>
      <c r="J39" s="171">
        <f t="shared" si="0"/>
        <v>0</v>
      </c>
      <c r="K39" s="167"/>
      <c r="L39" s="171">
        <f t="shared" si="1"/>
        <v>0</v>
      </c>
      <c r="M39" s="172"/>
      <c r="N39" s="177"/>
      <c r="O39" s="165"/>
    </row>
    <row r="40" spans="1:15" s="26" customFormat="1" ht="12" customHeight="1" x14ac:dyDescent="0.25">
      <c r="A40" s="402"/>
      <c r="B40" s="174"/>
      <c r="C40" s="167"/>
      <c r="D40" s="174"/>
      <c r="E40" s="174"/>
      <c r="F40" s="168"/>
      <c r="G40" s="168"/>
      <c r="H40" s="175"/>
      <c r="I40" s="176"/>
      <c r="J40" s="171">
        <f t="shared" si="0"/>
        <v>0</v>
      </c>
      <c r="K40" s="167"/>
      <c r="L40" s="171">
        <f t="shared" si="1"/>
        <v>0</v>
      </c>
      <c r="M40" s="172"/>
      <c r="N40" s="177"/>
      <c r="O40" s="165"/>
    </row>
    <row r="41" spans="1:15" s="26" customFormat="1" ht="12" customHeight="1" x14ac:dyDescent="0.25">
      <c r="A41" s="402"/>
      <c r="B41" s="174"/>
      <c r="C41" s="167"/>
      <c r="D41" s="174"/>
      <c r="E41" s="174"/>
      <c r="F41" s="168"/>
      <c r="G41" s="168"/>
      <c r="H41" s="175"/>
      <c r="I41" s="176"/>
      <c r="J41" s="171">
        <f t="shared" si="0"/>
        <v>0</v>
      </c>
      <c r="K41" s="167"/>
      <c r="L41" s="171">
        <f t="shared" si="1"/>
        <v>0</v>
      </c>
      <c r="M41" s="172"/>
      <c r="N41" s="177"/>
      <c r="O41" s="165"/>
    </row>
    <row r="42" spans="1:15" s="26" customFormat="1" ht="12" customHeight="1" x14ac:dyDescent="0.25">
      <c r="A42" s="402"/>
      <c r="B42" s="178"/>
      <c r="C42" s="167"/>
      <c r="D42" s="178"/>
      <c r="E42" s="179"/>
      <c r="F42" s="168"/>
      <c r="G42" s="168"/>
      <c r="H42" s="175"/>
      <c r="I42" s="176"/>
      <c r="J42" s="171">
        <f t="shared" si="0"/>
        <v>0</v>
      </c>
      <c r="K42" s="167"/>
      <c r="L42" s="171">
        <f t="shared" si="1"/>
        <v>0</v>
      </c>
      <c r="M42" s="172"/>
      <c r="N42" s="177"/>
      <c r="O42" s="165"/>
    </row>
    <row r="43" spans="1:15" s="26" customFormat="1" ht="12" customHeight="1" x14ac:dyDescent="0.25">
      <c r="A43" s="402"/>
      <c r="B43" s="178"/>
      <c r="C43" s="167"/>
      <c r="D43" s="178"/>
      <c r="E43" s="174"/>
      <c r="F43" s="168"/>
      <c r="G43" s="168"/>
      <c r="H43" s="175"/>
      <c r="I43" s="176"/>
      <c r="J43" s="171">
        <f t="shared" si="0"/>
        <v>0</v>
      </c>
      <c r="K43" s="167"/>
      <c r="L43" s="171">
        <f t="shared" si="1"/>
        <v>0</v>
      </c>
      <c r="M43" s="172"/>
      <c r="N43" s="177"/>
      <c r="O43" s="165"/>
    </row>
    <row r="44" spans="1:15" s="26" customFormat="1" ht="12" customHeight="1" x14ac:dyDescent="0.25">
      <c r="A44" s="402"/>
      <c r="B44" s="178"/>
      <c r="C44" s="167"/>
      <c r="D44" s="178"/>
      <c r="E44" s="174"/>
      <c r="F44" s="168"/>
      <c r="G44" s="168"/>
      <c r="H44" s="175"/>
      <c r="I44" s="176"/>
      <c r="J44" s="171">
        <f t="shared" si="0"/>
        <v>0</v>
      </c>
      <c r="K44" s="167"/>
      <c r="L44" s="171">
        <f t="shared" si="1"/>
        <v>0</v>
      </c>
      <c r="M44" s="172"/>
      <c r="N44" s="177"/>
      <c r="O44" s="165"/>
    </row>
    <row r="45" spans="1:15" s="26" customFormat="1" ht="12" customHeight="1" x14ac:dyDescent="0.25">
      <c r="A45" s="402"/>
      <c r="B45" s="178"/>
      <c r="C45" s="167"/>
      <c r="D45" s="178"/>
      <c r="E45" s="174"/>
      <c r="F45" s="168"/>
      <c r="G45" s="168"/>
      <c r="H45" s="175"/>
      <c r="I45" s="176"/>
      <c r="J45" s="171">
        <f>H45*I45</f>
        <v>0</v>
      </c>
      <c r="K45" s="167"/>
      <c r="L45" s="171">
        <f t="shared" si="1"/>
        <v>0</v>
      </c>
      <c r="M45" s="172"/>
      <c r="N45" s="177"/>
      <c r="O45" s="165"/>
    </row>
    <row r="46" spans="1:15" s="26" customFormat="1" ht="12" customHeight="1" x14ac:dyDescent="0.25">
      <c r="A46" s="402"/>
      <c r="B46" s="178"/>
      <c r="C46" s="167"/>
      <c r="D46" s="178"/>
      <c r="E46" s="174"/>
      <c r="F46" s="168"/>
      <c r="G46" s="168"/>
      <c r="H46" s="175"/>
      <c r="I46" s="176"/>
      <c r="J46" s="171">
        <f t="shared" si="0"/>
        <v>0</v>
      </c>
      <c r="K46" s="167"/>
      <c r="L46" s="171">
        <f t="shared" si="1"/>
        <v>0</v>
      </c>
      <c r="M46" s="172"/>
      <c r="N46" s="177"/>
      <c r="O46" s="165"/>
    </row>
    <row r="47" spans="1:15" s="26" customFormat="1" ht="12" customHeight="1" x14ac:dyDescent="0.25">
      <c r="A47" s="402"/>
      <c r="B47" s="178"/>
      <c r="C47" s="167"/>
      <c r="D47" s="178"/>
      <c r="E47" s="174"/>
      <c r="F47" s="168"/>
      <c r="G47" s="168"/>
      <c r="H47" s="175"/>
      <c r="I47" s="176"/>
      <c r="J47" s="171">
        <f>H47*I47</f>
        <v>0</v>
      </c>
      <c r="K47" s="167"/>
      <c r="L47" s="171">
        <f t="shared" si="1"/>
        <v>0</v>
      </c>
      <c r="M47" s="172"/>
      <c r="N47" s="177"/>
      <c r="O47" s="165"/>
    </row>
    <row r="48" spans="1:15" s="26" customFormat="1" ht="12" customHeight="1" x14ac:dyDescent="0.25">
      <c r="A48" s="402"/>
      <c r="B48" s="178"/>
      <c r="C48" s="167"/>
      <c r="D48" s="178"/>
      <c r="E48" s="174"/>
      <c r="F48" s="168"/>
      <c r="G48" s="168"/>
      <c r="H48" s="175"/>
      <c r="I48" s="176"/>
      <c r="J48" s="171">
        <f t="shared" si="0"/>
        <v>0</v>
      </c>
      <c r="K48" s="167"/>
      <c r="L48" s="171">
        <f t="shared" si="1"/>
        <v>0</v>
      </c>
      <c r="M48" s="172"/>
      <c r="N48" s="177"/>
      <c r="O48" s="165"/>
    </row>
    <row r="49" spans="1:15" s="26" customFormat="1" ht="12" customHeight="1" x14ac:dyDescent="0.25">
      <c r="A49" s="402"/>
      <c r="B49" s="178"/>
      <c r="C49" s="167"/>
      <c r="D49" s="178"/>
      <c r="E49" s="174"/>
      <c r="F49" s="168"/>
      <c r="G49" s="168"/>
      <c r="H49" s="175"/>
      <c r="I49" s="176"/>
      <c r="J49" s="171">
        <f t="shared" si="0"/>
        <v>0</v>
      </c>
      <c r="K49" s="167"/>
      <c r="L49" s="171">
        <f t="shared" si="1"/>
        <v>0</v>
      </c>
      <c r="M49" s="172"/>
      <c r="N49" s="177"/>
      <c r="O49" s="165"/>
    </row>
    <row r="50" spans="1:15" s="26" customFormat="1" ht="12" customHeight="1" x14ac:dyDescent="0.25">
      <c r="A50" s="402"/>
      <c r="B50" s="178"/>
      <c r="C50" s="167"/>
      <c r="D50" s="178"/>
      <c r="E50" s="174"/>
      <c r="F50" s="168"/>
      <c r="G50" s="168"/>
      <c r="H50" s="175"/>
      <c r="I50" s="176"/>
      <c r="J50" s="171">
        <f t="shared" si="0"/>
        <v>0</v>
      </c>
      <c r="K50" s="167"/>
      <c r="L50" s="171">
        <f t="shared" si="1"/>
        <v>0</v>
      </c>
      <c r="M50" s="172"/>
      <c r="N50" s="177"/>
      <c r="O50" s="165"/>
    </row>
    <row r="51" spans="1:15" s="26" customFormat="1" ht="12" customHeight="1" x14ac:dyDescent="0.25">
      <c r="A51" s="402"/>
      <c r="B51" s="178"/>
      <c r="C51" s="167"/>
      <c r="D51" s="178"/>
      <c r="E51" s="174"/>
      <c r="F51" s="168"/>
      <c r="G51" s="168"/>
      <c r="H51" s="175"/>
      <c r="I51" s="176"/>
      <c r="J51" s="171">
        <f t="shared" si="0"/>
        <v>0</v>
      </c>
      <c r="K51" s="167"/>
      <c r="L51" s="171">
        <f t="shared" si="1"/>
        <v>0</v>
      </c>
      <c r="M51" s="172"/>
      <c r="N51" s="177"/>
      <c r="O51" s="165"/>
    </row>
    <row r="52" spans="1:15" s="26" customFormat="1" ht="12" customHeight="1" x14ac:dyDescent="0.25">
      <c r="A52" s="402"/>
      <c r="B52" s="178"/>
      <c r="C52" s="167"/>
      <c r="D52" s="178"/>
      <c r="E52" s="174"/>
      <c r="F52" s="168"/>
      <c r="G52" s="168"/>
      <c r="H52" s="175"/>
      <c r="I52" s="176"/>
      <c r="J52" s="171">
        <f t="shared" si="0"/>
        <v>0</v>
      </c>
      <c r="K52" s="167"/>
      <c r="L52" s="171">
        <f t="shared" si="1"/>
        <v>0</v>
      </c>
      <c r="M52" s="172"/>
      <c r="N52" s="177"/>
      <c r="O52" s="165"/>
    </row>
    <row r="53" spans="1:15" s="26" customFormat="1" ht="12" customHeight="1" x14ac:dyDescent="0.25">
      <c r="A53" s="402"/>
      <c r="B53" s="178"/>
      <c r="C53" s="167"/>
      <c r="D53" s="178"/>
      <c r="E53" s="174"/>
      <c r="F53" s="168"/>
      <c r="G53" s="168"/>
      <c r="H53" s="175"/>
      <c r="I53" s="176"/>
      <c r="J53" s="171">
        <f t="shared" si="0"/>
        <v>0</v>
      </c>
      <c r="K53" s="167"/>
      <c r="L53" s="171">
        <f t="shared" si="1"/>
        <v>0</v>
      </c>
      <c r="M53" s="172"/>
      <c r="N53" s="177"/>
      <c r="O53" s="165"/>
    </row>
    <row r="54" spans="1:15" s="26" customFormat="1" ht="12" customHeight="1" x14ac:dyDescent="0.25">
      <c r="A54" s="402"/>
      <c r="B54" s="178"/>
      <c r="C54" s="167"/>
      <c r="D54" s="178"/>
      <c r="E54" s="174"/>
      <c r="F54" s="168"/>
      <c r="G54" s="168"/>
      <c r="H54" s="175"/>
      <c r="I54" s="176"/>
      <c r="J54" s="171">
        <f t="shared" si="0"/>
        <v>0</v>
      </c>
      <c r="K54" s="167"/>
      <c r="L54" s="171">
        <f t="shared" si="1"/>
        <v>0</v>
      </c>
      <c r="M54" s="172"/>
      <c r="N54" s="177"/>
      <c r="O54" s="165"/>
    </row>
    <row r="55" spans="1:15" s="26" customFormat="1" ht="12" customHeight="1" x14ac:dyDescent="0.25">
      <c r="A55" s="402"/>
      <c r="B55" s="178"/>
      <c r="C55" s="167"/>
      <c r="D55" s="178"/>
      <c r="E55" s="174"/>
      <c r="F55" s="168"/>
      <c r="G55" s="168"/>
      <c r="H55" s="175"/>
      <c r="I55" s="176"/>
      <c r="J55" s="171">
        <f t="shared" si="0"/>
        <v>0</v>
      </c>
      <c r="K55" s="167"/>
      <c r="L55" s="171">
        <f t="shared" si="1"/>
        <v>0</v>
      </c>
      <c r="M55" s="172"/>
      <c r="N55" s="177"/>
      <c r="O55" s="165"/>
    </row>
    <row r="56" spans="1:15" s="26" customFormat="1" ht="12" customHeight="1" x14ac:dyDescent="0.25">
      <c r="A56" s="402"/>
      <c r="B56" s="178"/>
      <c r="C56" s="167"/>
      <c r="D56" s="178"/>
      <c r="E56" s="174"/>
      <c r="F56" s="168"/>
      <c r="G56" s="168"/>
      <c r="H56" s="175"/>
      <c r="I56" s="176"/>
      <c r="J56" s="171">
        <f t="shared" si="0"/>
        <v>0</v>
      </c>
      <c r="K56" s="167"/>
      <c r="L56" s="171">
        <f t="shared" si="1"/>
        <v>0</v>
      </c>
      <c r="M56" s="172"/>
      <c r="N56" s="177"/>
      <c r="O56" s="165"/>
    </row>
    <row r="57" spans="1:15" s="26" customFormat="1" ht="12" customHeight="1" x14ac:dyDescent="0.25">
      <c r="A57" s="402"/>
      <c r="B57" s="178"/>
      <c r="C57" s="167"/>
      <c r="D57" s="178"/>
      <c r="E57" s="174"/>
      <c r="F57" s="168"/>
      <c r="G57" s="168"/>
      <c r="H57" s="175"/>
      <c r="I57" s="176"/>
      <c r="J57" s="171">
        <f t="shared" si="0"/>
        <v>0</v>
      </c>
      <c r="K57" s="167"/>
      <c r="L57" s="171">
        <f t="shared" si="1"/>
        <v>0</v>
      </c>
      <c r="M57" s="172"/>
      <c r="N57" s="177"/>
      <c r="O57" s="165"/>
    </row>
    <row r="58" spans="1:15" s="26" customFormat="1" ht="12" customHeight="1" x14ac:dyDescent="0.25">
      <c r="A58" s="402"/>
      <c r="B58" s="178"/>
      <c r="C58" s="167"/>
      <c r="D58" s="178"/>
      <c r="E58" s="174"/>
      <c r="F58" s="168"/>
      <c r="G58" s="168"/>
      <c r="H58" s="175"/>
      <c r="I58" s="176"/>
      <c r="J58" s="171">
        <f t="shared" si="0"/>
        <v>0</v>
      </c>
      <c r="K58" s="167"/>
      <c r="L58" s="171">
        <f t="shared" si="1"/>
        <v>0</v>
      </c>
      <c r="M58" s="172"/>
      <c r="N58" s="177"/>
      <c r="O58" s="165"/>
    </row>
    <row r="59" spans="1:15" s="26" customFormat="1" ht="12" customHeight="1" x14ac:dyDescent="0.25">
      <c r="A59" s="402"/>
      <c r="B59" s="178"/>
      <c r="C59" s="167"/>
      <c r="D59" s="178"/>
      <c r="E59" s="174"/>
      <c r="F59" s="168"/>
      <c r="G59" s="168"/>
      <c r="H59" s="175"/>
      <c r="I59" s="176"/>
      <c r="J59" s="171">
        <f t="shared" si="0"/>
        <v>0</v>
      </c>
      <c r="K59" s="167"/>
      <c r="L59" s="171">
        <f t="shared" si="1"/>
        <v>0</v>
      </c>
      <c r="M59" s="172"/>
      <c r="N59" s="177"/>
      <c r="O59" s="165"/>
    </row>
    <row r="60" spans="1:15" s="26" customFormat="1" ht="12" customHeight="1" x14ac:dyDescent="0.25">
      <c r="A60" s="402"/>
      <c r="B60" s="178"/>
      <c r="C60" s="167"/>
      <c r="D60" s="178"/>
      <c r="E60" s="174"/>
      <c r="F60" s="168"/>
      <c r="G60" s="168"/>
      <c r="H60" s="175"/>
      <c r="I60" s="176"/>
      <c r="J60" s="171">
        <f>H60*I60</f>
        <v>0</v>
      </c>
      <c r="K60" s="167"/>
      <c r="L60" s="171">
        <f t="shared" si="1"/>
        <v>0</v>
      </c>
      <c r="M60" s="172"/>
      <c r="N60" s="177"/>
      <c r="O60" s="165"/>
    </row>
    <row r="61" spans="1:15" s="26" customFormat="1" ht="12" customHeight="1" x14ac:dyDescent="0.25">
      <c r="A61" s="402"/>
      <c r="B61" s="178"/>
      <c r="C61" s="167"/>
      <c r="D61" s="178"/>
      <c r="E61" s="174"/>
      <c r="F61" s="168"/>
      <c r="G61" s="168"/>
      <c r="H61" s="175"/>
      <c r="I61" s="176"/>
      <c r="J61" s="171">
        <f t="shared" si="0"/>
        <v>0</v>
      </c>
      <c r="K61" s="167"/>
      <c r="L61" s="171">
        <f t="shared" si="1"/>
        <v>0</v>
      </c>
      <c r="M61" s="172"/>
      <c r="N61" s="177"/>
      <c r="O61" s="165"/>
    </row>
    <row r="62" spans="1:15" s="26" customFormat="1" ht="12" customHeight="1" x14ac:dyDescent="0.25">
      <c r="A62" s="402"/>
      <c r="B62" s="178"/>
      <c r="C62" s="167"/>
      <c r="D62" s="178"/>
      <c r="E62" s="174"/>
      <c r="F62" s="168"/>
      <c r="G62" s="168"/>
      <c r="H62" s="175"/>
      <c r="I62" s="176"/>
      <c r="J62" s="171">
        <f t="shared" si="0"/>
        <v>0</v>
      </c>
      <c r="K62" s="167"/>
      <c r="L62" s="171">
        <f t="shared" si="1"/>
        <v>0</v>
      </c>
      <c r="M62" s="172"/>
      <c r="N62" s="177"/>
      <c r="O62" s="165"/>
    </row>
    <row r="63" spans="1:15" s="26" customFormat="1" ht="12" customHeight="1" x14ac:dyDescent="0.25">
      <c r="A63" s="402"/>
      <c r="B63" s="178"/>
      <c r="C63" s="167"/>
      <c r="D63" s="178"/>
      <c r="E63" s="174"/>
      <c r="F63" s="168"/>
      <c r="G63" s="168"/>
      <c r="H63" s="175"/>
      <c r="I63" s="176"/>
      <c r="J63" s="171">
        <f t="shared" si="0"/>
        <v>0</v>
      </c>
      <c r="K63" s="167"/>
      <c r="L63" s="171">
        <f t="shared" si="1"/>
        <v>0</v>
      </c>
      <c r="M63" s="172"/>
      <c r="N63" s="177"/>
      <c r="O63" s="165"/>
    </row>
    <row r="64" spans="1:15" s="26" customFormat="1" ht="12" customHeight="1" x14ac:dyDescent="0.25">
      <c r="A64" s="402"/>
      <c r="B64" s="178"/>
      <c r="C64" s="167"/>
      <c r="D64" s="178"/>
      <c r="E64" s="174"/>
      <c r="F64" s="168"/>
      <c r="G64" s="168"/>
      <c r="H64" s="175"/>
      <c r="I64" s="176"/>
      <c r="J64" s="171">
        <f t="shared" si="0"/>
        <v>0</v>
      </c>
      <c r="K64" s="167"/>
      <c r="L64" s="171">
        <f t="shared" si="1"/>
        <v>0</v>
      </c>
      <c r="M64" s="172"/>
      <c r="N64" s="177"/>
      <c r="O64" s="165"/>
    </row>
    <row r="65" spans="1:16" s="26" customFormat="1" ht="12" customHeight="1" x14ac:dyDescent="0.25">
      <c r="A65" s="402"/>
      <c r="B65" s="178"/>
      <c r="C65" s="167"/>
      <c r="D65" s="178"/>
      <c r="E65" s="174"/>
      <c r="F65" s="168"/>
      <c r="G65" s="168"/>
      <c r="H65" s="175"/>
      <c r="I65" s="176"/>
      <c r="J65" s="171">
        <f t="shared" si="0"/>
        <v>0</v>
      </c>
      <c r="K65" s="167"/>
      <c r="L65" s="171">
        <f t="shared" si="1"/>
        <v>0</v>
      </c>
      <c r="M65" s="172"/>
      <c r="N65" s="177"/>
      <c r="O65" s="165"/>
    </row>
    <row r="66" spans="1:16" s="26" customFormat="1" ht="12" customHeight="1" x14ac:dyDescent="0.25">
      <c r="A66" s="402"/>
      <c r="B66" s="178"/>
      <c r="C66" s="167"/>
      <c r="D66" s="178"/>
      <c r="E66" s="174"/>
      <c r="F66" s="168"/>
      <c r="G66" s="168"/>
      <c r="H66" s="175"/>
      <c r="I66" s="176"/>
      <c r="J66" s="171">
        <f t="shared" si="0"/>
        <v>0</v>
      </c>
      <c r="K66" s="167"/>
      <c r="L66" s="171">
        <f t="shared" si="1"/>
        <v>0</v>
      </c>
      <c r="M66" s="172"/>
      <c r="N66" s="177"/>
      <c r="O66" s="165"/>
    </row>
    <row r="67" spans="1:16" s="26" customFormat="1" ht="12" customHeight="1" x14ac:dyDescent="0.25">
      <c r="A67" s="402"/>
      <c r="B67" s="178"/>
      <c r="C67" s="167"/>
      <c r="D67" s="178"/>
      <c r="E67" s="174"/>
      <c r="F67" s="168"/>
      <c r="G67" s="168"/>
      <c r="H67" s="175"/>
      <c r="I67" s="176"/>
      <c r="J67" s="171">
        <f t="shared" si="0"/>
        <v>0</v>
      </c>
      <c r="K67" s="167"/>
      <c r="L67" s="171">
        <f t="shared" si="1"/>
        <v>0</v>
      </c>
      <c r="M67" s="172"/>
      <c r="N67" s="177"/>
      <c r="O67" s="165"/>
    </row>
    <row r="68" spans="1:16" s="26" customFormat="1" ht="12" customHeight="1" x14ac:dyDescent="0.25">
      <c r="A68" s="402"/>
      <c r="B68" s="178"/>
      <c r="C68" s="167"/>
      <c r="D68" s="178"/>
      <c r="E68" s="174"/>
      <c r="F68" s="168"/>
      <c r="G68" s="168"/>
      <c r="H68" s="175"/>
      <c r="I68" s="176"/>
      <c r="J68" s="171">
        <f t="shared" si="0"/>
        <v>0</v>
      </c>
      <c r="K68" s="167"/>
      <c r="L68" s="171">
        <f t="shared" si="1"/>
        <v>0</v>
      </c>
      <c r="M68" s="172"/>
      <c r="N68" s="177"/>
      <c r="O68" s="165"/>
    </row>
    <row r="69" spans="1:16" s="26" customFormat="1" ht="12" customHeight="1" x14ac:dyDescent="0.25">
      <c r="A69" s="402"/>
      <c r="B69" s="178"/>
      <c r="C69" s="167"/>
      <c r="D69" s="178"/>
      <c r="E69" s="174"/>
      <c r="F69" s="168"/>
      <c r="G69" s="168"/>
      <c r="H69" s="175"/>
      <c r="I69" s="176"/>
      <c r="J69" s="171">
        <f t="shared" si="0"/>
        <v>0</v>
      </c>
      <c r="K69" s="167"/>
      <c r="L69" s="171">
        <f t="shared" si="1"/>
        <v>0</v>
      </c>
      <c r="M69" s="172"/>
      <c r="N69" s="177"/>
      <c r="O69" s="165"/>
    </row>
    <row r="70" spans="1:16" s="26" customFormat="1" ht="12" customHeight="1" x14ac:dyDescent="0.25">
      <c r="A70" s="402"/>
      <c r="B70" s="178"/>
      <c r="C70" s="167"/>
      <c r="D70" s="178"/>
      <c r="E70" s="174"/>
      <c r="F70" s="168"/>
      <c r="G70" s="168"/>
      <c r="H70" s="175"/>
      <c r="I70" s="176"/>
      <c r="J70" s="171">
        <f t="shared" si="0"/>
        <v>0</v>
      </c>
      <c r="K70" s="167"/>
      <c r="L70" s="171">
        <f t="shared" si="1"/>
        <v>0</v>
      </c>
      <c r="M70" s="172"/>
      <c r="N70" s="177"/>
      <c r="O70" s="165"/>
    </row>
    <row r="71" spans="1:16" s="26" customFormat="1" ht="12" customHeight="1" x14ac:dyDescent="0.25">
      <c r="A71" s="402"/>
      <c r="B71" s="174"/>
      <c r="C71" s="167"/>
      <c r="D71" s="174"/>
      <c r="E71" s="174"/>
      <c r="F71" s="168"/>
      <c r="G71" s="168"/>
      <c r="H71" s="175"/>
      <c r="I71" s="176"/>
      <c r="J71" s="171">
        <f t="shared" si="0"/>
        <v>0</v>
      </c>
      <c r="K71" s="167"/>
      <c r="L71" s="171">
        <f t="shared" si="1"/>
        <v>0</v>
      </c>
      <c r="M71" s="172"/>
      <c r="N71" s="177"/>
      <c r="O71" s="165"/>
    </row>
    <row r="72" spans="1:16" s="26" customFormat="1" ht="12" customHeight="1" x14ac:dyDescent="0.25">
      <c r="A72" s="402"/>
      <c r="B72" s="174"/>
      <c r="C72" s="167"/>
      <c r="D72" s="174"/>
      <c r="E72" s="174"/>
      <c r="F72" s="168"/>
      <c r="G72" s="168"/>
      <c r="H72" s="175"/>
      <c r="I72" s="176"/>
      <c r="J72" s="171">
        <f t="shared" si="0"/>
        <v>0</v>
      </c>
      <c r="K72" s="167"/>
      <c r="L72" s="171">
        <f t="shared" si="1"/>
        <v>0</v>
      </c>
      <c r="M72" s="172"/>
      <c r="N72" s="177"/>
      <c r="O72" s="165"/>
    </row>
    <row r="73" spans="1:16" s="26" customFormat="1" ht="12" customHeight="1" thickBot="1" x14ac:dyDescent="0.3">
      <c r="A73" s="402"/>
      <c r="B73" s="174"/>
      <c r="C73" s="86"/>
      <c r="D73" s="174"/>
      <c r="E73" s="174"/>
      <c r="F73" s="168"/>
      <c r="G73" s="168"/>
      <c r="H73" s="175"/>
      <c r="I73" s="176"/>
      <c r="J73" s="171">
        <f t="shared" si="0"/>
        <v>0</v>
      </c>
      <c r="K73" s="167"/>
      <c r="L73" s="171">
        <f>J73</f>
        <v>0</v>
      </c>
      <c r="M73" s="180"/>
      <c r="N73" s="181"/>
      <c r="O73" s="182" t="s">
        <v>98</v>
      </c>
    </row>
    <row r="74" spans="1:16" s="18" customFormat="1" ht="12" customHeight="1" thickTop="1" thickBot="1" x14ac:dyDescent="0.3">
      <c r="A74" s="402"/>
      <c r="B74" s="403" t="s">
        <v>99</v>
      </c>
      <c r="C74" s="403"/>
      <c r="D74" s="403"/>
      <c r="E74" s="403"/>
      <c r="F74" s="403"/>
      <c r="G74" s="403"/>
      <c r="H74" s="403"/>
      <c r="I74" s="404"/>
      <c r="J74" s="183">
        <f>SUM(J22:J73)</f>
        <v>0</v>
      </c>
      <c r="K74" s="184"/>
      <c r="L74" s="183">
        <f>SUM(L22:L73)</f>
        <v>0</v>
      </c>
      <c r="M74" s="185">
        <f>IF(OR($E$11="yes"),"n/a",SUM(M22:M73))</f>
        <v>0</v>
      </c>
      <c r="N74" s="186">
        <f>SUM(N22:N73)</f>
        <v>0</v>
      </c>
      <c r="O74" s="187">
        <f>SUM(M74:N74)</f>
        <v>0</v>
      </c>
      <c r="P74" s="188"/>
    </row>
    <row r="75" spans="1:16" s="18" customFormat="1" ht="15.75" customHeight="1" thickTop="1" x14ac:dyDescent="0.25"/>
    <row r="76" spans="1:16" ht="15" customHeight="1" x14ac:dyDescent="0.25">
      <c r="B76" s="189"/>
      <c r="C76" s="189"/>
      <c r="D76" s="190"/>
      <c r="E76" s="190"/>
      <c r="F76" s="134"/>
    </row>
    <row r="77" spans="1:16" ht="15" customHeight="1" x14ac:dyDescent="0.3">
      <c r="B77" s="191" t="s">
        <v>100</v>
      </c>
      <c r="C77" s="192" t="str">
        <f>IF(ISBLANK('93 Game 5'!$E$6),"",'93 Game 5'!$E$6)</f>
        <v/>
      </c>
      <c r="D77" s="192"/>
      <c r="E77" s="190"/>
      <c r="F77" s="137"/>
      <c r="I77" s="193"/>
    </row>
    <row r="78" spans="1:16" ht="15" customHeight="1" x14ac:dyDescent="0.2">
      <c r="B78" s="382" t="s">
        <v>101</v>
      </c>
      <c r="D78" s="190"/>
      <c r="E78" s="190"/>
      <c r="H78" s="377" t="s">
        <v>7</v>
      </c>
      <c r="I78" s="377"/>
      <c r="J78" s="377"/>
      <c r="K78" s="377"/>
      <c r="L78" s="377"/>
      <c r="M78" s="377"/>
      <c r="N78" s="377"/>
      <c r="O78" s="377"/>
    </row>
    <row r="79" spans="1:16" ht="7.5" customHeight="1" thickBot="1" x14ac:dyDescent="0.25">
      <c r="B79" s="382"/>
      <c r="C79" s="189"/>
      <c r="D79" s="190"/>
      <c r="E79" s="190"/>
      <c r="H79" s="377"/>
      <c r="I79" s="377"/>
      <c r="J79" s="377"/>
      <c r="K79" s="377"/>
      <c r="L79" s="377"/>
      <c r="M79" s="377"/>
      <c r="N79" s="377"/>
      <c r="O79" s="377"/>
    </row>
    <row r="80" spans="1:16" ht="16.5" customHeight="1" thickBot="1" x14ac:dyDescent="0.25">
      <c r="B80" s="368" t="s">
        <v>102</v>
      </c>
      <c r="C80" s="368"/>
      <c r="D80" s="368"/>
      <c r="E80" s="368"/>
      <c r="F80" s="368"/>
      <c r="G80" s="368"/>
      <c r="H80" s="369" t="s">
        <v>103</v>
      </c>
      <c r="I80" s="369"/>
      <c r="J80" s="369"/>
      <c r="K80" s="369"/>
      <c r="L80" s="369"/>
      <c r="M80" s="159" t="s">
        <v>104</v>
      </c>
      <c r="N80" s="388" t="s">
        <v>105</v>
      </c>
      <c r="O80" s="389"/>
    </row>
    <row r="81" spans="1:15" ht="42.75" customHeight="1" x14ac:dyDescent="0.2">
      <c r="B81" s="160" t="s">
        <v>106</v>
      </c>
      <c r="C81" s="160" t="s">
        <v>34</v>
      </c>
      <c r="D81" s="160" t="s">
        <v>6</v>
      </c>
      <c r="E81" s="160" t="s">
        <v>10</v>
      </c>
      <c r="F81" s="160" t="s">
        <v>92</v>
      </c>
      <c r="G81" s="160" t="s">
        <v>93</v>
      </c>
      <c r="H81" s="194" t="s">
        <v>3</v>
      </c>
      <c r="I81" s="194" t="s">
        <v>4</v>
      </c>
      <c r="J81" s="195" t="s">
        <v>107</v>
      </c>
      <c r="K81" s="195" t="s">
        <v>108</v>
      </c>
      <c r="L81" s="195" t="s">
        <v>109</v>
      </c>
      <c r="M81" s="161" t="s">
        <v>96</v>
      </c>
      <c r="N81" s="162" t="s">
        <v>110</v>
      </c>
      <c r="O81" s="384"/>
    </row>
    <row r="82" spans="1:15" s="18" customFormat="1" ht="15" customHeight="1" x14ac:dyDescent="0.25">
      <c r="A82" s="196" t="s">
        <v>111</v>
      </c>
      <c r="B82" s="197" t="s">
        <v>112</v>
      </c>
      <c r="C82" s="198"/>
      <c r="D82" s="198"/>
      <c r="E82" s="198"/>
      <c r="F82" s="199"/>
      <c r="G82" s="199"/>
      <c r="H82" s="198"/>
      <c r="I82" s="200"/>
      <c r="J82" s="200"/>
      <c r="K82" s="201"/>
      <c r="L82" s="200"/>
      <c r="M82" s="202"/>
      <c r="N82" s="203" t="str">
        <f>CONCATENATE(TEXT($E$7,"mmm-dd-yyyy"),"/", TEXT($E$8,"mmm-dd-yyyy"))</f>
        <v>Jan-01-2020/Dec-31-2020</v>
      </c>
      <c r="O82" s="384"/>
    </row>
    <row r="83" spans="1:15" s="26" customFormat="1" x14ac:dyDescent="0.25">
      <c r="A83" s="385"/>
      <c r="B83" s="174"/>
      <c r="C83" s="174"/>
      <c r="D83" s="174"/>
      <c r="E83" s="174"/>
      <c r="F83" s="168"/>
      <c r="G83" s="168"/>
      <c r="H83" s="204"/>
      <c r="I83" s="176"/>
      <c r="J83" s="171">
        <f>H83*I83</f>
        <v>0</v>
      </c>
      <c r="K83" s="205">
        <v>1</v>
      </c>
      <c r="L83" s="171">
        <f>J83*K83</f>
        <v>0</v>
      </c>
      <c r="M83" s="172"/>
      <c r="N83" s="177"/>
      <c r="O83" s="206"/>
    </row>
    <row r="84" spans="1:15" s="26" customFormat="1" x14ac:dyDescent="0.25">
      <c r="A84" s="385"/>
      <c r="B84" s="174"/>
      <c r="C84" s="174"/>
      <c r="D84" s="174"/>
      <c r="E84" s="174"/>
      <c r="F84" s="168"/>
      <c r="G84" s="168"/>
      <c r="H84" s="204"/>
      <c r="I84" s="176"/>
      <c r="J84" s="171">
        <f>H84*I84</f>
        <v>0</v>
      </c>
      <c r="K84" s="205">
        <v>1</v>
      </c>
      <c r="L84" s="171">
        <f>J84*K84</f>
        <v>0</v>
      </c>
      <c r="M84" s="172"/>
      <c r="N84" s="177"/>
      <c r="O84" s="206"/>
    </row>
    <row r="85" spans="1:15" s="26" customFormat="1" x14ac:dyDescent="0.25">
      <c r="A85" s="385"/>
      <c r="B85" s="174"/>
      <c r="C85" s="174"/>
      <c r="D85" s="174"/>
      <c r="E85" s="174"/>
      <c r="F85" s="168"/>
      <c r="G85" s="168"/>
      <c r="H85" s="204"/>
      <c r="I85" s="176"/>
      <c r="J85" s="171">
        <f t="shared" ref="J85:J109" si="2">H85*I85</f>
        <v>0</v>
      </c>
      <c r="K85" s="205">
        <v>1</v>
      </c>
      <c r="L85" s="171">
        <f t="shared" ref="L85:L109" si="3">J85*K85</f>
        <v>0</v>
      </c>
      <c r="M85" s="172"/>
      <c r="N85" s="177"/>
      <c r="O85" s="206"/>
    </row>
    <row r="86" spans="1:15" s="26" customFormat="1" x14ac:dyDescent="0.25">
      <c r="A86" s="385"/>
      <c r="B86" s="174"/>
      <c r="C86" s="174"/>
      <c r="D86" s="174"/>
      <c r="E86" s="174"/>
      <c r="F86" s="168"/>
      <c r="G86" s="168"/>
      <c r="H86" s="204"/>
      <c r="I86" s="176"/>
      <c r="J86" s="171">
        <f t="shared" si="2"/>
        <v>0</v>
      </c>
      <c r="K86" s="205">
        <v>1</v>
      </c>
      <c r="L86" s="171">
        <f t="shared" si="3"/>
        <v>0</v>
      </c>
      <c r="M86" s="172"/>
      <c r="N86" s="177"/>
      <c r="O86" s="206"/>
    </row>
    <row r="87" spans="1:15" s="26" customFormat="1" x14ac:dyDescent="0.25">
      <c r="A87" s="385"/>
      <c r="B87" s="174"/>
      <c r="C87" s="174"/>
      <c r="D87" s="174"/>
      <c r="E87" s="174"/>
      <c r="F87" s="168"/>
      <c r="G87" s="168"/>
      <c r="H87" s="204"/>
      <c r="I87" s="176"/>
      <c r="J87" s="171">
        <f t="shared" si="2"/>
        <v>0</v>
      </c>
      <c r="K87" s="205">
        <v>1</v>
      </c>
      <c r="L87" s="171">
        <f t="shared" si="3"/>
        <v>0</v>
      </c>
      <c r="M87" s="172"/>
      <c r="N87" s="177"/>
      <c r="O87" s="206"/>
    </row>
    <row r="88" spans="1:15" s="26" customFormat="1" x14ac:dyDescent="0.25">
      <c r="A88" s="385"/>
      <c r="B88" s="174"/>
      <c r="C88" s="174"/>
      <c r="D88" s="174"/>
      <c r="E88" s="174"/>
      <c r="F88" s="168"/>
      <c r="G88" s="168"/>
      <c r="H88" s="204"/>
      <c r="I88" s="176"/>
      <c r="J88" s="171">
        <f t="shared" si="2"/>
        <v>0</v>
      </c>
      <c r="K88" s="205">
        <v>1</v>
      </c>
      <c r="L88" s="171">
        <f t="shared" si="3"/>
        <v>0</v>
      </c>
      <c r="M88" s="172"/>
      <c r="N88" s="177"/>
      <c r="O88" s="206"/>
    </row>
    <row r="89" spans="1:15" s="26" customFormat="1" x14ac:dyDescent="0.25">
      <c r="A89" s="385"/>
      <c r="B89" s="174"/>
      <c r="C89" s="174"/>
      <c r="D89" s="174"/>
      <c r="E89" s="174"/>
      <c r="F89" s="168"/>
      <c r="G89" s="168"/>
      <c r="H89" s="204"/>
      <c r="I89" s="176"/>
      <c r="J89" s="171">
        <f t="shared" si="2"/>
        <v>0</v>
      </c>
      <c r="K89" s="205">
        <v>1</v>
      </c>
      <c r="L89" s="171">
        <f t="shared" si="3"/>
        <v>0</v>
      </c>
      <c r="M89" s="172"/>
      <c r="N89" s="177"/>
      <c r="O89" s="206"/>
    </row>
    <row r="90" spans="1:15" s="26" customFormat="1" x14ac:dyDescent="0.25">
      <c r="A90" s="385"/>
      <c r="B90" s="174"/>
      <c r="C90" s="174"/>
      <c r="D90" s="174"/>
      <c r="E90" s="174"/>
      <c r="F90" s="168"/>
      <c r="G90" s="168"/>
      <c r="H90" s="204"/>
      <c r="I90" s="176"/>
      <c r="J90" s="171">
        <f t="shared" si="2"/>
        <v>0</v>
      </c>
      <c r="K90" s="205">
        <v>1</v>
      </c>
      <c r="L90" s="171">
        <f t="shared" si="3"/>
        <v>0</v>
      </c>
      <c r="M90" s="172"/>
      <c r="N90" s="177"/>
      <c r="O90" s="206"/>
    </row>
    <row r="91" spans="1:15" s="26" customFormat="1" x14ac:dyDescent="0.25">
      <c r="A91" s="385"/>
      <c r="B91" s="174"/>
      <c r="C91" s="174"/>
      <c r="D91" s="174"/>
      <c r="E91" s="174"/>
      <c r="F91" s="168"/>
      <c r="G91" s="168"/>
      <c r="H91" s="204"/>
      <c r="I91" s="176"/>
      <c r="J91" s="171">
        <f t="shared" si="2"/>
        <v>0</v>
      </c>
      <c r="K91" s="205">
        <v>1</v>
      </c>
      <c r="L91" s="171">
        <f t="shared" si="3"/>
        <v>0</v>
      </c>
      <c r="M91" s="172"/>
      <c r="N91" s="177"/>
      <c r="O91" s="206"/>
    </row>
    <row r="92" spans="1:15" s="26" customFormat="1" x14ac:dyDescent="0.25">
      <c r="A92" s="385"/>
      <c r="B92" s="174"/>
      <c r="C92" s="174"/>
      <c r="D92" s="174"/>
      <c r="E92" s="174"/>
      <c r="F92" s="168"/>
      <c r="G92" s="168"/>
      <c r="H92" s="204"/>
      <c r="I92" s="176"/>
      <c r="J92" s="171">
        <f t="shared" si="2"/>
        <v>0</v>
      </c>
      <c r="K92" s="205">
        <v>1</v>
      </c>
      <c r="L92" s="171">
        <f t="shared" si="3"/>
        <v>0</v>
      </c>
      <c r="M92" s="172"/>
      <c r="N92" s="177"/>
      <c r="O92" s="206"/>
    </row>
    <row r="93" spans="1:15" s="26" customFormat="1" x14ac:dyDescent="0.25">
      <c r="A93" s="385"/>
      <c r="B93" s="174"/>
      <c r="C93" s="174"/>
      <c r="D93" s="174"/>
      <c r="E93" s="174"/>
      <c r="F93" s="168"/>
      <c r="G93" s="168"/>
      <c r="H93" s="204"/>
      <c r="I93" s="176"/>
      <c r="J93" s="171">
        <f t="shared" si="2"/>
        <v>0</v>
      </c>
      <c r="K93" s="205">
        <v>1</v>
      </c>
      <c r="L93" s="171">
        <f t="shared" si="3"/>
        <v>0</v>
      </c>
      <c r="M93" s="172"/>
      <c r="N93" s="177"/>
      <c r="O93" s="206"/>
    </row>
    <row r="94" spans="1:15" s="26" customFormat="1" x14ac:dyDescent="0.25">
      <c r="A94" s="385"/>
      <c r="B94" s="174"/>
      <c r="C94" s="174"/>
      <c r="D94" s="174"/>
      <c r="E94" s="174"/>
      <c r="F94" s="168"/>
      <c r="G94" s="168"/>
      <c r="H94" s="204"/>
      <c r="I94" s="176"/>
      <c r="J94" s="171">
        <f t="shared" si="2"/>
        <v>0</v>
      </c>
      <c r="K94" s="205">
        <v>1</v>
      </c>
      <c r="L94" s="171">
        <f t="shared" si="3"/>
        <v>0</v>
      </c>
      <c r="M94" s="172"/>
      <c r="N94" s="177"/>
      <c r="O94" s="206"/>
    </row>
    <row r="95" spans="1:15" s="26" customFormat="1" x14ac:dyDescent="0.25">
      <c r="A95" s="385"/>
      <c r="B95" s="174"/>
      <c r="C95" s="174"/>
      <c r="D95" s="174"/>
      <c r="E95" s="174"/>
      <c r="F95" s="168"/>
      <c r="G95" s="168"/>
      <c r="H95" s="204"/>
      <c r="I95" s="176"/>
      <c r="J95" s="171">
        <f t="shared" si="2"/>
        <v>0</v>
      </c>
      <c r="K95" s="205">
        <v>1</v>
      </c>
      <c r="L95" s="171">
        <f t="shared" si="3"/>
        <v>0</v>
      </c>
      <c r="M95" s="172"/>
      <c r="N95" s="177"/>
      <c r="O95" s="206"/>
    </row>
    <row r="96" spans="1:15" s="26" customFormat="1" x14ac:dyDescent="0.25">
      <c r="A96" s="385"/>
      <c r="B96" s="174"/>
      <c r="C96" s="174"/>
      <c r="D96" s="174"/>
      <c r="E96" s="174"/>
      <c r="F96" s="168"/>
      <c r="G96" s="168"/>
      <c r="H96" s="204"/>
      <c r="I96" s="176"/>
      <c r="J96" s="171">
        <f t="shared" si="2"/>
        <v>0</v>
      </c>
      <c r="K96" s="205">
        <v>1</v>
      </c>
      <c r="L96" s="171">
        <f t="shared" si="3"/>
        <v>0</v>
      </c>
      <c r="M96" s="172"/>
      <c r="N96" s="177"/>
      <c r="O96" s="206"/>
    </row>
    <row r="97" spans="1:16" s="26" customFormat="1" x14ac:dyDescent="0.25">
      <c r="A97" s="385"/>
      <c r="B97" s="174"/>
      <c r="C97" s="174"/>
      <c r="D97" s="174"/>
      <c r="E97" s="174"/>
      <c r="F97" s="168"/>
      <c r="G97" s="168"/>
      <c r="H97" s="204"/>
      <c r="I97" s="176"/>
      <c r="J97" s="171">
        <f t="shared" si="2"/>
        <v>0</v>
      </c>
      <c r="K97" s="205">
        <v>1</v>
      </c>
      <c r="L97" s="171">
        <f t="shared" si="3"/>
        <v>0</v>
      </c>
      <c r="M97" s="172"/>
      <c r="N97" s="177"/>
      <c r="O97" s="206"/>
    </row>
    <row r="98" spans="1:16" s="26" customFormat="1" x14ac:dyDescent="0.25">
      <c r="A98" s="385"/>
      <c r="B98" s="174"/>
      <c r="C98" s="174"/>
      <c r="D98" s="174"/>
      <c r="E98" s="174"/>
      <c r="F98" s="168"/>
      <c r="G98" s="168"/>
      <c r="H98" s="204"/>
      <c r="I98" s="176"/>
      <c r="J98" s="171">
        <f t="shared" si="2"/>
        <v>0</v>
      </c>
      <c r="K98" s="205">
        <v>1</v>
      </c>
      <c r="L98" s="171">
        <f t="shared" si="3"/>
        <v>0</v>
      </c>
      <c r="M98" s="172"/>
      <c r="N98" s="177"/>
      <c r="O98" s="206"/>
    </row>
    <row r="99" spans="1:16" s="26" customFormat="1" x14ac:dyDescent="0.25">
      <c r="A99" s="385"/>
      <c r="B99" s="174"/>
      <c r="C99" s="174"/>
      <c r="D99" s="174"/>
      <c r="E99" s="174"/>
      <c r="F99" s="168"/>
      <c r="G99" s="168"/>
      <c r="H99" s="204"/>
      <c r="I99" s="176"/>
      <c r="J99" s="171">
        <f t="shared" si="2"/>
        <v>0</v>
      </c>
      <c r="K99" s="205">
        <v>1</v>
      </c>
      <c r="L99" s="171">
        <f t="shared" si="3"/>
        <v>0</v>
      </c>
      <c r="M99" s="172"/>
      <c r="N99" s="177"/>
      <c r="O99" s="206"/>
    </row>
    <row r="100" spans="1:16" s="26" customFormat="1" x14ac:dyDescent="0.25">
      <c r="A100" s="385"/>
      <c r="B100" s="174"/>
      <c r="C100" s="174"/>
      <c r="D100" s="174"/>
      <c r="E100" s="174"/>
      <c r="F100" s="168"/>
      <c r="G100" s="168"/>
      <c r="H100" s="204"/>
      <c r="I100" s="176"/>
      <c r="J100" s="171">
        <f t="shared" si="2"/>
        <v>0</v>
      </c>
      <c r="K100" s="205">
        <v>1</v>
      </c>
      <c r="L100" s="171">
        <f>J100*K100</f>
        <v>0</v>
      </c>
      <c r="M100" s="172"/>
      <c r="N100" s="177"/>
      <c r="O100" s="206"/>
    </row>
    <row r="101" spans="1:16" s="26" customFormat="1" x14ac:dyDescent="0.25">
      <c r="A101" s="385"/>
      <c r="B101" s="174"/>
      <c r="C101" s="174"/>
      <c r="D101" s="174"/>
      <c r="E101" s="174"/>
      <c r="F101" s="168"/>
      <c r="G101" s="168"/>
      <c r="H101" s="204"/>
      <c r="I101" s="176"/>
      <c r="J101" s="171">
        <f t="shared" si="2"/>
        <v>0</v>
      </c>
      <c r="K101" s="205">
        <v>1</v>
      </c>
      <c r="L101" s="171">
        <f t="shared" ref="L101:L103" si="4">J101*K101</f>
        <v>0</v>
      </c>
      <c r="M101" s="172"/>
      <c r="N101" s="177"/>
      <c r="O101" s="206"/>
    </row>
    <row r="102" spans="1:16" s="26" customFormat="1" x14ac:dyDescent="0.25">
      <c r="A102" s="385"/>
      <c r="B102" s="174"/>
      <c r="C102" s="174"/>
      <c r="D102" s="174"/>
      <c r="E102" s="174"/>
      <c r="F102" s="168"/>
      <c r="G102" s="168"/>
      <c r="H102" s="204"/>
      <c r="I102" s="176"/>
      <c r="J102" s="171">
        <f t="shared" si="2"/>
        <v>0</v>
      </c>
      <c r="K102" s="205">
        <v>1</v>
      </c>
      <c r="L102" s="171">
        <f t="shared" si="4"/>
        <v>0</v>
      </c>
      <c r="M102" s="172"/>
      <c r="N102" s="177"/>
      <c r="O102" s="206"/>
    </row>
    <row r="103" spans="1:16" s="26" customFormat="1" x14ac:dyDescent="0.25">
      <c r="A103" s="385"/>
      <c r="B103" s="174"/>
      <c r="C103" s="174"/>
      <c r="D103" s="174"/>
      <c r="E103" s="174"/>
      <c r="F103" s="168"/>
      <c r="G103" s="168"/>
      <c r="H103" s="204"/>
      <c r="I103" s="176"/>
      <c r="J103" s="171">
        <f t="shared" si="2"/>
        <v>0</v>
      </c>
      <c r="K103" s="205">
        <v>1</v>
      </c>
      <c r="L103" s="171">
        <f t="shared" si="4"/>
        <v>0</v>
      </c>
      <c r="M103" s="172"/>
      <c r="N103" s="177"/>
      <c r="O103" s="206"/>
    </row>
    <row r="104" spans="1:16" s="26" customFormat="1" x14ac:dyDescent="0.25">
      <c r="A104" s="385"/>
      <c r="B104" s="174"/>
      <c r="C104" s="174"/>
      <c r="D104" s="174"/>
      <c r="E104" s="174"/>
      <c r="F104" s="168"/>
      <c r="G104" s="168"/>
      <c r="H104" s="204"/>
      <c r="I104" s="176"/>
      <c r="J104" s="171">
        <f t="shared" si="2"/>
        <v>0</v>
      </c>
      <c r="K104" s="205">
        <v>1</v>
      </c>
      <c r="L104" s="171">
        <f t="shared" si="3"/>
        <v>0</v>
      </c>
      <c r="M104" s="172"/>
      <c r="N104" s="177"/>
      <c r="O104" s="206"/>
    </row>
    <row r="105" spans="1:16" s="26" customFormat="1" x14ac:dyDescent="0.25">
      <c r="A105" s="385"/>
      <c r="B105" s="174"/>
      <c r="C105" s="174"/>
      <c r="D105" s="174"/>
      <c r="E105" s="174"/>
      <c r="F105" s="168"/>
      <c r="G105" s="168"/>
      <c r="H105" s="204"/>
      <c r="I105" s="176"/>
      <c r="J105" s="171">
        <f t="shared" si="2"/>
        <v>0</v>
      </c>
      <c r="K105" s="205">
        <v>1</v>
      </c>
      <c r="L105" s="171">
        <f t="shared" si="3"/>
        <v>0</v>
      </c>
      <c r="M105" s="172"/>
      <c r="N105" s="177"/>
      <c r="O105" s="206"/>
    </row>
    <row r="106" spans="1:16" s="26" customFormat="1" x14ac:dyDescent="0.25">
      <c r="A106" s="385"/>
      <c r="B106" s="174"/>
      <c r="C106" s="174"/>
      <c r="D106" s="174"/>
      <c r="E106" s="174"/>
      <c r="F106" s="168"/>
      <c r="G106" s="168"/>
      <c r="H106" s="204"/>
      <c r="I106" s="176"/>
      <c r="J106" s="171">
        <f t="shared" si="2"/>
        <v>0</v>
      </c>
      <c r="K106" s="205">
        <v>1</v>
      </c>
      <c r="L106" s="171">
        <f t="shared" si="3"/>
        <v>0</v>
      </c>
      <c r="M106" s="172"/>
      <c r="N106" s="177"/>
      <c r="O106" s="206"/>
    </row>
    <row r="107" spans="1:16" s="26" customFormat="1" x14ac:dyDescent="0.25">
      <c r="A107" s="385"/>
      <c r="B107" s="174"/>
      <c r="C107" s="174"/>
      <c r="D107" s="174"/>
      <c r="E107" s="174"/>
      <c r="F107" s="168"/>
      <c r="G107" s="168"/>
      <c r="H107" s="204"/>
      <c r="I107" s="176"/>
      <c r="J107" s="171">
        <f t="shared" si="2"/>
        <v>0</v>
      </c>
      <c r="K107" s="205">
        <v>1</v>
      </c>
      <c r="L107" s="171">
        <f t="shared" si="3"/>
        <v>0</v>
      </c>
      <c r="M107" s="172"/>
      <c r="N107" s="177"/>
      <c r="O107" s="206"/>
    </row>
    <row r="108" spans="1:16" s="26" customFormat="1" x14ac:dyDescent="0.25">
      <c r="A108" s="385"/>
      <c r="B108" s="174"/>
      <c r="C108" s="174"/>
      <c r="D108" s="174"/>
      <c r="E108" s="174"/>
      <c r="F108" s="168"/>
      <c r="G108" s="168"/>
      <c r="H108" s="204"/>
      <c r="I108" s="176"/>
      <c r="J108" s="171">
        <f t="shared" si="2"/>
        <v>0</v>
      </c>
      <c r="K108" s="205">
        <v>1</v>
      </c>
      <c r="L108" s="171">
        <f t="shared" si="3"/>
        <v>0</v>
      </c>
      <c r="M108" s="172"/>
      <c r="N108" s="177"/>
      <c r="O108" s="206"/>
    </row>
    <row r="109" spans="1:16" s="26" customFormat="1" ht="12.75" thickBot="1" x14ac:dyDescent="0.3">
      <c r="A109" s="385"/>
      <c r="B109" s="178"/>
      <c r="C109" s="178"/>
      <c r="D109" s="178"/>
      <c r="E109" s="174"/>
      <c r="F109" s="168"/>
      <c r="G109" s="168"/>
      <c r="H109" s="204"/>
      <c r="I109" s="176"/>
      <c r="J109" s="207">
        <f t="shared" si="2"/>
        <v>0</v>
      </c>
      <c r="K109" s="208">
        <v>1</v>
      </c>
      <c r="L109" s="207">
        <f t="shared" si="3"/>
        <v>0</v>
      </c>
      <c r="M109" s="180"/>
      <c r="N109" s="181"/>
      <c r="O109" s="209"/>
    </row>
    <row r="110" spans="1:16" s="18" customFormat="1" ht="15" customHeight="1" thickTop="1" thickBot="1" x14ac:dyDescent="0.3">
      <c r="A110" s="385"/>
      <c r="B110" s="210"/>
      <c r="C110" s="211"/>
      <c r="D110" s="211"/>
      <c r="E110" s="211"/>
      <c r="F110" s="212"/>
      <c r="G110" s="212"/>
      <c r="H110" s="211"/>
      <c r="I110" s="213" t="s">
        <v>113</v>
      </c>
      <c r="J110" s="183">
        <f>SUM(J83:J109)</f>
        <v>0</v>
      </c>
      <c r="K110" s="184"/>
      <c r="L110" s="214">
        <f>SUM(L83:L109)</f>
        <v>0</v>
      </c>
      <c r="M110" s="215">
        <f>IF(OR($E$11="yes"),"n/a",SUM(M83:M109))</f>
        <v>0</v>
      </c>
      <c r="N110" s="186">
        <f>SUM(N83:N109)</f>
        <v>0</v>
      </c>
      <c r="O110" s="216">
        <f>SUM(M110:N110)</f>
        <v>0</v>
      </c>
      <c r="P110" s="188"/>
    </row>
    <row r="111" spans="1:16" s="18" customFormat="1" ht="15.75" customHeight="1" thickTop="1" thickBot="1" x14ac:dyDescent="0.3">
      <c r="A111" s="217"/>
      <c r="B111" s="218"/>
      <c r="C111" s="217"/>
      <c r="H111" s="34"/>
      <c r="J111" s="34"/>
      <c r="K111" s="35"/>
      <c r="L111" s="219"/>
      <c r="M111" s="219"/>
      <c r="N111" s="219"/>
      <c r="O111" s="219"/>
    </row>
    <row r="112" spans="1:16" s="18" customFormat="1" ht="15" customHeight="1" thickBot="1" x14ac:dyDescent="0.3">
      <c r="A112" s="196" t="s">
        <v>114</v>
      </c>
      <c r="B112" s="386" t="s">
        <v>115</v>
      </c>
      <c r="C112" s="387"/>
      <c r="D112" s="387"/>
      <c r="E112" s="387"/>
      <c r="F112" s="387"/>
      <c r="G112" s="387"/>
      <c r="H112" s="387"/>
      <c r="I112" s="387"/>
      <c r="J112" s="387"/>
      <c r="K112" s="387"/>
      <c r="L112" s="387"/>
      <c r="M112" s="200"/>
      <c r="N112" s="388" t="s">
        <v>105</v>
      </c>
      <c r="O112" s="389"/>
    </row>
    <row r="113" spans="1:19" s="26" customFormat="1" ht="12" customHeight="1" x14ac:dyDescent="0.25">
      <c r="A113" s="385"/>
      <c r="B113" s="178"/>
      <c r="C113" s="178"/>
      <c r="D113" s="178"/>
      <c r="E113" s="174"/>
      <c r="F113" s="168"/>
      <c r="G113" s="168"/>
      <c r="H113" s="204"/>
      <c r="I113" s="176"/>
      <c r="J113" s="171">
        <f t="shared" ref="J113:J119" si="5">H113*I113</f>
        <v>0</v>
      </c>
      <c r="K113" s="220">
        <v>0.65</v>
      </c>
      <c r="L113" s="171">
        <f t="shared" ref="L113:L122" si="6">J113*K113</f>
        <v>0</v>
      </c>
      <c r="M113" s="172"/>
      <c r="N113" s="221"/>
      <c r="O113" s="384"/>
    </row>
    <row r="114" spans="1:19" s="26" customFormat="1" ht="12" customHeight="1" x14ac:dyDescent="0.25">
      <c r="A114" s="385"/>
      <c r="B114" s="178"/>
      <c r="C114" s="178"/>
      <c r="D114" s="178"/>
      <c r="E114" s="174"/>
      <c r="F114" s="168"/>
      <c r="G114" s="168"/>
      <c r="H114" s="204"/>
      <c r="I114" s="176"/>
      <c r="J114" s="171">
        <f t="shared" si="5"/>
        <v>0</v>
      </c>
      <c r="K114" s="205">
        <v>0.65</v>
      </c>
      <c r="L114" s="171">
        <f t="shared" si="6"/>
        <v>0</v>
      </c>
      <c r="M114" s="172"/>
      <c r="N114" s="177"/>
      <c r="O114" s="384"/>
    </row>
    <row r="115" spans="1:19" s="26" customFormat="1" x14ac:dyDescent="0.25">
      <c r="A115" s="385"/>
      <c r="B115" s="178"/>
      <c r="C115" s="178"/>
      <c r="D115" s="178"/>
      <c r="E115" s="174"/>
      <c r="F115" s="168"/>
      <c r="G115" s="168"/>
      <c r="H115" s="204"/>
      <c r="I115" s="176"/>
      <c r="J115" s="171">
        <f t="shared" si="5"/>
        <v>0</v>
      </c>
      <c r="K115" s="205">
        <v>0.65</v>
      </c>
      <c r="L115" s="171">
        <f t="shared" si="6"/>
        <v>0</v>
      </c>
      <c r="M115" s="172"/>
      <c r="N115" s="177"/>
      <c r="O115" s="206"/>
    </row>
    <row r="116" spans="1:19" s="26" customFormat="1" x14ac:dyDescent="0.25">
      <c r="A116" s="385"/>
      <c r="B116" s="178"/>
      <c r="C116" s="178"/>
      <c r="D116" s="178"/>
      <c r="E116" s="174"/>
      <c r="F116" s="168"/>
      <c r="G116" s="168"/>
      <c r="H116" s="204"/>
      <c r="I116" s="176"/>
      <c r="J116" s="171">
        <f t="shared" si="5"/>
        <v>0</v>
      </c>
      <c r="K116" s="205">
        <v>0.65</v>
      </c>
      <c r="L116" s="171">
        <f t="shared" si="6"/>
        <v>0</v>
      </c>
      <c r="M116" s="172"/>
      <c r="N116" s="177"/>
      <c r="O116" s="206"/>
    </row>
    <row r="117" spans="1:19" s="26" customFormat="1" x14ac:dyDescent="0.25">
      <c r="A117" s="385"/>
      <c r="B117" s="178"/>
      <c r="C117" s="178"/>
      <c r="D117" s="178"/>
      <c r="E117" s="174"/>
      <c r="F117" s="168"/>
      <c r="G117" s="168"/>
      <c r="H117" s="204"/>
      <c r="I117" s="176"/>
      <c r="J117" s="171">
        <f t="shared" si="5"/>
        <v>0</v>
      </c>
      <c r="K117" s="205">
        <v>0.65</v>
      </c>
      <c r="L117" s="171">
        <f t="shared" si="6"/>
        <v>0</v>
      </c>
      <c r="M117" s="172"/>
      <c r="N117" s="177"/>
      <c r="O117" s="206"/>
    </row>
    <row r="118" spans="1:19" s="26" customFormat="1" x14ac:dyDescent="0.25">
      <c r="A118" s="385"/>
      <c r="B118" s="178"/>
      <c r="C118" s="178"/>
      <c r="D118" s="178"/>
      <c r="E118" s="174"/>
      <c r="F118" s="168"/>
      <c r="G118" s="168"/>
      <c r="H118" s="204"/>
      <c r="I118" s="176"/>
      <c r="J118" s="171">
        <f t="shared" si="5"/>
        <v>0</v>
      </c>
      <c r="K118" s="205">
        <v>0.65</v>
      </c>
      <c r="L118" s="171">
        <f t="shared" si="6"/>
        <v>0</v>
      </c>
      <c r="M118" s="172"/>
      <c r="N118" s="177"/>
      <c r="O118" s="206"/>
    </row>
    <row r="119" spans="1:19" s="26" customFormat="1" x14ac:dyDescent="0.25">
      <c r="A119" s="385"/>
      <c r="B119" s="178"/>
      <c r="C119" s="178"/>
      <c r="D119" s="178"/>
      <c r="E119" s="174"/>
      <c r="F119" s="168"/>
      <c r="G119" s="168"/>
      <c r="H119" s="204"/>
      <c r="I119" s="176"/>
      <c r="J119" s="171">
        <f t="shared" si="5"/>
        <v>0</v>
      </c>
      <c r="K119" s="205">
        <v>0.65</v>
      </c>
      <c r="L119" s="171">
        <f t="shared" si="6"/>
        <v>0</v>
      </c>
      <c r="M119" s="172"/>
      <c r="N119" s="177"/>
      <c r="O119" s="206"/>
    </row>
    <row r="120" spans="1:19" s="26" customFormat="1" x14ac:dyDescent="0.25">
      <c r="A120" s="385"/>
      <c r="B120" s="178"/>
      <c r="C120" s="178"/>
      <c r="D120" s="178"/>
      <c r="E120" s="174"/>
      <c r="F120" s="168"/>
      <c r="G120" s="168"/>
      <c r="H120" s="204"/>
      <c r="I120" s="176"/>
      <c r="J120" s="171">
        <f>H120*I120</f>
        <v>0</v>
      </c>
      <c r="K120" s="205">
        <v>0.65</v>
      </c>
      <c r="L120" s="171">
        <f t="shared" si="6"/>
        <v>0</v>
      </c>
      <c r="M120" s="172"/>
      <c r="N120" s="177"/>
      <c r="O120" s="206"/>
    </row>
    <row r="121" spans="1:19" s="26" customFormat="1" x14ac:dyDescent="0.25">
      <c r="A121" s="385"/>
      <c r="B121" s="178"/>
      <c r="C121" s="178"/>
      <c r="D121" s="178"/>
      <c r="E121" s="174"/>
      <c r="F121" s="168"/>
      <c r="G121" s="168"/>
      <c r="H121" s="204"/>
      <c r="I121" s="176"/>
      <c r="J121" s="171">
        <f t="shared" ref="J121:J122" si="7">H121*I121</f>
        <v>0</v>
      </c>
      <c r="K121" s="205">
        <v>0.65</v>
      </c>
      <c r="L121" s="171">
        <f t="shared" si="6"/>
        <v>0</v>
      </c>
      <c r="M121" s="172"/>
      <c r="N121" s="177"/>
      <c r="O121" s="206"/>
    </row>
    <row r="122" spans="1:19" s="26" customFormat="1" ht="12.75" thickBot="1" x14ac:dyDescent="0.3">
      <c r="A122" s="385"/>
      <c r="B122" s="174"/>
      <c r="C122" s="174"/>
      <c r="D122" s="174"/>
      <c r="E122" s="174"/>
      <c r="F122" s="168"/>
      <c r="G122" s="222"/>
      <c r="H122" s="204"/>
      <c r="I122" s="176"/>
      <c r="J122" s="223">
        <f t="shared" si="7"/>
        <v>0</v>
      </c>
      <c r="K122" s="205">
        <v>0.65</v>
      </c>
      <c r="L122" s="223">
        <f t="shared" si="6"/>
        <v>0</v>
      </c>
      <c r="M122" s="224"/>
      <c r="N122" s="181"/>
      <c r="O122" s="209"/>
    </row>
    <row r="123" spans="1:19" s="18" customFormat="1" ht="15.75" customHeight="1" thickTop="1" thickBot="1" x14ac:dyDescent="0.3">
      <c r="A123" s="385"/>
      <c r="B123" s="390"/>
      <c r="C123" s="390"/>
      <c r="D123" s="390"/>
      <c r="E123" s="390"/>
      <c r="F123" s="225"/>
      <c r="G123" s="225"/>
      <c r="H123" s="225"/>
      <c r="I123" s="213" t="s">
        <v>116</v>
      </c>
      <c r="J123" s="226">
        <f>SUM(J113:J122)</f>
        <v>0</v>
      </c>
      <c r="K123" s="227"/>
      <c r="L123" s="214">
        <f t="shared" ref="L123:N123" si="8">SUM(L113:L122)</f>
        <v>0</v>
      </c>
      <c r="M123" s="228">
        <f t="shared" si="8"/>
        <v>0</v>
      </c>
      <c r="N123" s="229">
        <f t="shared" si="8"/>
        <v>0</v>
      </c>
      <c r="O123" s="216">
        <f>SUM(M123:N123)</f>
        <v>0</v>
      </c>
      <c r="P123" s="188"/>
    </row>
    <row r="124" spans="1:19" s="18" customFormat="1" ht="15.75" customHeight="1" thickTop="1" x14ac:dyDescent="0.25">
      <c r="A124" s="217"/>
      <c r="B124" s="218"/>
      <c r="C124" s="217"/>
      <c r="H124" s="34"/>
      <c r="J124" s="34"/>
      <c r="K124" s="35"/>
      <c r="L124" s="219"/>
      <c r="M124" s="230"/>
      <c r="N124" s="231"/>
      <c r="O124" s="34"/>
    </row>
    <row r="125" spans="1:19" s="18" customFormat="1" ht="15" customHeight="1" x14ac:dyDescent="0.25">
      <c r="A125" s="196" t="s">
        <v>117</v>
      </c>
      <c r="B125" s="386" t="s">
        <v>118</v>
      </c>
      <c r="C125" s="387"/>
      <c r="D125" s="387"/>
      <c r="E125" s="387"/>
      <c r="F125" s="387"/>
      <c r="G125" s="387"/>
      <c r="H125" s="387"/>
      <c r="I125" s="387"/>
      <c r="J125" s="387"/>
      <c r="K125" s="387"/>
      <c r="L125" s="387"/>
      <c r="M125" s="200"/>
      <c r="N125" s="391"/>
      <c r="O125" s="391"/>
    </row>
    <row r="126" spans="1:19" s="26" customFormat="1" x14ac:dyDescent="0.25">
      <c r="A126" s="385"/>
      <c r="B126" s="178"/>
      <c r="C126" s="178"/>
      <c r="D126" s="178"/>
      <c r="E126" s="174"/>
      <c r="F126" s="168"/>
      <c r="G126" s="168"/>
      <c r="H126" s="204"/>
      <c r="I126" s="176"/>
      <c r="J126" s="171">
        <f t="shared" ref="J126:J135" si="9">H126*I126</f>
        <v>0</v>
      </c>
      <c r="K126" s="220">
        <v>0.65</v>
      </c>
      <c r="L126" s="171">
        <f t="shared" ref="L126:L135" si="10">J126*K126</f>
        <v>0</v>
      </c>
      <c r="M126" s="232"/>
      <c r="N126" s="233"/>
      <c r="O126" s="234"/>
      <c r="P126" s="235"/>
      <c r="Q126" s="235"/>
      <c r="R126" s="235"/>
      <c r="S126" s="235"/>
    </row>
    <row r="127" spans="1:19" s="26" customFormat="1" x14ac:dyDescent="0.25">
      <c r="A127" s="385"/>
      <c r="B127" s="178"/>
      <c r="C127" s="178"/>
      <c r="D127" s="178"/>
      <c r="E127" s="174"/>
      <c r="F127" s="168"/>
      <c r="G127" s="168"/>
      <c r="H127" s="204"/>
      <c r="I127" s="176"/>
      <c r="J127" s="171">
        <f t="shared" si="9"/>
        <v>0</v>
      </c>
      <c r="K127" s="205">
        <v>0.65</v>
      </c>
      <c r="L127" s="171">
        <f t="shared" si="10"/>
        <v>0</v>
      </c>
      <c r="M127" s="232"/>
      <c r="N127" s="233"/>
      <c r="O127" s="234"/>
      <c r="P127" s="235"/>
      <c r="Q127" s="235"/>
      <c r="R127" s="235"/>
      <c r="S127" s="235"/>
    </row>
    <row r="128" spans="1:19" s="26" customFormat="1" x14ac:dyDescent="0.25">
      <c r="A128" s="385"/>
      <c r="B128" s="178"/>
      <c r="C128" s="178"/>
      <c r="D128" s="178"/>
      <c r="E128" s="174"/>
      <c r="F128" s="168"/>
      <c r="G128" s="168"/>
      <c r="H128" s="204"/>
      <c r="I128" s="176"/>
      <c r="J128" s="171">
        <f t="shared" si="9"/>
        <v>0</v>
      </c>
      <c r="K128" s="205">
        <v>0.65</v>
      </c>
      <c r="L128" s="171">
        <f t="shared" si="10"/>
        <v>0</v>
      </c>
      <c r="M128" s="232"/>
      <c r="N128" s="233"/>
      <c r="O128" s="234"/>
      <c r="P128" s="235"/>
      <c r="Q128" s="235"/>
      <c r="R128" s="235"/>
      <c r="S128" s="235"/>
    </row>
    <row r="129" spans="1:19" s="26" customFormat="1" x14ac:dyDescent="0.25">
      <c r="A129" s="385"/>
      <c r="B129" s="178"/>
      <c r="C129" s="178"/>
      <c r="D129" s="178"/>
      <c r="E129" s="174"/>
      <c r="F129" s="168"/>
      <c r="G129" s="168"/>
      <c r="H129" s="204"/>
      <c r="I129" s="176"/>
      <c r="J129" s="171">
        <f t="shared" si="9"/>
        <v>0</v>
      </c>
      <c r="K129" s="205">
        <v>0.65</v>
      </c>
      <c r="L129" s="171">
        <f t="shared" si="10"/>
        <v>0</v>
      </c>
      <c r="M129" s="232"/>
      <c r="N129" s="233"/>
      <c r="O129" s="234"/>
      <c r="P129" s="235"/>
      <c r="Q129" s="235"/>
      <c r="R129" s="235"/>
      <c r="S129" s="235"/>
    </row>
    <row r="130" spans="1:19" s="26" customFormat="1" x14ac:dyDescent="0.25">
      <c r="A130" s="385"/>
      <c r="B130" s="178"/>
      <c r="C130" s="178"/>
      <c r="D130" s="178"/>
      <c r="E130" s="174"/>
      <c r="F130" s="168"/>
      <c r="G130" s="168"/>
      <c r="H130" s="204"/>
      <c r="I130" s="176"/>
      <c r="J130" s="171">
        <f t="shared" si="9"/>
        <v>0</v>
      </c>
      <c r="K130" s="205">
        <v>0.65</v>
      </c>
      <c r="L130" s="171">
        <f t="shared" si="10"/>
        <v>0</v>
      </c>
      <c r="M130" s="232"/>
      <c r="N130" s="233"/>
      <c r="O130" s="234"/>
      <c r="P130" s="235"/>
      <c r="Q130" s="235"/>
      <c r="R130" s="235"/>
      <c r="S130" s="235"/>
    </row>
    <row r="131" spans="1:19" s="26" customFormat="1" x14ac:dyDescent="0.25">
      <c r="A131" s="385"/>
      <c r="B131" s="178"/>
      <c r="C131" s="178"/>
      <c r="D131" s="178"/>
      <c r="E131" s="174"/>
      <c r="F131" s="168"/>
      <c r="G131" s="168"/>
      <c r="H131" s="204"/>
      <c r="I131" s="176"/>
      <c r="J131" s="171">
        <f t="shared" si="9"/>
        <v>0</v>
      </c>
      <c r="K131" s="205">
        <v>0.65</v>
      </c>
      <c r="L131" s="171">
        <f t="shared" si="10"/>
        <v>0</v>
      </c>
      <c r="M131" s="232"/>
      <c r="N131" s="233"/>
      <c r="O131" s="234"/>
      <c r="P131" s="235"/>
      <c r="Q131" s="235"/>
      <c r="R131" s="235"/>
      <c r="S131" s="235"/>
    </row>
    <row r="132" spans="1:19" s="26" customFormat="1" x14ac:dyDescent="0.25">
      <c r="A132" s="385"/>
      <c r="B132" s="178"/>
      <c r="C132" s="178"/>
      <c r="D132" s="178"/>
      <c r="E132" s="174"/>
      <c r="F132" s="168"/>
      <c r="G132" s="168"/>
      <c r="H132" s="204"/>
      <c r="I132" s="176"/>
      <c r="J132" s="171">
        <f t="shared" si="9"/>
        <v>0</v>
      </c>
      <c r="K132" s="205">
        <v>0.65</v>
      </c>
      <c r="L132" s="171">
        <f t="shared" si="10"/>
        <v>0</v>
      </c>
      <c r="M132" s="232"/>
      <c r="N132" s="233"/>
      <c r="O132" s="234"/>
      <c r="P132" s="235"/>
      <c r="Q132" s="235"/>
      <c r="R132" s="235"/>
      <c r="S132" s="235"/>
    </row>
    <row r="133" spans="1:19" s="26" customFormat="1" x14ac:dyDescent="0.25">
      <c r="A133" s="385"/>
      <c r="B133" s="178"/>
      <c r="C133" s="178"/>
      <c r="D133" s="178"/>
      <c r="E133" s="174"/>
      <c r="F133" s="168"/>
      <c r="G133" s="168"/>
      <c r="H133" s="204"/>
      <c r="I133" s="176"/>
      <c r="J133" s="171">
        <f>H133*I133</f>
        <v>0</v>
      </c>
      <c r="K133" s="205">
        <v>0.65</v>
      </c>
      <c r="L133" s="171">
        <f t="shared" si="10"/>
        <v>0</v>
      </c>
      <c r="M133" s="232"/>
      <c r="N133" s="233"/>
      <c r="O133" s="234"/>
      <c r="P133" s="235"/>
      <c r="Q133" s="235"/>
      <c r="R133" s="235"/>
      <c r="S133" s="235"/>
    </row>
    <row r="134" spans="1:19" s="26" customFormat="1" x14ac:dyDescent="0.25">
      <c r="A134" s="385"/>
      <c r="B134" s="178"/>
      <c r="C134" s="178"/>
      <c r="D134" s="178"/>
      <c r="E134" s="174"/>
      <c r="F134" s="168"/>
      <c r="G134" s="168"/>
      <c r="H134" s="204"/>
      <c r="I134" s="176"/>
      <c r="J134" s="171">
        <f t="shared" si="9"/>
        <v>0</v>
      </c>
      <c r="K134" s="205">
        <v>0.65</v>
      </c>
      <c r="L134" s="171">
        <f t="shared" si="10"/>
        <v>0</v>
      </c>
      <c r="M134" s="232"/>
      <c r="N134" s="233"/>
      <c r="O134" s="234"/>
      <c r="P134" s="235"/>
      <c r="Q134" s="235"/>
      <c r="R134" s="235"/>
      <c r="S134" s="235"/>
    </row>
    <row r="135" spans="1:19" s="26" customFormat="1" ht="12.75" thickBot="1" x14ac:dyDescent="0.3">
      <c r="A135" s="385"/>
      <c r="B135" s="174"/>
      <c r="C135" s="174"/>
      <c r="D135" s="174"/>
      <c r="E135" s="174"/>
      <c r="F135" s="168"/>
      <c r="G135" s="222"/>
      <c r="H135" s="204"/>
      <c r="I135" s="176"/>
      <c r="J135" s="223">
        <f t="shared" si="9"/>
        <v>0</v>
      </c>
      <c r="K135" s="205">
        <v>0.65</v>
      </c>
      <c r="L135" s="223">
        <f t="shared" si="10"/>
        <v>0</v>
      </c>
      <c r="M135" s="236"/>
      <c r="N135" s="233"/>
      <c r="O135" s="234"/>
      <c r="P135" s="235"/>
      <c r="Q135" s="235"/>
      <c r="R135" s="235"/>
      <c r="S135" s="235"/>
    </row>
    <row r="136" spans="1:19" s="18" customFormat="1" ht="15.75" customHeight="1" thickTop="1" thickBot="1" x14ac:dyDescent="0.3">
      <c r="A136" s="385"/>
      <c r="B136" s="392"/>
      <c r="C136" s="392"/>
      <c r="D136" s="392"/>
      <c r="E136" s="392"/>
      <c r="F136" s="237"/>
      <c r="G136" s="237"/>
      <c r="H136" s="237"/>
      <c r="I136" s="213" t="s">
        <v>119</v>
      </c>
      <c r="J136" s="226">
        <f>SUM(J126:J135)</f>
        <v>0</v>
      </c>
      <c r="K136" s="227"/>
      <c r="L136" s="214">
        <f t="shared" ref="L136:M136" si="11">SUM(L126:L135)</f>
        <v>0</v>
      </c>
      <c r="M136" s="238">
        <f t="shared" si="11"/>
        <v>0</v>
      </c>
      <c r="N136" s="233"/>
      <c r="O136" s="234"/>
      <c r="P136" s="188"/>
    </row>
    <row r="137" spans="1:19" s="35" customFormat="1" ht="15.75" customHeight="1" thickTop="1" thickBot="1" x14ac:dyDescent="0.3">
      <c r="B137" s="393" t="s">
        <v>120</v>
      </c>
      <c r="C137" s="393"/>
      <c r="D137" s="393"/>
      <c r="E137" s="393"/>
      <c r="F137" s="393"/>
      <c r="G137" s="393"/>
      <c r="H137" s="239"/>
      <c r="I137" s="239"/>
      <c r="L137" s="240"/>
      <c r="M137" s="241"/>
      <c r="N137" s="242" t="s">
        <v>121</v>
      </c>
    </row>
    <row r="138" spans="1:19" s="6" customFormat="1" ht="15.75" customHeight="1" thickTop="1" thickBot="1" x14ac:dyDescent="0.25">
      <c r="B138" s="393"/>
      <c r="C138" s="393"/>
      <c r="D138" s="393"/>
      <c r="E138" s="393"/>
      <c r="F138" s="393"/>
      <c r="G138" s="393"/>
      <c r="H138" s="5"/>
      <c r="I138" s="243"/>
      <c r="J138" s="244"/>
      <c r="K138" s="245" t="s">
        <v>122</v>
      </c>
      <c r="L138" s="246">
        <f>L110+L123+L136</f>
        <v>0</v>
      </c>
      <c r="M138" s="185" t="e">
        <f>#REF!+#REF!+#REF!</f>
        <v>#REF!</v>
      </c>
      <c r="N138" s="247" t="s">
        <v>123</v>
      </c>
      <c r="O138" s="246">
        <f>O110+O123</f>
        <v>0</v>
      </c>
    </row>
    <row r="139" spans="1:19" ht="15" customHeight="1" thickTop="1" x14ac:dyDescent="0.2">
      <c r="F139" s="248" t="s">
        <v>19</v>
      </c>
    </row>
    <row r="140" spans="1:19" ht="18.75" customHeight="1" x14ac:dyDescent="0.3">
      <c r="B140" s="191" t="s">
        <v>100</v>
      </c>
      <c r="C140" s="192" t="str">
        <f>IF(ISBLANK('93 Game 5'!$E$6),"",'93 Game 5'!$E$6)</f>
        <v/>
      </c>
      <c r="D140" s="192"/>
      <c r="F140" s="249" t="s">
        <v>124</v>
      </c>
      <c r="G140" s="249"/>
      <c r="H140" s="249"/>
      <c r="I140" s="249"/>
      <c r="J140" s="249"/>
    </row>
    <row r="141" spans="1:19" ht="18" customHeight="1" x14ac:dyDescent="0.2">
      <c r="E141" s="190"/>
      <c r="H141" s="383" t="s">
        <v>7</v>
      </c>
      <c r="I141" s="383"/>
      <c r="J141" s="383"/>
    </row>
    <row r="142" spans="1:19" ht="21" x14ac:dyDescent="0.2">
      <c r="B142" s="250" t="s">
        <v>125</v>
      </c>
      <c r="C142" s="189"/>
      <c r="D142" s="190"/>
      <c r="E142" s="190"/>
      <c r="H142" s="383"/>
      <c r="I142" s="383"/>
      <c r="J142" s="383"/>
    </row>
    <row r="143" spans="1:19" ht="15.75" x14ac:dyDescent="0.25">
      <c r="A143" s="25"/>
      <c r="B143" s="368" t="s">
        <v>126</v>
      </c>
      <c r="C143" s="368"/>
      <c r="D143" s="368"/>
      <c r="E143" s="368"/>
      <c r="F143" s="368"/>
      <c r="G143" s="368"/>
      <c r="H143" s="369" t="s">
        <v>127</v>
      </c>
      <c r="I143" s="369"/>
      <c r="J143" s="369"/>
    </row>
    <row r="144" spans="1:19" ht="51" x14ac:dyDescent="0.2">
      <c r="A144" s="4"/>
      <c r="B144" s="160" t="s">
        <v>128</v>
      </c>
      <c r="C144" s="160" t="s">
        <v>34</v>
      </c>
      <c r="D144" s="160" t="s">
        <v>6</v>
      </c>
      <c r="E144" s="160" t="s">
        <v>10</v>
      </c>
      <c r="F144" s="160" t="s">
        <v>92</v>
      </c>
      <c r="G144" s="160" t="s">
        <v>93</v>
      </c>
      <c r="H144" s="194" t="s">
        <v>129</v>
      </c>
      <c r="I144" s="194" t="s">
        <v>4</v>
      </c>
      <c r="J144" s="195" t="s">
        <v>130</v>
      </c>
    </row>
    <row r="145" spans="1:10" ht="15" customHeight="1" x14ac:dyDescent="0.2">
      <c r="A145" s="196" t="s">
        <v>131</v>
      </c>
      <c r="B145" s="197" t="s">
        <v>132</v>
      </c>
      <c r="C145" s="198"/>
      <c r="D145" s="198"/>
      <c r="E145" s="199"/>
      <c r="F145" s="199"/>
      <c r="G145" s="198"/>
      <c r="H145" s="200"/>
      <c r="I145" s="200"/>
      <c r="J145" s="251"/>
    </row>
    <row r="146" spans="1:10" x14ac:dyDescent="0.2">
      <c r="A146" s="381"/>
      <c r="B146" s="174"/>
      <c r="C146" s="174"/>
      <c r="D146" s="174"/>
      <c r="E146" s="168"/>
      <c r="F146" s="168"/>
      <c r="G146" s="222"/>
      <c r="H146" s="175"/>
      <c r="I146" s="176"/>
      <c r="J146" s="171">
        <f>H146*I146</f>
        <v>0</v>
      </c>
    </row>
    <row r="147" spans="1:10" x14ac:dyDescent="0.2">
      <c r="A147" s="381"/>
      <c r="B147" s="174"/>
      <c r="C147" s="174"/>
      <c r="D147" s="174"/>
      <c r="E147" s="168"/>
      <c r="F147" s="168"/>
      <c r="G147" s="222"/>
      <c r="H147" s="175"/>
      <c r="I147" s="176"/>
      <c r="J147" s="171">
        <f t="shared" ref="J147:J157" si="12">H147*I147</f>
        <v>0</v>
      </c>
    </row>
    <row r="148" spans="1:10" x14ac:dyDescent="0.2">
      <c r="A148" s="381"/>
      <c r="B148" s="174"/>
      <c r="C148" s="174"/>
      <c r="D148" s="174"/>
      <c r="E148" s="168"/>
      <c r="F148" s="168"/>
      <c r="G148" s="222"/>
      <c r="H148" s="175"/>
      <c r="I148" s="176"/>
      <c r="J148" s="171">
        <f t="shared" si="12"/>
        <v>0</v>
      </c>
    </row>
    <row r="149" spans="1:10" x14ac:dyDescent="0.2">
      <c r="A149" s="381"/>
      <c r="B149" s="174"/>
      <c r="C149" s="174"/>
      <c r="D149" s="174"/>
      <c r="E149" s="168"/>
      <c r="F149" s="168"/>
      <c r="G149" s="222"/>
      <c r="H149" s="175"/>
      <c r="I149" s="176"/>
      <c r="J149" s="171">
        <f t="shared" si="12"/>
        <v>0</v>
      </c>
    </row>
    <row r="150" spans="1:10" x14ac:dyDescent="0.2">
      <c r="A150" s="381"/>
      <c r="B150" s="174"/>
      <c r="C150" s="174"/>
      <c r="D150" s="174"/>
      <c r="E150" s="168"/>
      <c r="F150" s="168"/>
      <c r="G150" s="222"/>
      <c r="H150" s="175"/>
      <c r="I150" s="176"/>
      <c r="J150" s="171">
        <f t="shared" si="12"/>
        <v>0</v>
      </c>
    </row>
    <row r="151" spans="1:10" x14ac:dyDescent="0.2">
      <c r="A151" s="381"/>
      <c r="B151" s="174"/>
      <c r="C151" s="174"/>
      <c r="D151" s="174"/>
      <c r="E151" s="168"/>
      <c r="F151" s="168"/>
      <c r="G151" s="222"/>
      <c r="H151" s="175"/>
      <c r="I151" s="176"/>
      <c r="J151" s="171">
        <f t="shared" si="12"/>
        <v>0</v>
      </c>
    </row>
    <row r="152" spans="1:10" x14ac:dyDescent="0.2">
      <c r="A152" s="381"/>
      <c r="B152" s="174"/>
      <c r="C152" s="174"/>
      <c r="D152" s="174"/>
      <c r="E152" s="168"/>
      <c r="F152" s="168"/>
      <c r="G152" s="222"/>
      <c r="H152" s="175"/>
      <c r="I152" s="176"/>
      <c r="J152" s="171">
        <f t="shared" si="12"/>
        <v>0</v>
      </c>
    </row>
    <row r="153" spans="1:10" x14ac:dyDescent="0.2">
      <c r="A153" s="381"/>
      <c r="B153" s="174"/>
      <c r="C153" s="174"/>
      <c r="D153" s="174"/>
      <c r="E153" s="168"/>
      <c r="F153" s="168"/>
      <c r="G153" s="222"/>
      <c r="H153" s="175"/>
      <c r="I153" s="176"/>
      <c r="J153" s="171">
        <f t="shared" si="12"/>
        <v>0</v>
      </c>
    </row>
    <row r="154" spans="1:10" x14ac:dyDescent="0.2">
      <c r="A154" s="381"/>
      <c r="B154" s="174"/>
      <c r="C154" s="174"/>
      <c r="D154" s="174"/>
      <c r="E154" s="168"/>
      <c r="F154" s="168"/>
      <c r="G154" s="222"/>
      <c r="H154" s="175"/>
      <c r="I154" s="176"/>
      <c r="J154" s="171">
        <f t="shared" si="12"/>
        <v>0</v>
      </c>
    </row>
    <row r="155" spans="1:10" x14ac:dyDescent="0.2">
      <c r="A155" s="381"/>
      <c r="B155" s="174"/>
      <c r="C155" s="174"/>
      <c r="D155" s="174"/>
      <c r="E155" s="168"/>
      <c r="F155" s="168"/>
      <c r="G155" s="222"/>
      <c r="H155" s="175"/>
      <c r="I155" s="176"/>
      <c r="J155" s="171">
        <f t="shared" si="12"/>
        <v>0</v>
      </c>
    </row>
    <row r="156" spans="1:10" x14ac:dyDescent="0.2">
      <c r="A156" s="381"/>
      <c r="B156" s="174"/>
      <c r="C156" s="174"/>
      <c r="D156" s="174"/>
      <c r="E156" s="168"/>
      <c r="F156" s="168"/>
      <c r="G156" s="222"/>
      <c r="H156" s="175"/>
      <c r="I156" s="176"/>
      <c r="J156" s="171">
        <f t="shared" si="12"/>
        <v>0</v>
      </c>
    </row>
    <row r="157" spans="1:10" x14ac:dyDescent="0.2">
      <c r="A157" s="381"/>
      <c r="B157" s="174"/>
      <c r="C157" s="174"/>
      <c r="D157" s="174"/>
      <c r="E157" s="168"/>
      <c r="F157" s="168"/>
      <c r="G157" s="222"/>
      <c r="H157" s="175"/>
      <c r="I157" s="176"/>
      <c r="J157" s="171">
        <f t="shared" si="12"/>
        <v>0</v>
      </c>
    </row>
    <row r="158" spans="1:10" x14ac:dyDescent="0.2">
      <c r="A158" s="381"/>
      <c r="B158" s="174"/>
      <c r="C158" s="174"/>
      <c r="D158" s="174"/>
      <c r="E158" s="168"/>
      <c r="F158" s="168"/>
      <c r="G158" s="222"/>
      <c r="H158" s="175"/>
      <c r="I158" s="176"/>
      <c r="J158" s="171">
        <f>H158*I158</f>
        <v>0</v>
      </c>
    </row>
    <row r="159" spans="1:10" x14ac:dyDescent="0.2">
      <c r="A159" s="381"/>
      <c r="B159" s="174"/>
      <c r="C159" s="174"/>
      <c r="D159" s="174"/>
      <c r="E159" s="168"/>
      <c r="F159" s="168"/>
      <c r="G159" s="222"/>
      <c r="H159" s="175"/>
      <c r="I159" s="176"/>
      <c r="J159" s="171">
        <f>H159*I159</f>
        <v>0</v>
      </c>
    </row>
    <row r="160" spans="1:10" x14ac:dyDescent="0.2">
      <c r="A160" s="381"/>
      <c r="B160" s="174"/>
      <c r="C160" s="174"/>
      <c r="D160" s="174"/>
      <c r="E160" s="168"/>
      <c r="F160" s="168"/>
      <c r="G160" s="222"/>
      <c r="H160" s="175"/>
      <c r="I160" s="176"/>
      <c r="J160" s="171">
        <f>H160*I160</f>
        <v>0</v>
      </c>
    </row>
    <row r="161" spans="1:15" ht="12.75" thickBot="1" x14ac:dyDescent="0.25">
      <c r="A161" s="381"/>
      <c r="B161" s="174"/>
      <c r="C161" s="174"/>
      <c r="D161" s="174"/>
      <c r="E161" s="168"/>
      <c r="F161" s="168"/>
      <c r="G161" s="222"/>
      <c r="H161" s="175"/>
      <c r="I161" s="176"/>
      <c r="J161" s="171">
        <f>H161*I161</f>
        <v>0</v>
      </c>
    </row>
    <row r="162" spans="1:15" s="18" customFormat="1" ht="15" customHeight="1" thickTop="1" thickBot="1" x14ac:dyDescent="0.25">
      <c r="C162" s="252"/>
      <c r="D162" s="252"/>
      <c r="E162" s="252"/>
      <c r="F162" s="253"/>
      <c r="G162" s="253"/>
      <c r="H162" s="254"/>
      <c r="I162" s="255" t="s">
        <v>133</v>
      </c>
      <c r="J162" s="183">
        <f>SUM(J146:J161)</f>
        <v>0</v>
      </c>
      <c r="K162" s="1"/>
      <c r="L162" s="1"/>
      <c r="M162" s="1"/>
      <c r="N162" s="1"/>
      <c r="O162" s="1"/>
    </row>
    <row r="163" spans="1:15" ht="21.75" thickTop="1" x14ac:dyDescent="0.2">
      <c r="A163" s="196" t="s">
        <v>134</v>
      </c>
      <c r="B163" s="256" t="s">
        <v>135</v>
      </c>
      <c r="C163" s="198"/>
      <c r="D163" s="198"/>
      <c r="E163" s="199"/>
      <c r="F163" s="199"/>
      <c r="G163" s="198"/>
      <c r="H163" s="200"/>
      <c r="I163" s="257"/>
      <c r="J163" s="251"/>
    </row>
    <row r="164" spans="1:15" x14ac:dyDescent="0.2">
      <c r="A164" s="381"/>
      <c r="B164" s="174"/>
      <c r="C164" s="174"/>
      <c r="D164" s="174"/>
      <c r="E164" s="168"/>
      <c r="F164" s="168"/>
      <c r="G164" s="222"/>
      <c r="H164" s="175"/>
      <c r="I164" s="176"/>
      <c r="J164" s="171">
        <f>H164*I164</f>
        <v>0</v>
      </c>
    </row>
    <row r="165" spans="1:15" x14ac:dyDescent="0.2">
      <c r="A165" s="381"/>
      <c r="B165" s="174"/>
      <c r="C165" s="174"/>
      <c r="D165" s="174"/>
      <c r="E165" s="168"/>
      <c r="F165" s="168"/>
      <c r="G165" s="222"/>
      <c r="H165" s="175"/>
      <c r="I165" s="176"/>
      <c r="J165" s="171">
        <f t="shared" ref="J165:J172" si="13">H165*I165</f>
        <v>0</v>
      </c>
    </row>
    <row r="166" spans="1:15" x14ac:dyDescent="0.2">
      <c r="A166" s="381"/>
      <c r="B166" s="174"/>
      <c r="C166" s="174"/>
      <c r="D166" s="174"/>
      <c r="E166" s="168"/>
      <c r="F166" s="168"/>
      <c r="G166" s="222"/>
      <c r="H166" s="175"/>
      <c r="I166" s="176"/>
      <c r="J166" s="171">
        <f t="shared" si="13"/>
        <v>0</v>
      </c>
    </row>
    <row r="167" spans="1:15" x14ac:dyDescent="0.2">
      <c r="A167" s="381"/>
      <c r="B167" s="174"/>
      <c r="C167" s="174"/>
      <c r="D167" s="174"/>
      <c r="E167" s="168"/>
      <c r="F167" s="168"/>
      <c r="G167" s="222"/>
      <c r="H167" s="175"/>
      <c r="I167" s="176"/>
      <c r="J167" s="171">
        <f t="shared" si="13"/>
        <v>0</v>
      </c>
    </row>
    <row r="168" spans="1:15" x14ac:dyDescent="0.2">
      <c r="A168" s="381"/>
      <c r="B168" s="174"/>
      <c r="C168" s="174"/>
      <c r="D168" s="174"/>
      <c r="E168" s="168"/>
      <c r="F168" s="168"/>
      <c r="G168" s="222"/>
      <c r="H168" s="175"/>
      <c r="I168" s="176"/>
      <c r="J168" s="171">
        <f t="shared" si="13"/>
        <v>0</v>
      </c>
    </row>
    <row r="169" spans="1:15" x14ac:dyDescent="0.2">
      <c r="A169" s="381"/>
      <c r="B169" s="174"/>
      <c r="C169" s="174"/>
      <c r="D169" s="174"/>
      <c r="E169" s="168"/>
      <c r="F169" s="168"/>
      <c r="G169" s="222"/>
      <c r="H169" s="175"/>
      <c r="I169" s="176"/>
      <c r="J169" s="171">
        <f t="shared" si="13"/>
        <v>0</v>
      </c>
    </row>
    <row r="170" spans="1:15" x14ac:dyDescent="0.2">
      <c r="A170" s="381"/>
      <c r="B170" s="174"/>
      <c r="C170" s="174"/>
      <c r="D170" s="174"/>
      <c r="E170" s="168"/>
      <c r="F170" s="168"/>
      <c r="G170" s="222"/>
      <c r="H170" s="175"/>
      <c r="I170" s="176"/>
      <c r="J170" s="171">
        <f t="shared" si="13"/>
        <v>0</v>
      </c>
    </row>
    <row r="171" spans="1:15" x14ac:dyDescent="0.2">
      <c r="A171" s="381"/>
      <c r="B171" s="174"/>
      <c r="C171" s="174"/>
      <c r="D171" s="174"/>
      <c r="E171" s="168"/>
      <c r="F171" s="168"/>
      <c r="G171" s="222"/>
      <c r="H171" s="175"/>
      <c r="I171" s="176"/>
      <c r="J171" s="171">
        <f t="shared" si="13"/>
        <v>0</v>
      </c>
    </row>
    <row r="172" spans="1:15" x14ac:dyDescent="0.2">
      <c r="A172" s="381"/>
      <c r="B172" s="174"/>
      <c r="C172" s="174"/>
      <c r="D172" s="174"/>
      <c r="E172" s="168"/>
      <c r="F172" s="168"/>
      <c r="G172" s="222"/>
      <c r="H172" s="175"/>
      <c r="I172" s="176"/>
      <c r="J172" s="171">
        <f t="shared" si="13"/>
        <v>0</v>
      </c>
    </row>
    <row r="173" spans="1:15" x14ac:dyDescent="0.2">
      <c r="A173" s="381"/>
      <c r="B173" s="174"/>
      <c r="C173" s="174"/>
      <c r="D173" s="174"/>
      <c r="E173" s="168"/>
      <c r="F173" s="168"/>
      <c r="G173" s="222"/>
      <c r="H173" s="175"/>
      <c r="I173" s="176"/>
      <c r="J173" s="171">
        <f>H173*I173</f>
        <v>0</v>
      </c>
    </row>
    <row r="174" spans="1:15" x14ac:dyDescent="0.2">
      <c r="A174" s="381"/>
      <c r="B174" s="174"/>
      <c r="C174" s="174"/>
      <c r="D174" s="174"/>
      <c r="E174" s="168"/>
      <c r="F174" s="168"/>
      <c r="G174" s="222"/>
      <c r="H174" s="175"/>
      <c r="I174" s="176"/>
      <c r="J174" s="171">
        <f>H174*I174</f>
        <v>0</v>
      </c>
    </row>
    <row r="175" spans="1:15" x14ac:dyDescent="0.2">
      <c r="A175" s="381"/>
      <c r="B175" s="174"/>
      <c r="C175" s="174"/>
      <c r="D175" s="174"/>
      <c r="E175" s="168"/>
      <c r="F175" s="168"/>
      <c r="G175" s="222"/>
      <c r="H175" s="175"/>
      <c r="I175" s="176"/>
      <c r="J175" s="171">
        <f>H175*I175</f>
        <v>0</v>
      </c>
      <c r="N175" s="1" t="s">
        <v>136</v>
      </c>
    </row>
    <row r="176" spans="1:15" ht="12.75" thickBot="1" x14ac:dyDescent="0.25">
      <c r="A176" s="381"/>
      <c r="B176" s="174"/>
      <c r="C176" s="174"/>
      <c r="D176" s="174"/>
      <c r="E176" s="168"/>
      <c r="F176" s="168"/>
      <c r="G176" s="222"/>
      <c r="H176" s="175"/>
      <c r="I176" s="176"/>
      <c r="J176" s="171">
        <f>H176*I176</f>
        <v>0</v>
      </c>
    </row>
    <row r="177" spans="1:16" s="18" customFormat="1" ht="15" customHeight="1" thickTop="1" thickBot="1" x14ac:dyDescent="0.25">
      <c r="C177" s="252"/>
      <c r="D177" s="252"/>
      <c r="E177" s="252"/>
      <c r="F177" s="253"/>
      <c r="G177" s="253"/>
      <c r="H177" s="254"/>
      <c r="I177" s="213" t="s">
        <v>137</v>
      </c>
      <c r="J177" s="183">
        <f>SUM(J164:J176)</f>
        <v>0</v>
      </c>
      <c r="K177" s="1"/>
      <c r="L177" s="1"/>
      <c r="M177" s="1"/>
      <c r="N177" s="1"/>
      <c r="O177" s="1"/>
    </row>
    <row r="178" spans="1:16" ht="22.5" thickTop="1" x14ac:dyDescent="0.2">
      <c r="A178" s="196" t="s">
        <v>138</v>
      </c>
      <c r="B178" s="256" t="s">
        <v>139</v>
      </c>
      <c r="C178" s="198"/>
      <c r="D178" s="198"/>
      <c r="E178" s="199"/>
      <c r="F178" s="199"/>
      <c r="G178" s="198"/>
      <c r="H178" s="200"/>
      <c r="I178" s="257"/>
      <c r="J178" s="251"/>
    </row>
    <row r="179" spans="1:16" x14ac:dyDescent="0.2">
      <c r="A179" s="381"/>
      <c r="B179" s="174"/>
      <c r="C179" s="174"/>
      <c r="D179" s="174"/>
      <c r="E179" s="168"/>
      <c r="F179" s="168"/>
      <c r="G179" s="222"/>
      <c r="H179" s="175"/>
      <c r="I179" s="176"/>
      <c r="J179" s="171">
        <f>H179*I179</f>
        <v>0</v>
      </c>
    </row>
    <row r="180" spans="1:16" x14ac:dyDescent="0.2">
      <c r="A180" s="381"/>
      <c r="B180" s="174"/>
      <c r="C180" s="174"/>
      <c r="D180" s="174"/>
      <c r="E180" s="168"/>
      <c r="F180" s="168"/>
      <c r="G180" s="222"/>
      <c r="H180" s="175"/>
      <c r="I180" s="176"/>
      <c r="J180" s="171">
        <f>H180*I180</f>
        <v>0</v>
      </c>
    </row>
    <row r="181" spans="1:16" x14ac:dyDescent="0.2">
      <c r="A181" s="381"/>
      <c r="B181" s="174"/>
      <c r="C181" s="174"/>
      <c r="D181" s="174"/>
      <c r="E181" s="168"/>
      <c r="F181" s="168"/>
      <c r="G181" s="222"/>
      <c r="H181" s="175"/>
      <c r="I181" s="176"/>
      <c r="J181" s="171">
        <f>H181*I181</f>
        <v>0</v>
      </c>
    </row>
    <row r="182" spans="1:16" x14ac:dyDescent="0.2">
      <c r="A182" s="381"/>
      <c r="B182" s="174"/>
      <c r="C182" s="174"/>
      <c r="D182" s="174"/>
      <c r="E182" s="168"/>
      <c r="F182" s="168"/>
      <c r="G182" s="222"/>
      <c r="H182" s="175"/>
      <c r="I182" s="176"/>
      <c r="J182" s="171">
        <f t="shared" ref="J182:J191" si="14">H182*I182</f>
        <v>0</v>
      </c>
    </row>
    <row r="183" spans="1:16" x14ac:dyDescent="0.2">
      <c r="A183" s="381"/>
      <c r="B183" s="174"/>
      <c r="C183" s="174"/>
      <c r="D183" s="174"/>
      <c r="E183" s="168"/>
      <c r="F183" s="168"/>
      <c r="G183" s="222"/>
      <c r="H183" s="175"/>
      <c r="I183" s="176"/>
      <c r="J183" s="171">
        <f t="shared" si="14"/>
        <v>0</v>
      </c>
    </row>
    <row r="184" spans="1:16" x14ac:dyDescent="0.2">
      <c r="A184" s="381"/>
      <c r="B184" s="174"/>
      <c r="C184" s="174"/>
      <c r="D184" s="174"/>
      <c r="E184" s="168"/>
      <c r="F184" s="168"/>
      <c r="G184" s="222"/>
      <c r="H184" s="175"/>
      <c r="I184" s="176"/>
      <c r="J184" s="171">
        <f t="shared" si="14"/>
        <v>0</v>
      </c>
    </row>
    <row r="185" spans="1:16" x14ac:dyDescent="0.2">
      <c r="A185" s="381"/>
      <c r="B185" s="174"/>
      <c r="C185" s="178"/>
      <c r="D185" s="174"/>
      <c r="E185" s="168"/>
      <c r="F185" s="168"/>
      <c r="G185" s="222"/>
      <c r="H185" s="175"/>
      <c r="I185" s="176"/>
      <c r="J185" s="171">
        <f t="shared" si="14"/>
        <v>0</v>
      </c>
    </row>
    <row r="186" spans="1:16" x14ac:dyDescent="0.2">
      <c r="A186" s="381"/>
      <c r="B186" s="174"/>
      <c r="C186" s="174"/>
      <c r="D186" s="174"/>
      <c r="E186" s="168"/>
      <c r="F186" s="168"/>
      <c r="G186" s="222"/>
      <c r="H186" s="175"/>
      <c r="I186" s="176"/>
      <c r="J186" s="171">
        <f t="shared" si="14"/>
        <v>0</v>
      </c>
    </row>
    <row r="187" spans="1:16" x14ac:dyDescent="0.2">
      <c r="A187" s="381"/>
      <c r="B187" s="174"/>
      <c r="C187" s="174"/>
      <c r="D187" s="174"/>
      <c r="E187" s="168"/>
      <c r="F187" s="168"/>
      <c r="G187" s="222"/>
      <c r="H187" s="175"/>
      <c r="I187" s="176"/>
      <c r="J187" s="171">
        <f t="shared" si="14"/>
        <v>0</v>
      </c>
    </row>
    <row r="188" spans="1:16" x14ac:dyDescent="0.2">
      <c r="A188" s="381"/>
      <c r="B188" s="174"/>
      <c r="C188" s="174"/>
      <c r="D188" s="174"/>
      <c r="E188" s="168"/>
      <c r="F188" s="168"/>
      <c r="G188" s="222"/>
      <c r="H188" s="175"/>
      <c r="I188" s="176"/>
      <c r="J188" s="171">
        <f t="shared" si="14"/>
        <v>0</v>
      </c>
    </row>
    <row r="189" spans="1:16" x14ac:dyDescent="0.2">
      <c r="A189" s="381"/>
      <c r="B189" s="174"/>
      <c r="C189" s="174"/>
      <c r="D189" s="174"/>
      <c r="E189" s="168"/>
      <c r="F189" s="168"/>
      <c r="G189" s="222"/>
      <c r="H189" s="175"/>
      <c r="I189" s="176"/>
      <c r="J189" s="171">
        <f t="shared" si="14"/>
        <v>0</v>
      </c>
    </row>
    <row r="190" spans="1:16" x14ac:dyDescent="0.2">
      <c r="A190" s="381"/>
      <c r="B190" s="37"/>
      <c r="C190" s="174"/>
      <c r="D190" s="174"/>
      <c r="E190" s="168"/>
      <c r="F190" s="168"/>
      <c r="G190" s="222"/>
      <c r="H190" s="175"/>
      <c r="I190" s="176"/>
      <c r="J190" s="171">
        <f t="shared" si="14"/>
        <v>0</v>
      </c>
    </row>
    <row r="191" spans="1:16" ht="12.75" thickBot="1" x14ac:dyDescent="0.25">
      <c r="A191" s="381"/>
      <c r="B191" s="174"/>
      <c r="C191" s="174"/>
      <c r="D191" s="174"/>
      <c r="E191" s="168"/>
      <c r="F191" s="168"/>
      <c r="G191" s="222"/>
      <c r="H191" s="175"/>
      <c r="I191" s="176"/>
      <c r="J191" s="171">
        <f t="shared" si="14"/>
        <v>0</v>
      </c>
    </row>
    <row r="192" spans="1:16" s="18" customFormat="1" ht="15" customHeight="1" thickTop="1" thickBot="1" x14ac:dyDescent="0.25">
      <c r="C192" s="258"/>
      <c r="D192" s="258"/>
      <c r="E192" s="258"/>
      <c r="F192" s="259"/>
      <c r="G192" s="259"/>
      <c r="H192" s="260"/>
      <c r="I192" s="213" t="s">
        <v>140</v>
      </c>
      <c r="J192" s="183">
        <f>SUM(J179:J191)</f>
        <v>0</v>
      </c>
      <c r="K192" s="1"/>
      <c r="L192" s="1"/>
      <c r="M192" s="1"/>
      <c r="N192" s="1"/>
      <c r="O192" s="1"/>
      <c r="P192" s="1"/>
    </row>
    <row r="193" spans="1:16" s="18" customFormat="1" ht="15" customHeight="1" thickTop="1" thickBot="1" x14ac:dyDescent="0.25">
      <c r="C193" s="258"/>
      <c r="D193" s="258"/>
      <c r="E193" s="258"/>
      <c r="F193" s="259"/>
      <c r="G193" s="259"/>
      <c r="H193" s="261"/>
      <c r="I193" s="262"/>
      <c r="J193" s="263"/>
      <c r="K193" s="1"/>
      <c r="L193" s="1"/>
      <c r="M193" s="1"/>
      <c r="N193" s="1"/>
      <c r="O193" s="1"/>
      <c r="P193" s="1"/>
    </row>
    <row r="194" spans="1:16" ht="16.5" thickTop="1" thickBot="1" x14ac:dyDescent="0.3">
      <c r="B194" s="36"/>
      <c r="C194" s="36"/>
      <c r="D194" s="36"/>
      <c r="E194" s="8"/>
      <c r="F194" s="264"/>
      <c r="G194" s="265"/>
      <c r="H194" s="9"/>
      <c r="I194" s="9" t="s">
        <v>141</v>
      </c>
      <c r="J194" s="183">
        <f>J162+J177+J192</f>
        <v>0</v>
      </c>
    </row>
    <row r="195" spans="1:16" ht="7.5" customHeight="1" thickTop="1" x14ac:dyDescent="0.2">
      <c r="B195" s="189"/>
      <c r="C195" s="189"/>
      <c r="D195" s="190"/>
      <c r="E195" s="190"/>
    </row>
    <row r="196" spans="1:16" ht="16.5" customHeight="1" x14ac:dyDescent="0.3">
      <c r="B196" s="191" t="s">
        <v>100</v>
      </c>
      <c r="C196" s="192" t="str">
        <f>IF(ISBLANK('93 Game 5'!$E$6),"",'93 Game 5'!$E$6)</f>
        <v/>
      </c>
      <c r="D196" s="192"/>
      <c r="E196" s="190"/>
    </row>
    <row r="197" spans="1:16" ht="16.5" customHeight="1" x14ac:dyDescent="0.2">
      <c r="B197" s="382" t="s">
        <v>142</v>
      </c>
      <c r="C197" s="382"/>
      <c r="D197" s="266"/>
      <c r="E197" s="190"/>
      <c r="H197" s="383" t="s">
        <v>7</v>
      </c>
      <c r="I197" s="383"/>
      <c r="J197" s="383"/>
    </row>
    <row r="198" spans="1:16" ht="7.5" customHeight="1" x14ac:dyDescent="0.2">
      <c r="B198" s="382"/>
      <c r="C198" s="382"/>
      <c r="D198" s="267"/>
      <c r="E198" s="190"/>
      <c r="H198" s="383"/>
      <c r="I198" s="383"/>
      <c r="J198" s="383"/>
    </row>
    <row r="199" spans="1:16" s="25" customFormat="1" ht="15.75" customHeight="1" x14ac:dyDescent="0.25">
      <c r="B199" s="368" t="s">
        <v>143</v>
      </c>
      <c r="C199" s="368"/>
      <c r="D199" s="368"/>
      <c r="E199" s="368"/>
      <c r="F199" s="368"/>
      <c r="G199" s="368"/>
      <c r="H199" s="369" t="s">
        <v>144</v>
      </c>
      <c r="I199" s="369"/>
      <c r="J199" s="369"/>
      <c r="K199" s="1"/>
      <c r="M199" s="1"/>
      <c r="N199" s="1"/>
      <c r="O199" s="1"/>
    </row>
    <row r="200" spans="1:16" s="4" customFormat="1" ht="53.25" customHeight="1" x14ac:dyDescent="0.2">
      <c r="B200" s="160" t="s">
        <v>128</v>
      </c>
      <c r="C200" s="160" t="s">
        <v>34</v>
      </c>
      <c r="D200" s="160" t="s">
        <v>6</v>
      </c>
      <c r="E200" s="160" t="s">
        <v>10</v>
      </c>
      <c r="F200" s="160" t="s">
        <v>92</v>
      </c>
      <c r="G200" s="160" t="s">
        <v>93</v>
      </c>
      <c r="H200" s="194" t="s">
        <v>145</v>
      </c>
      <c r="I200" s="194" t="s">
        <v>4</v>
      </c>
      <c r="J200" s="195" t="s">
        <v>146</v>
      </c>
      <c r="K200" s="1"/>
      <c r="L200" s="1"/>
      <c r="M200" s="1"/>
      <c r="N200" s="1"/>
    </row>
    <row r="201" spans="1:16" s="18" customFormat="1" ht="15" customHeight="1" x14ac:dyDescent="0.25">
      <c r="A201" s="196" t="s">
        <v>147</v>
      </c>
      <c r="B201" s="268" t="s">
        <v>50</v>
      </c>
      <c r="C201" s="198"/>
      <c r="D201" s="198"/>
      <c r="E201" s="199"/>
      <c r="F201" s="199"/>
      <c r="G201" s="198"/>
      <c r="H201" s="200"/>
      <c r="I201" s="200"/>
      <c r="J201" s="251"/>
      <c r="K201" s="370" t="s">
        <v>148</v>
      </c>
      <c r="L201" s="371"/>
    </row>
    <row r="202" spans="1:16" s="26" customFormat="1" ht="15" customHeight="1" x14ac:dyDescent="0.25">
      <c r="A202" s="378"/>
      <c r="B202" s="174"/>
      <c r="C202" s="174"/>
      <c r="D202" s="174"/>
      <c r="E202" s="168"/>
      <c r="F202" s="168"/>
      <c r="G202" s="222"/>
      <c r="H202" s="175"/>
      <c r="I202" s="176"/>
      <c r="J202" s="171">
        <f>H202*I202</f>
        <v>0</v>
      </c>
      <c r="K202" s="370"/>
      <c r="L202" s="371"/>
    </row>
    <row r="203" spans="1:16" s="26" customFormat="1" ht="15" customHeight="1" x14ac:dyDescent="0.25">
      <c r="A203" s="378"/>
      <c r="B203" s="174"/>
      <c r="C203" s="174"/>
      <c r="D203" s="174"/>
      <c r="E203" s="168"/>
      <c r="F203" s="168"/>
      <c r="G203" s="222"/>
      <c r="H203" s="175"/>
      <c r="I203" s="176"/>
      <c r="J203" s="171">
        <f>H203*I203</f>
        <v>0</v>
      </c>
      <c r="K203" s="370"/>
      <c r="L203" s="371"/>
    </row>
    <row r="204" spans="1:16" s="26" customFormat="1" ht="15" customHeight="1" x14ac:dyDescent="0.25">
      <c r="A204" s="378"/>
      <c r="B204" s="174"/>
      <c r="C204" s="174"/>
      <c r="D204" s="174"/>
      <c r="E204" s="168"/>
      <c r="F204" s="168"/>
      <c r="G204" s="222"/>
      <c r="H204" s="175"/>
      <c r="I204" s="176"/>
      <c r="J204" s="171">
        <f t="shared" ref="J204" si="15">H204*I204</f>
        <v>0</v>
      </c>
      <c r="K204" s="370"/>
      <c r="L204" s="371"/>
    </row>
    <row r="205" spans="1:16" s="26" customFormat="1" ht="15" customHeight="1" x14ac:dyDescent="0.25">
      <c r="A205" s="378"/>
      <c r="B205" s="174"/>
      <c r="C205" s="174"/>
      <c r="D205" s="174"/>
      <c r="E205" s="168"/>
      <c r="F205" s="168"/>
      <c r="G205" s="222"/>
      <c r="H205" s="175"/>
      <c r="I205" s="176"/>
      <c r="J205" s="171">
        <f>H205*I205</f>
        <v>0</v>
      </c>
      <c r="K205" s="370"/>
      <c r="L205" s="371"/>
    </row>
    <row r="206" spans="1:16" s="18" customFormat="1" ht="15" customHeight="1" x14ac:dyDescent="0.25">
      <c r="A206" s="378"/>
      <c r="B206" s="268" t="s">
        <v>17</v>
      </c>
      <c r="C206" s="198"/>
      <c r="D206" s="198"/>
      <c r="E206" s="199"/>
      <c r="F206" s="199"/>
      <c r="G206" s="198"/>
      <c r="H206" s="200"/>
      <c r="I206" s="257"/>
      <c r="J206" s="251"/>
      <c r="K206" s="370"/>
      <c r="L206" s="371"/>
    </row>
    <row r="207" spans="1:16" s="26" customFormat="1" ht="15" customHeight="1" x14ac:dyDescent="0.25">
      <c r="A207" s="378"/>
      <c r="B207" s="174"/>
      <c r="C207" s="174"/>
      <c r="D207" s="174"/>
      <c r="E207" s="168"/>
      <c r="F207" s="168"/>
      <c r="G207" s="222"/>
      <c r="H207" s="175"/>
      <c r="I207" s="176"/>
      <c r="J207" s="171">
        <f>H207*I207</f>
        <v>0</v>
      </c>
      <c r="K207" s="370"/>
      <c r="L207" s="371"/>
    </row>
    <row r="208" spans="1:16" s="26" customFormat="1" ht="15" customHeight="1" x14ac:dyDescent="0.25">
      <c r="A208" s="378"/>
      <c r="B208" s="174"/>
      <c r="C208" s="174"/>
      <c r="D208" s="174"/>
      <c r="E208" s="168"/>
      <c r="F208" s="168"/>
      <c r="G208" s="222"/>
      <c r="H208" s="175"/>
      <c r="I208" s="176"/>
      <c r="J208" s="171">
        <f t="shared" ref="J208:J209" si="16">H208*I208</f>
        <v>0</v>
      </c>
      <c r="K208" s="370"/>
      <c r="L208" s="371"/>
    </row>
    <row r="209" spans="1:15" s="26" customFormat="1" ht="15" customHeight="1" x14ac:dyDescent="0.25">
      <c r="A209" s="378"/>
      <c r="B209" s="174"/>
      <c r="C209" s="174"/>
      <c r="D209" s="174"/>
      <c r="E209" s="168"/>
      <c r="F209" s="168"/>
      <c r="G209" s="222"/>
      <c r="H209" s="175"/>
      <c r="I209" s="176"/>
      <c r="J209" s="171">
        <f t="shared" si="16"/>
        <v>0</v>
      </c>
      <c r="K209" s="370"/>
      <c r="L209" s="371"/>
    </row>
    <row r="210" spans="1:15" s="26" customFormat="1" ht="15" customHeight="1" x14ac:dyDescent="0.25">
      <c r="A210" s="378"/>
      <c r="B210" s="174"/>
      <c r="C210" s="174"/>
      <c r="D210" s="174"/>
      <c r="E210" s="168"/>
      <c r="F210" s="168"/>
      <c r="G210" s="222"/>
      <c r="H210" s="175"/>
      <c r="I210" s="176"/>
      <c r="J210" s="171">
        <f>H210*I210</f>
        <v>0</v>
      </c>
      <c r="K210" s="370"/>
      <c r="L210" s="371"/>
    </row>
    <row r="211" spans="1:15" s="18" customFormat="1" ht="15" customHeight="1" x14ac:dyDescent="0.25">
      <c r="A211" s="378"/>
      <c r="B211" s="269" t="s">
        <v>149</v>
      </c>
      <c r="C211" s="254"/>
      <c r="D211" s="254"/>
      <c r="E211" s="270"/>
      <c r="F211" s="270"/>
      <c r="G211" s="254"/>
      <c r="H211" s="271"/>
      <c r="I211" s="272"/>
      <c r="J211" s="273"/>
      <c r="K211" s="379" t="s">
        <v>150</v>
      </c>
      <c r="L211" s="380"/>
    </row>
    <row r="212" spans="1:15" s="26" customFormat="1" ht="15" customHeight="1" x14ac:dyDescent="0.25">
      <c r="A212" s="378"/>
      <c r="B212" s="174"/>
      <c r="C212" s="174"/>
      <c r="D212" s="174"/>
      <c r="E212" s="168"/>
      <c r="F212" s="168"/>
      <c r="G212" s="222"/>
      <c r="H212" s="175"/>
      <c r="I212" s="176"/>
      <c r="J212" s="171">
        <f>H212*I212</f>
        <v>0</v>
      </c>
      <c r="K212" s="379"/>
      <c r="L212" s="380"/>
    </row>
    <row r="213" spans="1:15" s="26" customFormat="1" ht="15" customHeight="1" x14ac:dyDescent="0.25">
      <c r="A213" s="378"/>
      <c r="B213" s="174"/>
      <c r="C213" s="174"/>
      <c r="D213" s="174"/>
      <c r="E213" s="168"/>
      <c r="F213" s="168"/>
      <c r="G213" s="222"/>
      <c r="H213" s="175"/>
      <c r="I213" s="176"/>
      <c r="J213" s="171">
        <f t="shared" ref="J213" si="17">H213*I213</f>
        <v>0</v>
      </c>
      <c r="K213" s="379"/>
      <c r="L213" s="380"/>
    </row>
    <row r="214" spans="1:15" s="26" customFormat="1" ht="15" customHeight="1" x14ac:dyDescent="0.25">
      <c r="A214" s="378"/>
      <c r="B214" s="174"/>
      <c r="C214" s="178"/>
      <c r="D214" s="174"/>
      <c r="E214" s="168"/>
      <c r="F214" s="168"/>
      <c r="G214" s="222"/>
      <c r="H214" s="175"/>
      <c r="I214" s="176"/>
      <c r="J214" s="171">
        <f>H214*I214</f>
        <v>0</v>
      </c>
      <c r="K214" s="379"/>
      <c r="L214" s="380"/>
    </row>
    <row r="215" spans="1:15" s="18" customFormat="1" ht="15" customHeight="1" x14ac:dyDescent="0.25">
      <c r="A215" s="378"/>
      <c r="B215" s="269" t="s">
        <v>151</v>
      </c>
      <c r="C215" s="274"/>
      <c r="D215" s="274"/>
      <c r="E215" s="274"/>
      <c r="F215" s="274"/>
      <c r="G215" s="274"/>
      <c r="H215" s="274"/>
      <c r="I215" s="274"/>
      <c r="J215" s="274"/>
      <c r="K215" s="379"/>
      <c r="L215" s="380"/>
    </row>
    <row r="216" spans="1:15" s="26" customFormat="1" ht="15" customHeight="1" x14ac:dyDescent="0.25">
      <c r="A216" s="378"/>
      <c r="B216" s="174"/>
      <c r="C216" s="174"/>
      <c r="D216" s="174"/>
      <c r="E216" s="168"/>
      <c r="F216" s="168"/>
      <c r="G216" s="222"/>
      <c r="H216" s="175"/>
      <c r="I216" s="176"/>
      <c r="J216" s="171">
        <f>H216*I216</f>
        <v>0</v>
      </c>
      <c r="K216" s="379"/>
      <c r="L216" s="380"/>
    </row>
    <row r="217" spans="1:15" s="26" customFormat="1" ht="15" customHeight="1" x14ac:dyDescent="0.25">
      <c r="A217" s="378"/>
      <c r="B217" s="174"/>
      <c r="C217" s="174"/>
      <c r="D217" s="174"/>
      <c r="E217" s="168"/>
      <c r="F217" s="168"/>
      <c r="G217" s="222"/>
      <c r="H217" s="175"/>
      <c r="I217" s="176"/>
      <c r="J217" s="171">
        <f>H217*I217</f>
        <v>0</v>
      </c>
      <c r="K217" s="379"/>
      <c r="L217" s="380"/>
    </row>
    <row r="218" spans="1:15" s="26" customFormat="1" ht="15" customHeight="1" x14ac:dyDescent="0.25">
      <c r="A218" s="378"/>
      <c r="B218" s="174"/>
      <c r="C218" s="174"/>
      <c r="D218" s="174"/>
      <c r="E218" s="168"/>
      <c r="F218" s="168"/>
      <c r="G218" s="222"/>
      <c r="H218" s="175"/>
      <c r="I218" s="176"/>
      <c r="J218" s="171">
        <f>H218*I218</f>
        <v>0</v>
      </c>
      <c r="K218" s="379"/>
      <c r="L218" s="380"/>
    </row>
    <row r="219" spans="1:15" s="18" customFormat="1" ht="15" customHeight="1" x14ac:dyDescent="0.25">
      <c r="A219" s="378"/>
      <c r="B219" s="269" t="s">
        <v>152</v>
      </c>
      <c r="C219" s="274"/>
      <c r="D219" s="274"/>
      <c r="E219" s="274"/>
      <c r="F219" s="274"/>
      <c r="G219" s="274"/>
      <c r="H219" s="274"/>
      <c r="I219" s="274"/>
      <c r="J219" s="274"/>
      <c r="K219" s="379"/>
      <c r="L219" s="380"/>
    </row>
    <row r="220" spans="1:15" s="26" customFormat="1" ht="15" customHeight="1" x14ac:dyDescent="0.25">
      <c r="A220" s="378"/>
      <c r="B220" s="174"/>
      <c r="C220" s="174"/>
      <c r="D220" s="174"/>
      <c r="E220" s="168"/>
      <c r="F220" s="168"/>
      <c r="G220" s="222"/>
      <c r="H220" s="175"/>
      <c r="I220" s="176"/>
      <c r="J220" s="171">
        <f>H220*I220</f>
        <v>0</v>
      </c>
      <c r="K220" s="379"/>
      <c r="L220" s="380"/>
    </row>
    <row r="221" spans="1:15" s="26" customFormat="1" ht="15" customHeight="1" x14ac:dyDescent="0.25">
      <c r="A221" s="378"/>
      <c r="B221" s="174"/>
      <c r="C221" s="174"/>
      <c r="D221" s="174"/>
      <c r="E221" s="168"/>
      <c r="F221" s="168"/>
      <c r="G221" s="222"/>
      <c r="H221" s="175"/>
      <c r="I221" s="176"/>
      <c r="J221" s="171">
        <f>H221*I221</f>
        <v>0</v>
      </c>
      <c r="K221" s="379"/>
      <c r="L221" s="380"/>
    </row>
    <row r="222" spans="1:15" ht="15" customHeight="1" thickBot="1" x14ac:dyDescent="0.25">
      <c r="A222" s="378"/>
      <c r="B222" s="37"/>
      <c r="C222" s="37"/>
      <c r="D222" s="37"/>
      <c r="E222" s="275"/>
      <c r="F222" s="275"/>
      <c r="G222" s="222"/>
      <c r="H222" s="48"/>
      <c r="I222" s="176"/>
      <c r="J222" s="171">
        <f>H222*I222</f>
        <v>0</v>
      </c>
      <c r="K222" s="379"/>
      <c r="L222" s="380"/>
    </row>
    <row r="223" spans="1:15" s="18" customFormat="1" ht="15" customHeight="1" thickTop="1" thickBot="1" x14ac:dyDescent="0.25">
      <c r="C223" s="276"/>
      <c r="D223" s="276"/>
      <c r="E223" s="276"/>
      <c r="F223" s="277"/>
      <c r="G223" s="277"/>
      <c r="H223" s="254"/>
      <c r="I223" s="213" t="s">
        <v>153</v>
      </c>
      <c r="J223" s="183">
        <f>SUM(J202:J222)</f>
        <v>0</v>
      </c>
      <c r="K223" s="1"/>
      <c r="L223" s="1"/>
      <c r="M223" s="1"/>
      <c r="N223" s="1"/>
      <c r="O223" s="1"/>
    </row>
    <row r="224" spans="1:15" s="278" customFormat="1" ht="15" customHeight="1" thickTop="1" thickBot="1" x14ac:dyDescent="0.25">
      <c r="C224" s="279"/>
      <c r="D224" s="279"/>
      <c r="E224" s="279"/>
      <c r="F224" s="280"/>
      <c r="G224" s="280"/>
      <c r="H224" s="279"/>
      <c r="I224" s="262"/>
      <c r="J224" s="281"/>
      <c r="K224" s="282"/>
      <c r="L224" s="282"/>
      <c r="M224" s="282"/>
      <c r="N224" s="282"/>
      <c r="O224" s="282"/>
    </row>
    <row r="225" spans="1:17" ht="15" customHeight="1" thickTop="1" thickBot="1" x14ac:dyDescent="0.3">
      <c r="B225" s="283"/>
      <c r="C225" s="283"/>
      <c r="D225" s="283"/>
      <c r="E225" s="284"/>
      <c r="F225" s="285"/>
      <c r="G225" s="286"/>
      <c r="H225" s="287"/>
      <c r="I225" s="287" t="s">
        <v>154</v>
      </c>
      <c r="J225" s="183">
        <f>J192+J223</f>
        <v>0</v>
      </c>
    </row>
    <row r="226" spans="1:17" s="278" customFormat="1" ht="15" customHeight="1" thickTop="1" x14ac:dyDescent="0.2">
      <c r="C226" s="279"/>
      <c r="D226" s="279"/>
      <c r="E226" s="279"/>
      <c r="F226" s="280"/>
      <c r="G226" s="280"/>
      <c r="H226" s="279"/>
      <c r="I226" s="262"/>
      <c r="J226" s="288"/>
      <c r="K226" s="282"/>
      <c r="L226" s="282"/>
      <c r="M226" s="282"/>
      <c r="N226" s="282"/>
      <c r="O226" s="282"/>
    </row>
    <row r="227" spans="1:17" s="26" customFormat="1" ht="15" customHeight="1" x14ac:dyDescent="0.2">
      <c r="A227" s="196" t="s">
        <v>155</v>
      </c>
      <c r="B227" s="289" t="s">
        <v>156</v>
      </c>
      <c r="C227" s="290"/>
      <c r="D227" s="290"/>
      <c r="E227" s="291"/>
      <c r="F227" s="291"/>
      <c r="G227" s="292"/>
      <c r="H227" s="293"/>
      <c r="I227" s="294"/>
      <c r="J227" s="295"/>
      <c r="K227" s="374" t="s">
        <v>157</v>
      </c>
      <c r="L227" s="375"/>
    </row>
    <row r="228" spans="1:17" s="26" customFormat="1" ht="15" customHeight="1" x14ac:dyDescent="0.25">
      <c r="A228" s="381"/>
      <c r="B228" s="174"/>
      <c r="C228" s="174"/>
      <c r="D228" s="174"/>
      <c r="E228" s="168"/>
      <c r="F228" s="168"/>
      <c r="G228" s="222"/>
      <c r="H228" s="175"/>
      <c r="I228" s="176"/>
      <c r="J228" s="171">
        <f t="shared" ref="J228:J229" si="18">H228*I228</f>
        <v>0</v>
      </c>
      <c r="K228" s="374"/>
      <c r="L228" s="375"/>
    </row>
    <row r="229" spans="1:17" s="26" customFormat="1" ht="15" customHeight="1" x14ac:dyDescent="0.25">
      <c r="A229" s="381"/>
      <c r="B229" s="37"/>
      <c r="C229" s="174"/>
      <c r="D229" s="174"/>
      <c r="E229" s="168"/>
      <c r="F229" s="168"/>
      <c r="G229" s="222"/>
      <c r="H229" s="175"/>
      <c r="I229" s="176"/>
      <c r="J229" s="171">
        <f t="shared" si="18"/>
        <v>0</v>
      </c>
      <c r="K229" s="374"/>
      <c r="L229" s="375"/>
    </row>
    <row r="230" spans="1:17" s="26" customFormat="1" ht="15" customHeight="1" thickBot="1" x14ac:dyDescent="0.3">
      <c r="A230" s="381"/>
      <c r="B230" s="174"/>
      <c r="C230" s="174"/>
      <c r="D230" s="174"/>
      <c r="E230" s="168"/>
      <c r="F230" s="168"/>
      <c r="G230" s="222"/>
      <c r="H230" s="175"/>
      <c r="I230" s="176"/>
      <c r="J230" s="171">
        <f>H230*I230</f>
        <v>0</v>
      </c>
      <c r="K230" s="374"/>
      <c r="L230" s="375"/>
    </row>
    <row r="231" spans="1:17" s="18" customFormat="1" ht="15" customHeight="1" thickTop="1" thickBot="1" x14ac:dyDescent="0.25">
      <c r="C231" s="258"/>
      <c r="D231" s="258"/>
      <c r="E231" s="258"/>
      <c r="F231" s="259"/>
      <c r="G231" s="259"/>
      <c r="H231" s="260"/>
      <c r="I231" s="213" t="s">
        <v>158</v>
      </c>
      <c r="J231" s="183">
        <f>SUM(J228:J230)</f>
        <v>0</v>
      </c>
      <c r="K231" s="1"/>
      <c r="L231" s="1"/>
      <c r="M231" s="1"/>
      <c r="N231" s="1"/>
      <c r="O231" s="1"/>
    </row>
    <row r="232" spans="1:17" s="26" customFormat="1" ht="15" customHeight="1" thickTop="1" x14ac:dyDescent="0.2">
      <c r="A232" s="196" t="s">
        <v>159</v>
      </c>
      <c r="B232" s="296" t="s">
        <v>160</v>
      </c>
      <c r="C232" s="297"/>
      <c r="D232" s="297"/>
      <c r="E232" s="297"/>
      <c r="F232" s="297"/>
      <c r="G232" s="297"/>
      <c r="H232" s="297"/>
      <c r="I232" s="297"/>
      <c r="J232" s="295"/>
      <c r="K232" s="372" t="s">
        <v>161</v>
      </c>
      <c r="L232" s="373"/>
    </row>
    <row r="233" spans="1:17" s="26" customFormat="1" ht="15" customHeight="1" x14ac:dyDescent="0.25">
      <c r="A233" s="278"/>
      <c r="B233" s="37"/>
      <c r="C233" s="174"/>
      <c r="D233" s="174"/>
      <c r="E233" s="168"/>
      <c r="F233" s="168"/>
      <c r="G233" s="298"/>
      <c r="H233" s="175"/>
      <c r="I233" s="176"/>
      <c r="J233" s="171">
        <f t="shared" ref="J233:J235" si="19">H233*I233</f>
        <v>0</v>
      </c>
      <c r="K233" s="372"/>
      <c r="L233" s="373"/>
    </row>
    <row r="234" spans="1:17" s="26" customFormat="1" ht="15" customHeight="1" x14ac:dyDescent="0.25">
      <c r="A234" s="278"/>
      <c r="B234" s="37"/>
      <c r="C234" s="174"/>
      <c r="D234" s="174"/>
      <c r="E234" s="168"/>
      <c r="F234" s="168"/>
      <c r="G234" s="298"/>
      <c r="H234" s="175"/>
      <c r="I234" s="176"/>
      <c r="J234" s="171">
        <f t="shared" si="19"/>
        <v>0</v>
      </c>
      <c r="K234" s="372"/>
      <c r="L234" s="373"/>
    </row>
    <row r="235" spans="1:17" s="26" customFormat="1" ht="15" customHeight="1" thickBot="1" x14ac:dyDescent="0.3">
      <c r="A235" s="278"/>
      <c r="B235" s="174"/>
      <c r="C235" s="174"/>
      <c r="D235" s="174"/>
      <c r="E235" s="168"/>
      <c r="F235" s="168"/>
      <c r="G235" s="298"/>
      <c r="H235" s="175"/>
      <c r="I235" s="176"/>
      <c r="J235" s="171">
        <f t="shared" si="19"/>
        <v>0</v>
      </c>
      <c r="K235" s="372"/>
      <c r="L235" s="373"/>
    </row>
    <row r="236" spans="1:17" s="18" customFormat="1" ht="15" customHeight="1" thickTop="1" thickBot="1" x14ac:dyDescent="0.25">
      <c r="C236" s="258"/>
      <c r="D236" s="258"/>
      <c r="E236" s="258"/>
      <c r="F236" s="259"/>
      <c r="G236" s="259"/>
      <c r="H236" s="260"/>
      <c r="I236" s="213" t="s">
        <v>162</v>
      </c>
      <c r="J236" s="183">
        <f>SUM(J233:J235)</f>
        <v>0</v>
      </c>
      <c r="K236" s="1"/>
      <c r="L236" s="1"/>
      <c r="M236" s="1"/>
      <c r="N236" s="1"/>
      <c r="O236" s="1"/>
    </row>
    <row r="237" spans="1:17" s="26" customFormat="1" ht="15" customHeight="1" thickTop="1" x14ac:dyDescent="0.2">
      <c r="A237" s="196" t="s">
        <v>163</v>
      </c>
      <c r="B237" s="289" t="s">
        <v>164</v>
      </c>
      <c r="C237" s="290"/>
      <c r="D237" s="290"/>
      <c r="E237" s="291"/>
      <c r="F237" s="291"/>
      <c r="G237" s="292"/>
      <c r="H237" s="293"/>
      <c r="I237" s="294"/>
      <c r="J237" s="294"/>
      <c r="K237" s="374" t="s">
        <v>165</v>
      </c>
      <c r="L237" s="375"/>
    </row>
    <row r="238" spans="1:17" ht="15" customHeight="1" x14ac:dyDescent="0.2">
      <c r="A238" s="278"/>
      <c r="B238" s="37"/>
      <c r="C238" s="174"/>
      <c r="D238" s="174"/>
      <c r="E238" s="168"/>
      <c r="F238" s="168"/>
      <c r="G238" s="298"/>
      <c r="H238" s="175"/>
      <c r="I238" s="176"/>
      <c r="J238" s="171">
        <f t="shared" ref="J238:J240" si="20">H238*I238</f>
        <v>0</v>
      </c>
      <c r="K238" s="374"/>
      <c r="L238" s="375"/>
      <c r="M238" s="26"/>
      <c r="N238" s="26"/>
      <c r="O238" s="26"/>
      <c r="P238" s="26"/>
      <c r="Q238" s="26"/>
    </row>
    <row r="239" spans="1:17" ht="15" customHeight="1" x14ac:dyDescent="0.2">
      <c r="A239" s="278"/>
      <c r="B239" s="174"/>
      <c r="C239" s="174"/>
      <c r="D239" s="174"/>
      <c r="E239" s="168"/>
      <c r="F239" s="168"/>
      <c r="G239" s="298"/>
      <c r="H239" s="175"/>
      <c r="I239" s="176"/>
      <c r="J239" s="171">
        <f t="shared" si="20"/>
        <v>0</v>
      </c>
      <c r="K239" s="374"/>
      <c r="L239" s="375"/>
      <c r="M239" s="26"/>
      <c r="N239" s="26"/>
      <c r="O239" s="26"/>
      <c r="P239" s="26"/>
      <c r="Q239" s="26"/>
    </row>
    <row r="240" spans="1:17" ht="15" customHeight="1" thickBot="1" x14ac:dyDescent="0.25">
      <c r="A240" s="278"/>
      <c r="B240" s="174"/>
      <c r="C240" s="174"/>
      <c r="D240" s="174"/>
      <c r="E240" s="168"/>
      <c r="F240" s="168"/>
      <c r="G240" s="222"/>
      <c r="H240" s="175"/>
      <c r="I240" s="176"/>
      <c r="J240" s="171">
        <f t="shared" si="20"/>
        <v>0</v>
      </c>
      <c r="K240" s="374"/>
      <c r="L240" s="375"/>
      <c r="M240" s="26"/>
      <c r="N240" s="26"/>
      <c r="O240" s="26"/>
      <c r="P240" s="26"/>
      <c r="Q240" s="26"/>
    </row>
    <row r="241" spans="1:17" s="18" customFormat="1" ht="15" customHeight="1" thickTop="1" thickBot="1" x14ac:dyDescent="0.25">
      <c r="C241" s="258"/>
      <c r="D241" s="258"/>
      <c r="E241" s="258"/>
      <c r="F241" s="259"/>
      <c r="G241" s="259"/>
      <c r="H241" s="260"/>
      <c r="I241" s="213" t="s">
        <v>166</v>
      </c>
      <c r="J241" s="183">
        <f>SUM(J238:J240)</f>
        <v>0</v>
      </c>
      <c r="K241" s="1"/>
      <c r="L241" s="1"/>
      <c r="M241" s="1"/>
      <c r="N241" s="1"/>
      <c r="O241" s="1"/>
    </row>
    <row r="242" spans="1:17" s="18" customFormat="1" ht="15" customHeight="1" thickTop="1" x14ac:dyDescent="0.25">
      <c r="A242" s="196" t="s">
        <v>167</v>
      </c>
      <c r="B242" s="268" t="s">
        <v>168</v>
      </c>
      <c r="C242" s="198"/>
      <c r="D242" s="198"/>
      <c r="E242" s="199"/>
      <c r="F242" s="199"/>
      <c r="G242" s="198"/>
      <c r="H242" s="200"/>
      <c r="I242" s="257"/>
      <c r="J242" s="251"/>
      <c r="K242" s="374" t="s">
        <v>169</v>
      </c>
      <c r="L242" s="375"/>
    </row>
    <row r="243" spans="1:17" s="18" customFormat="1" ht="15" customHeight="1" x14ac:dyDescent="0.25">
      <c r="A243" s="278"/>
      <c r="B243" s="174"/>
      <c r="C243" s="174"/>
      <c r="D243" s="174"/>
      <c r="E243" s="168"/>
      <c r="F243" s="168"/>
      <c r="G243" s="222"/>
      <c r="H243" s="175"/>
      <c r="I243" s="176"/>
      <c r="J243" s="171">
        <f t="shared" ref="J243:J245" si="21">H243*I243</f>
        <v>0</v>
      </c>
      <c r="K243" s="374"/>
      <c r="L243" s="375"/>
    </row>
    <row r="244" spans="1:17" s="18" customFormat="1" ht="15" customHeight="1" x14ac:dyDescent="0.25">
      <c r="A244" s="278"/>
      <c r="B244" s="174"/>
      <c r="C244" s="174"/>
      <c r="D244" s="174"/>
      <c r="E244" s="168"/>
      <c r="F244" s="168"/>
      <c r="G244" s="222"/>
      <c r="H244" s="175"/>
      <c r="I244" s="176"/>
      <c r="J244" s="171">
        <f t="shared" si="21"/>
        <v>0</v>
      </c>
      <c r="K244" s="374"/>
      <c r="L244" s="375"/>
    </row>
    <row r="245" spans="1:17" s="26" customFormat="1" ht="15" customHeight="1" thickBot="1" x14ac:dyDescent="0.3">
      <c r="A245" s="278"/>
      <c r="B245" s="174"/>
      <c r="C245" s="174"/>
      <c r="D245" s="174"/>
      <c r="E245" s="168"/>
      <c r="F245" s="168"/>
      <c r="G245" s="222"/>
      <c r="H245" s="175"/>
      <c r="I245" s="176"/>
      <c r="J245" s="171">
        <f t="shared" si="21"/>
        <v>0</v>
      </c>
      <c r="K245" s="374"/>
      <c r="L245" s="375"/>
    </row>
    <row r="246" spans="1:17" s="18" customFormat="1" ht="15" customHeight="1" thickTop="1" thickBot="1" x14ac:dyDescent="0.25">
      <c r="C246" s="258"/>
      <c r="D246" s="258"/>
      <c r="E246" s="258"/>
      <c r="F246" s="259"/>
      <c r="G246" s="259"/>
      <c r="H246" s="260"/>
      <c r="I246" s="213" t="s">
        <v>166</v>
      </c>
      <c r="J246" s="183">
        <f>SUM(J243:J245)</f>
        <v>0</v>
      </c>
      <c r="K246" s="1"/>
      <c r="L246" s="1"/>
      <c r="M246" s="1"/>
      <c r="N246" s="1"/>
      <c r="O246" s="1"/>
    </row>
    <row r="247" spans="1:17" ht="12.6" customHeight="1" thickTop="1" x14ac:dyDescent="0.2">
      <c r="A247" s="299"/>
      <c r="B247" s="300" t="s">
        <v>170</v>
      </c>
      <c r="C247" s="301"/>
      <c r="D247" s="301"/>
      <c r="E247" s="301"/>
      <c r="F247" s="301"/>
      <c r="G247" s="301"/>
      <c r="H247" s="301"/>
      <c r="I247" s="301"/>
    </row>
    <row r="248" spans="1:17" ht="12.6" customHeight="1" x14ac:dyDescent="0.2">
      <c r="A248" s="299"/>
      <c r="B248" s="300" t="s">
        <v>171</v>
      </c>
      <c r="C248" s="301"/>
      <c r="D248" s="301"/>
      <c r="E248" s="301"/>
      <c r="F248" s="301"/>
      <c r="G248" s="301"/>
      <c r="H248" s="301"/>
      <c r="I248" s="301"/>
    </row>
    <row r="249" spans="1:17" s="25" customFormat="1" ht="15.75" customHeight="1" x14ac:dyDescent="0.25">
      <c r="A249" s="1"/>
      <c r="B249" s="189"/>
      <c r="C249" s="189"/>
      <c r="D249" s="190"/>
      <c r="E249" s="302"/>
      <c r="F249" s="134" t="s">
        <v>19</v>
      </c>
      <c r="G249" s="1"/>
      <c r="H249" s="1"/>
      <c r="I249" s="1"/>
      <c r="J249" s="1"/>
      <c r="K249" s="1"/>
      <c r="L249" s="1"/>
      <c r="M249" s="1"/>
      <c r="N249" s="1"/>
      <c r="O249" s="1"/>
      <c r="P249" s="1"/>
      <c r="Q249" s="1"/>
    </row>
    <row r="250" spans="1:17" s="4" customFormat="1" ht="18.75" x14ac:dyDescent="0.3">
      <c r="A250" s="1"/>
      <c r="B250" s="191" t="s">
        <v>100</v>
      </c>
      <c r="C250" s="376" t="str">
        <f>IF(ISBLANK('93 Game 5'!$E$6),"",'93 Game 5'!$E$6)</f>
        <v/>
      </c>
      <c r="D250" s="376"/>
      <c r="E250" s="302"/>
      <c r="F250" s="303" t="s">
        <v>172</v>
      </c>
      <c r="G250" s="1"/>
      <c r="H250" s="1"/>
      <c r="I250" s="1"/>
      <c r="J250" s="1"/>
      <c r="K250" s="1"/>
      <c r="L250" s="1"/>
      <c r="M250" s="1"/>
      <c r="N250" s="1"/>
      <c r="O250" s="1"/>
      <c r="P250" s="1"/>
      <c r="Q250" s="1"/>
    </row>
    <row r="251" spans="1:17" s="4" customFormat="1" ht="18.75" x14ac:dyDescent="0.3">
      <c r="A251" s="1"/>
      <c r="B251" s="191"/>
      <c r="C251" s="304"/>
      <c r="D251" s="304"/>
      <c r="E251" s="302"/>
      <c r="F251" s="303" t="s">
        <v>173</v>
      </c>
      <c r="G251" s="1"/>
      <c r="H251" s="1"/>
      <c r="I251" s="1"/>
      <c r="J251" s="1"/>
      <c r="K251" s="1"/>
      <c r="L251" s="1"/>
      <c r="M251" s="1"/>
      <c r="N251" s="1"/>
      <c r="O251" s="1"/>
      <c r="P251" s="1"/>
      <c r="Q251" s="1"/>
    </row>
    <row r="252" spans="1:17" s="18" customFormat="1" ht="15" customHeight="1" x14ac:dyDescent="0.2">
      <c r="A252" s="1"/>
      <c r="B252" s="189"/>
      <c r="C252" s="189"/>
      <c r="D252" s="190"/>
      <c r="E252" s="190"/>
      <c r="F252" s="303" t="s">
        <v>174</v>
      </c>
      <c r="G252" s="1"/>
      <c r="H252" s="1"/>
      <c r="I252" s="1"/>
      <c r="J252" s="1"/>
      <c r="K252" s="1"/>
      <c r="L252" s="1"/>
      <c r="M252" s="1"/>
      <c r="N252" s="1"/>
      <c r="O252" s="1"/>
      <c r="P252" s="1"/>
      <c r="Q252" s="1"/>
    </row>
    <row r="253" spans="1:17" s="18" customFormat="1" ht="15" customHeight="1" x14ac:dyDescent="0.2">
      <c r="A253" s="1"/>
      <c r="B253" s="189"/>
      <c r="C253" s="189"/>
      <c r="D253" s="190"/>
      <c r="E253" s="190"/>
      <c r="F253" s="303" t="s">
        <v>175</v>
      </c>
      <c r="G253" s="1"/>
      <c r="H253" s="1"/>
      <c r="I253" s="1"/>
      <c r="J253" s="1"/>
      <c r="K253" s="1"/>
      <c r="L253" s="1"/>
      <c r="M253" s="1"/>
      <c r="N253" s="1"/>
      <c r="O253" s="1"/>
      <c r="P253" s="1"/>
      <c r="Q253" s="1"/>
    </row>
    <row r="254" spans="1:17" s="18" customFormat="1" ht="15" customHeight="1" x14ac:dyDescent="0.2">
      <c r="A254" s="1"/>
      <c r="B254" s="189"/>
      <c r="C254" s="189"/>
      <c r="D254" s="190"/>
      <c r="E254" s="190"/>
      <c r="F254" s="305" t="s">
        <v>176</v>
      </c>
      <c r="G254" s="282"/>
      <c r="H254" s="282"/>
      <c r="I254" s="282"/>
      <c r="J254" s="282"/>
      <c r="K254" s="282"/>
      <c r="L254" s="282"/>
      <c r="M254" s="306"/>
      <c r="N254" s="282"/>
      <c r="O254" s="282"/>
      <c r="P254" s="1"/>
      <c r="Q254" s="1"/>
    </row>
    <row r="255" spans="1:17" s="18" customFormat="1" ht="15" customHeight="1" x14ac:dyDescent="0.2">
      <c r="A255" s="1"/>
      <c r="B255" s="189"/>
      <c r="C255" s="189"/>
      <c r="D255" s="190"/>
      <c r="E255" s="190"/>
      <c r="F255" s="305" t="s">
        <v>177</v>
      </c>
      <c r="G255" s="282"/>
      <c r="H255" s="282"/>
      <c r="I255" s="282"/>
      <c r="J255" s="282"/>
      <c r="K255" s="282"/>
      <c r="L255" s="282"/>
      <c r="M255" s="306"/>
      <c r="N255" s="282"/>
      <c r="O255" s="282"/>
      <c r="P255" s="1"/>
      <c r="Q255" s="1"/>
    </row>
    <row r="256" spans="1:17" s="18" customFormat="1" ht="15" customHeight="1" x14ac:dyDescent="0.2">
      <c r="A256" s="1"/>
      <c r="B256" s="189"/>
      <c r="C256" s="189"/>
      <c r="D256" s="190"/>
      <c r="E256" s="190"/>
      <c r="F256" s="305" t="s">
        <v>178</v>
      </c>
      <c r="G256" s="282"/>
      <c r="H256" s="282"/>
      <c r="I256" s="282"/>
      <c r="J256" s="282"/>
      <c r="K256" s="282"/>
      <c r="L256" s="282"/>
      <c r="M256" s="306"/>
      <c r="N256" s="282"/>
      <c r="O256" s="282"/>
      <c r="P256" s="1"/>
      <c r="Q256" s="1"/>
    </row>
    <row r="257" spans="1:17" s="18" customFormat="1" ht="15" customHeight="1" x14ac:dyDescent="0.2">
      <c r="A257" s="1"/>
      <c r="B257" s="189"/>
      <c r="C257" s="189"/>
      <c r="D257" s="190"/>
      <c r="E257" s="190"/>
      <c r="F257" s="305" t="s">
        <v>179</v>
      </c>
      <c r="G257" s="282"/>
      <c r="H257" s="282"/>
      <c r="I257" s="282"/>
      <c r="J257" s="282"/>
      <c r="K257" s="282"/>
      <c r="L257" s="282"/>
      <c r="M257" s="306"/>
      <c r="N257" s="282"/>
      <c r="O257" s="282"/>
      <c r="P257" s="1"/>
      <c r="Q257" s="1"/>
    </row>
    <row r="258" spans="1:17" s="26" customFormat="1" ht="21" x14ac:dyDescent="0.2">
      <c r="A258" s="1"/>
      <c r="B258" s="250" t="s">
        <v>180</v>
      </c>
      <c r="C258" s="1"/>
      <c r="D258" s="190"/>
      <c r="E258" s="190"/>
      <c r="F258" s="1"/>
      <c r="G258" s="1"/>
      <c r="H258" s="377" t="s">
        <v>7</v>
      </c>
      <c r="I258" s="377"/>
      <c r="J258" s="377"/>
      <c r="K258" s="377"/>
      <c r="L258" s="377"/>
      <c r="M258" s="307"/>
      <c r="N258" s="308"/>
      <c r="O258" s="308"/>
    </row>
    <row r="259" spans="1:17" s="26" customFormat="1" ht="7.9" customHeight="1" x14ac:dyDescent="0.2">
      <c r="A259" s="1"/>
      <c r="B259" s="189"/>
      <c r="C259" s="189"/>
      <c r="D259" s="190"/>
      <c r="E259" s="190"/>
      <c r="F259" s="1"/>
      <c r="G259" s="1"/>
      <c r="H259" s="377"/>
      <c r="I259" s="377"/>
      <c r="J259" s="377"/>
      <c r="K259" s="377"/>
      <c r="L259" s="377"/>
      <c r="M259" s="307"/>
      <c r="N259" s="308"/>
      <c r="O259" s="308"/>
    </row>
    <row r="260" spans="1:17" s="26" customFormat="1" ht="27.75" customHeight="1" x14ac:dyDescent="0.25">
      <c r="A260" s="25"/>
      <c r="B260" s="368" t="s">
        <v>181</v>
      </c>
      <c r="C260" s="368"/>
      <c r="D260" s="368"/>
      <c r="E260" s="368"/>
      <c r="F260" s="368"/>
      <c r="G260" s="368"/>
      <c r="H260" s="369" t="s">
        <v>182</v>
      </c>
      <c r="I260" s="369"/>
      <c r="J260" s="369"/>
      <c r="K260" s="369"/>
      <c r="L260" s="369"/>
      <c r="M260" s="159" t="s">
        <v>183</v>
      </c>
    </row>
    <row r="261" spans="1:17" s="26" customFormat="1" ht="51" x14ac:dyDescent="0.2">
      <c r="A261" s="4"/>
      <c r="B261" s="160" t="s">
        <v>128</v>
      </c>
      <c r="C261" s="160" t="s">
        <v>34</v>
      </c>
      <c r="D261" s="160" t="s">
        <v>184</v>
      </c>
      <c r="E261" s="160" t="s">
        <v>10</v>
      </c>
      <c r="F261" s="160" t="s">
        <v>92</v>
      </c>
      <c r="G261" s="160" t="s">
        <v>93</v>
      </c>
      <c r="H261" s="309" t="s">
        <v>3</v>
      </c>
      <c r="I261" s="309" t="s">
        <v>185</v>
      </c>
      <c r="J261" s="310" t="s">
        <v>186</v>
      </c>
      <c r="K261" s="310" t="s">
        <v>187</v>
      </c>
      <c r="L261" s="310" t="s">
        <v>188</v>
      </c>
      <c r="M261" s="161" t="s">
        <v>96</v>
      </c>
    </row>
    <row r="262" spans="1:17" s="26" customFormat="1" ht="15" x14ac:dyDescent="0.25">
      <c r="A262" s="18"/>
      <c r="B262" s="197" t="s">
        <v>189</v>
      </c>
      <c r="C262" s="198"/>
      <c r="D262" s="198"/>
      <c r="E262" s="198"/>
      <c r="F262" s="199"/>
      <c r="G262" s="199"/>
      <c r="H262" s="198"/>
      <c r="I262" s="200"/>
      <c r="J262" s="200"/>
      <c r="K262" s="201"/>
      <c r="L262" s="200"/>
      <c r="M262" s="202"/>
    </row>
    <row r="263" spans="1:17" s="26" customFormat="1" x14ac:dyDescent="0.25">
      <c r="B263" s="174"/>
      <c r="C263" s="174"/>
      <c r="D263" s="174"/>
      <c r="E263" s="174"/>
      <c r="F263" s="168"/>
      <c r="G263" s="168"/>
      <c r="H263" s="311"/>
      <c r="I263" s="176"/>
      <c r="J263" s="312">
        <f>H263*I263</f>
        <v>0</v>
      </c>
      <c r="K263" s="205">
        <v>1</v>
      </c>
      <c r="L263" s="312">
        <f>J263*K263</f>
        <v>0</v>
      </c>
      <c r="M263" s="313"/>
    </row>
    <row r="264" spans="1:17" s="26" customFormat="1" x14ac:dyDescent="0.25">
      <c r="B264" s="174"/>
      <c r="C264" s="174"/>
      <c r="D264" s="174"/>
      <c r="E264" s="174"/>
      <c r="F264" s="168"/>
      <c r="G264" s="168"/>
      <c r="H264" s="311"/>
      <c r="I264" s="176"/>
      <c r="J264" s="312">
        <f t="shared" ref="J264:J277" si="22">H264*I264</f>
        <v>0</v>
      </c>
      <c r="K264" s="205">
        <v>1</v>
      </c>
      <c r="L264" s="312">
        <f t="shared" ref="L264:L277" si="23">J264*K264</f>
        <v>0</v>
      </c>
      <c r="M264" s="313"/>
    </row>
    <row r="265" spans="1:17" s="26" customFormat="1" x14ac:dyDescent="0.25">
      <c r="B265" s="174"/>
      <c r="C265" s="174"/>
      <c r="D265" s="174"/>
      <c r="E265" s="174"/>
      <c r="F265" s="168"/>
      <c r="G265" s="168"/>
      <c r="H265" s="311"/>
      <c r="I265" s="176"/>
      <c r="J265" s="312">
        <f t="shared" si="22"/>
        <v>0</v>
      </c>
      <c r="K265" s="205">
        <v>1</v>
      </c>
      <c r="L265" s="312">
        <f t="shared" si="23"/>
        <v>0</v>
      </c>
      <c r="M265" s="313"/>
    </row>
    <row r="266" spans="1:17" s="26" customFormat="1" x14ac:dyDescent="0.25">
      <c r="B266" s="174"/>
      <c r="C266" s="174"/>
      <c r="D266" s="174"/>
      <c r="E266" s="174"/>
      <c r="F266" s="168"/>
      <c r="G266" s="168"/>
      <c r="H266" s="311"/>
      <c r="I266" s="176"/>
      <c r="J266" s="312">
        <f t="shared" si="22"/>
        <v>0</v>
      </c>
      <c r="K266" s="205">
        <v>1</v>
      </c>
      <c r="L266" s="312">
        <f t="shared" si="23"/>
        <v>0</v>
      </c>
      <c r="M266" s="313"/>
    </row>
    <row r="267" spans="1:17" s="26" customFormat="1" x14ac:dyDescent="0.25">
      <c r="B267" s="174"/>
      <c r="C267" s="174"/>
      <c r="D267" s="174"/>
      <c r="E267" s="174"/>
      <c r="F267" s="168"/>
      <c r="G267" s="168"/>
      <c r="H267" s="311"/>
      <c r="I267" s="176"/>
      <c r="J267" s="312">
        <f t="shared" si="22"/>
        <v>0</v>
      </c>
      <c r="K267" s="205">
        <v>1</v>
      </c>
      <c r="L267" s="312">
        <f t="shared" si="23"/>
        <v>0</v>
      </c>
      <c r="M267" s="313"/>
    </row>
    <row r="268" spans="1:17" s="26" customFormat="1" x14ac:dyDescent="0.25">
      <c r="B268" s="174"/>
      <c r="C268" s="174"/>
      <c r="D268" s="174"/>
      <c r="E268" s="174"/>
      <c r="F268" s="168"/>
      <c r="G268" s="168"/>
      <c r="H268" s="311"/>
      <c r="I268" s="176"/>
      <c r="J268" s="312">
        <f t="shared" si="22"/>
        <v>0</v>
      </c>
      <c r="K268" s="205">
        <v>1</v>
      </c>
      <c r="L268" s="312">
        <f t="shared" si="23"/>
        <v>0</v>
      </c>
      <c r="M268" s="313"/>
    </row>
    <row r="269" spans="1:17" s="26" customFormat="1" x14ac:dyDescent="0.25">
      <c r="B269" s="174"/>
      <c r="C269" s="174"/>
      <c r="D269" s="174"/>
      <c r="E269" s="174"/>
      <c r="F269" s="168"/>
      <c r="G269" s="168"/>
      <c r="H269" s="311"/>
      <c r="I269" s="176"/>
      <c r="J269" s="312">
        <f t="shared" si="22"/>
        <v>0</v>
      </c>
      <c r="K269" s="205">
        <v>1</v>
      </c>
      <c r="L269" s="312">
        <f t="shared" si="23"/>
        <v>0</v>
      </c>
      <c r="M269" s="313"/>
    </row>
    <row r="270" spans="1:17" s="26" customFormat="1" x14ac:dyDescent="0.25">
      <c r="B270" s="174"/>
      <c r="C270" s="174"/>
      <c r="D270" s="174"/>
      <c r="E270" s="174"/>
      <c r="F270" s="168"/>
      <c r="G270" s="168"/>
      <c r="H270" s="311"/>
      <c r="I270" s="176"/>
      <c r="J270" s="312">
        <f t="shared" si="22"/>
        <v>0</v>
      </c>
      <c r="K270" s="205">
        <v>1</v>
      </c>
      <c r="L270" s="312">
        <f t="shared" si="23"/>
        <v>0</v>
      </c>
      <c r="M270" s="313"/>
    </row>
    <row r="271" spans="1:17" s="26" customFormat="1" x14ac:dyDescent="0.25">
      <c r="B271" s="174"/>
      <c r="C271" s="174"/>
      <c r="D271" s="174"/>
      <c r="E271" s="174"/>
      <c r="F271" s="168"/>
      <c r="G271" s="168"/>
      <c r="H271" s="311"/>
      <c r="I271" s="176"/>
      <c r="J271" s="312">
        <f t="shared" si="22"/>
        <v>0</v>
      </c>
      <c r="K271" s="205">
        <v>1</v>
      </c>
      <c r="L271" s="312">
        <f t="shared" si="23"/>
        <v>0</v>
      </c>
      <c r="M271" s="313"/>
    </row>
    <row r="272" spans="1:17" s="26" customFormat="1" x14ac:dyDescent="0.25">
      <c r="B272" s="174"/>
      <c r="C272" s="174"/>
      <c r="D272" s="174"/>
      <c r="E272" s="174"/>
      <c r="F272" s="168"/>
      <c r="G272" s="168"/>
      <c r="H272" s="311"/>
      <c r="I272" s="176"/>
      <c r="J272" s="312">
        <f t="shared" si="22"/>
        <v>0</v>
      </c>
      <c r="K272" s="205">
        <v>1</v>
      </c>
      <c r="L272" s="312">
        <f t="shared" si="23"/>
        <v>0</v>
      </c>
      <c r="M272" s="313"/>
    </row>
    <row r="273" spans="1:13" s="18" customFormat="1" x14ac:dyDescent="0.25">
      <c r="A273" s="26"/>
      <c r="B273" s="174"/>
      <c r="C273" s="174"/>
      <c r="D273" s="174"/>
      <c r="E273" s="174"/>
      <c r="F273" s="168"/>
      <c r="G273" s="168"/>
      <c r="H273" s="311"/>
      <c r="I273" s="176"/>
      <c r="J273" s="312">
        <f t="shared" si="22"/>
        <v>0</v>
      </c>
      <c r="K273" s="205">
        <v>1</v>
      </c>
      <c r="L273" s="312">
        <f t="shared" si="23"/>
        <v>0</v>
      </c>
      <c r="M273" s="313"/>
    </row>
    <row r="274" spans="1:13" s="26" customFormat="1" x14ac:dyDescent="0.25">
      <c r="B274" s="174"/>
      <c r="C274" s="174"/>
      <c r="D274" s="174"/>
      <c r="E274" s="174"/>
      <c r="F274" s="168"/>
      <c r="G274" s="168"/>
      <c r="H274" s="311"/>
      <c r="I274" s="176"/>
      <c r="J274" s="312">
        <f t="shared" si="22"/>
        <v>0</v>
      </c>
      <c r="K274" s="205">
        <v>1</v>
      </c>
      <c r="L274" s="312">
        <f t="shared" si="23"/>
        <v>0</v>
      </c>
      <c r="M274" s="313"/>
    </row>
    <row r="275" spans="1:13" s="26" customFormat="1" x14ac:dyDescent="0.25">
      <c r="B275" s="174"/>
      <c r="C275" s="174"/>
      <c r="D275" s="174"/>
      <c r="E275" s="174"/>
      <c r="F275" s="168"/>
      <c r="G275" s="168"/>
      <c r="H275" s="311"/>
      <c r="I275" s="176"/>
      <c r="J275" s="312">
        <f t="shared" si="22"/>
        <v>0</v>
      </c>
      <c r="K275" s="205">
        <v>1</v>
      </c>
      <c r="L275" s="312">
        <f t="shared" si="23"/>
        <v>0</v>
      </c>
      <c r="M275" s="313"/>
    </row>
    <row r="276" spans="1:13" s="26" customFormat="1" x14ac:dyDescent="0.25">
      <c r="B276" s="174"/>
      <c r="C276" s="174"/>
      <c r="D276" s="174"/>
      <c r="E276" s="174"/>
      <c r="F276" s="168"/>
      <c r="G276" s="168"/>
      <c r="H276" s="311"/>
      <c r="I276" s="176"/>
      <c r="J276" s="312">
        <f t="shared" si="22"/>
        <v>0</v>
      </c>
      <c r="K276" s="205">
        <v>1</v>
      </c>
      <c r="L276" s="312">
        <f t="shared" si="23"/>
        <v>0</v>
      </c>
      <c r="M276" s="313"/>
    </row>
    <row r="277" spans="1:13" s="26" customFormat="1" x14ac:dyDescent="0.25">
      <c r="B277" s="174"/>
      <c r="C277" s="174"/>
      <c r="D277" s="174"/>
      <c r="E277" s="174"/>
      <c r="F277" s="168"/>
      <c r="G277" s="168"/>
      <c r="H277" s="311"/>
      <c r="I277" s="176"/>
      <c r="J277" s="312">
        <f t="shared" si="22"/>
        <v>0</v>
      </c>
      <c r="K277" s="205">
        <v>1</v>
      </c>
      <c r="L277" s="312">
        <f t="shared" si="23"/>
        <v>0</v>
      </c>
      <c r="M277" s="313"/>
    </row>
    <row r="278" spans="1:13" s="26" customFormat="1" ht="12" customHeight="1" x14ac:dyDescent="0.25">
      <c r="A278" s="18"/>
      <c r="B278" s="197" t="s">
        <v>190</v>
      </c>
      <c r="C278" s="198"/>
      <c r="D278" s="198"/>
      <c r="E278" s="198"/>
      <c r="F278" s="199"/>
      <c r="G278" s="199"/>
      <c r="H278" s="198"/>
      <c r="I278" s="200"/>
      <c r="J278" s="200"/>
      <c r="K278" s="201"/>
      <c r="L278" s="200"/>
      <c r="M278" s="202"/>
    </row>
    <row r="279" spans="1:13" s="26" customFormat="1" x14ac:dyDescent="0.25">
      <c r="B279" s="174"/>
      <c r="C279" s="174"/>
      <c r="D279" s="174"/>
      <c r="E279" s="174"/>
      <c r="F279" s="168"/>
      <c r="G279" s="168"/>
      <c r="H279" s="311"/>
      <c r="I279" s="176"/>
      <c r="J279" s="312">
        <f t="shared" ref="J279:J300" si="24">H279*I279</f>
        <v>0</v>
      </c>
      <c r="K279" s="205">
        <v>1</v>
      </c>
      <c r="L279" s="312">
        <f t="shared" ref="L279:L300" si="25">J279*K279</f>
        <v>0</v>
      </c>
      <c r="M279" s="313"/>
    </row>
    <row r="280" spans="1:13" s="26" customFormat="1" x14ac:dyDescent="0.25">
      <c r="B280" s="174"/>
      <c r="C280" s="174"/>
      <c r="D280" s="174"/>
      <c r="E280" s="174"/>
      <c r="F280" s="168"/>
      <c r="G280" s="168"/>
      <c r="H280" s="311"/>
      <c r="I280" s="176"/>
      <c r="J280" s="312">
        <f t="shared" si="24"/>
        <v>0</v>
      </c>
      <c r="K280" s="205">
        <v>1</v>
      </c>
      <c r="L280" s="312">
        <f t="shared" si="25"/>
        <v>0</v>
      </c>
      <c r="M280" s="313"/>
    </row>
    <row r="281" spans="1:13" s="26" customFormat="1" x14ac:dyDescent="0.25">
      <c r="B281" s="174"/>
      <c r="C281" s="174"/>
      <c r="D281" s="174"/>
      <c r="E281" s="174"/>
      <c r="F281" s="168"/>
      <c r="G281" s="168"/>
      <c r="H281" s="311"/>
      <c r="I281" s="176"/>
      <c r="J281" s="312">
        <f t="shared" si="24"/>
        <v>0</v>
      </c>
      <c r="K281" s="205">
        <v>1</v>
      </c>
      <c r="L281" s="312">
        <f t="shared" si="25"/>
        <v>0</v>
      </c>
      <c r="M281" s="313"/>
    </row>
    <row r="282" spans="1:13" s="26" customFormat="1" x14ac:dyDescent="0.25">
      <c r="B282" s="174"/>
      <c r="C282" s="174"/>
      <c r="D282" s="174"/>
      <c r="E282" s="174"/>
      <c r="F282" s="168"/>
      <c r="G282" s="168"/>
      <c r="H282" s="311"/>
      <c r="I282" s="176"/>
      <c r="J282" s="312">
        <f t="shared" si="24"/>
        <v>0</v>
      </c>
      <c r="K282" s="205">
        <v>1</v>
      </c>
      <c r="L282" s="312">
        <f t="shared" si="25"/>
        <v>0</v>
      </c>
      <c r="M282" s="313"/>
    </row>
    <row r="283" spans="1:13" s="26" customFormat="1" x14ac:dyDescent="0.25">
      <c r="B283" s="174"/>
      <c r="C283" s="174"/>
      <c r="D283" s="174"/>
      <c r="E283" s="174"/>
      <c r="F283" s="168"/>
      <c r="G283" s="168"/>
      <c r="H283" s="311"/>
      <c r="I283" s="176"/>
      <c r="J283" s="312">
        <f t="shared" si="24"/>
        <v>0</v>
      </c>
      <c r="K283" s="205">
        <v>1</v>
      </c>
      <c r="L283" s="312">
        <f t="shared" si="25"/>
        <v>0</v>
      </c>
      <c r="M283" s="313"/>
    </row>
    <row r="284" spans="1:13" s="26" customFormat="1" x14ac:dyDescent="0.25">
      <c r="B284" s="174"/>
      <c r="C284" s="174"/>
      <c r="D284" s="174"/>
      <c r="E284" s="174"/>
      <c r="F284" s="168"/>
      <c r="G284" s="168"/>
      <c r="H284" s="311"/>
      <c r="I284" s="176"/>
      <c r="J284" s="312">
        <f t="shared" si="24"/>
        <v>0</v>
      </c>
      <c r="K284" s="205">
        <v>1</v>
      </c>
      <c r="L284" s="312">
        <f t="shared" si="25"/>
        <v>0</v>
      </c>
      <c r="M284" s="313"/>
    </row>
    <row r="285" spans="1:13" s="26" customFormat="1" x14ac:dyDescent="0.25">
      <c r="B285" s="174"/>
      <c r="C285" s="174"/>
      <c r="D285" s="174"/>
      <c r="E285" s="174"/>
      <c r="F285" s="168"/>
      <c r="G285" s="168"/>
      <c r="H285" s="311"/>
      <c r="I285" s="176"/>
      <c r="J285" s="312">
        <f t="shared" si="24"/>
        <v>0</v>
      </c>
      <c r="K285" s="205">
        <v>1</v>
      </c>
      <c r="L285" s="312">
        <f t="shared" si="25"/>
        <v>0</v>
      </c>
      <c r="M285" s="313"/>
    </row>
    <row r="286" spans="1:13" s="26" customFormat="1" x14ac:dyDescent="0.25">
      <c r="B286" s="174"/>
      <c r="C286" s="174"/>
      <c r="D286" s="174"/>
      <c r="E286" s="174"/>
      <c r="F286" s="168"/>
      <c r="G286" s="168"/>
      <c r="H286" s="311"/>
      <c r="I286" s="176"/>
      <c r="J286" s="312">
        <f t="shared" si="24"/>
        <v>0</v>
      </c>
      <c r="K286" s="205">
        <v>1</v>
      </c>
      <c r="L286" s="312">
        <f t="shared" si="25"/>
        <v>0</v>
      </c>
      <c r="M286" s="313"/>
    </row>
    <row r="287" spans="1:13" s="26" customFormat="1" x14ac:dyDescent="0.25">
      <c r="B287" s="174"/>
      <c r="C287" s="174"/>
      <c r="D287" s="174"/>
      <c r="E287" s="174"/>
      <c r="F287" s="168"/>
      <c r="G287" s="168"/>
      <c r="H287" s="311"/>
      <c r="I287" s="176"/>
      <c r="J287" s="312">
        <f t="shared" si="24"/>
        <v>0</v>
      </c>
      <c r="K287" s="205">
        <v>1</v>
      </c>
      <c r="L287" s="312">
        <f t="shared" si="25"/>
        <v>0</v>
      </c>
      <c r="M287" s="313"/>
    </row>
    <row r="288" spans="1:13" s="26" customFormat="1" x14ac:dyDescent="0.25">
      <c r="B288" s="174"/>
      <c r="C288" s="174"/>
      <c r="D288" s="174"/>
      <c r="E288" s="174"/>
      <c r="F288" s="168"/>
      <c r="G288" s="168"/>
      <c r="H288" s="311"/>
      <c r="I288" s="176"/>
      <c r="J288" s="312">
        <f t="shared" si="24"/>
        <v>0</v>
      </c>
      <c r="K288" s="205">
        <v>1</v>
      </c>
      <c r="L288" s="312">
        <f t="shared" si="25"/>
        <v>0</v>
      </c>
      <c r="M288" s="313"/>
    </row>
    <row r="289" spans="1:13" s="26" customFormat="1" x14ac:dyDescent="0.25">
      <c r="B289" s="174"/>
      <c r="C289" s="174"/>
      <c r="D289" s="174"/>
      <c r="E289" s="174"/>
      <c r="F289" s="168"/>
      <c r="G289" s="168"/>
      <c r="H289" s="311"/>
      <c r="I289" s="176"/>
      <c r="J289" s="312">
        <f t="shared" si="24"/>
        <v>0</v>
      </c>
      <c r="K289" s="205">
        <v>1</v>
      </c>
      <c r="L289" s="312">
        <f t="shared" si="25"/>
        <v>0</v>
      </c>
      <c r="M289" s="313"/>
    </row>
    <row r="290" spans="1:13" s="26" customFormat="1" x14ac:dyDescent="0.25">
      <c r="B290" s="174"/>
      <c r="C290" s="174"/>
      <c r="D290" s="174"/>
      <c r="E290" s="174"/>
      <c r="F290" s="168"/>
      <c r="G290" s="168"/>
      <c r="H290" s="311"/>
      <c r="I290" s="176"/>
      <c r="J290" s="312">
        <f t="shared" si="24"/>
        <v>0</v>
      </c>
      <c r="K290" s="205">
        <v>1</v>
      </c>
      <c r="L290" s="312">
        <f t="shared" si="25"/>
        <v>0</v>
      </c>
      <c r="M290" s="313"/>
    </row>
    <row r="291" spans="1:13" s="26" customFormat="1" x14ac:dyDescent="0.25">
      <c r="B291" s="174"/>
      <c r="C291" s="174"/>
      <c r="D291" s="174"/>
      <c r="E291" s="174"/>
      <c r="F291" s="168"/>
      <c r="G291" s="168"/>
      <c r="H291" s="311"/>
      <c r="I291" s="176"/>
      <c r="J291" s="312">
        <f t="shared" si="24"/>
        <v>0</v>
      </c>
      <c r="K291" s="205">
        <v>1</v>
      </c>
      <c r="L291" s="312">
        <f t="shared" si="25"/>
        <v>0</v>
      </c>
      <c r="M291" s="313"/>
    </row>
    <row r="292" spans="1:13" s="26" customFormat="1" x14ac:dyDescent="0.25">
      <c r="B292" s="174"/>
      <c r="C292" s="174"/>
      <c r="D292" s="174"/>
      <c r="E292" s="174"/>
      <c r="F292" s="168"/>
      <c r="G292" s="168"/>
      <c r="H292" s="311"/>
      <c r="I292" s="176"/>
      <c r="J292" s="312">
        <f t="shared" si="24"/>
        <v>0</v>
      </c>
      <c r="K292" s="205">
        <v>1</v>
      </c>
      <c r="L292" s="312">
        <f t="shared" si="25"/>
        <v>0</v>
      </c>
      <c r="M292" s="313"/>
    </row>
    <row r="293" spans="1:13" s="26" customFormat="1" x14ac:dyDescent="0.25">
      <c r="B293" s="174"/>
      <c r="C293" s="174"/>
      <c r="D293" s="174"/>
      <c r="E293" s="174"/>
      <c r="F293" s="168"/>
      <c r="G293" s="168"/>
      <c r="H293" s="311"/>
      <c r="I293" s="176"/>
      <c r="J293" s="312">
        <f t="shared" si="24"/>
        <v>0</v>
      </c>
      <c r="K293" s="205">
        <v>1</v>
      </c>
      <c r="L293" s="312">
        <f t="shared" si="25"/>
        <v>0</v>
      </c>
      <c r="M293" s="313"/>
    </row>
    <row r="294" spans="1:13" s="26" customFormat="1" x14ac:dyDescent="0.25">
      <c r="B294" s="174"/>
      <c r="C294" s="178"/>
      <c r="D294" s="178"/>
      <c r="E294" s="174"/>
      <c r="F294" s="168"/>
      <c r="G294" s="168"/>
      <c r="H294" s="311"/>
      <c r="I294" s="176"/>
      <c r="J294" s="312">
        <f t="shared" si="24"/>
        <v>0</v>
      </c>
      <c r="K294" s="205">
        <v>1</v>
      </c>
      <c r="L294" s="312">
        <f t="shared" si="25"/>
        <v>0</v>
      </c>
      <c r="M294" s="313"/>
    </row>
    <row r="295" spans="1:13" s="26" customFormat="1" x14ac:dyDescent="0.25">
      <c r="B295" s="174"/>
      <c r="C295" s="178"/>
      <c r="D295" s="178"/>
      <c r="E295" s="174"/>
      <c r="F295" s="168"/>
      <c r="G295" s="168"/>
      <c r="H295" s="311"/>
      <c r="I295" s="176"/>
      <c r="J295" s="312">
        <f t="shared" si="24"/>
        <v>0</v>
      </c>
      <c r="K295" s="205">
        <v>1</v>
      </c>
      <c r="L295" s="312">
        <f t="shared" si="25"/>
        <v>0</v>
      </c>
      <c r="M295" s="313"/>
    </row>
    <row r="296" spans="1:13" s="18" customFormat="1" x14ac:dyDescent="0.25">
      <c r="A296" s="26"/>
      <c r="B296" s="174"/>
      <c r="C296" s="178"/>
      <c r="D296" s="178"/>
      <c r="E296" s="174"/>
      <c r="F296" s="168"/>
      <c r="G296" s="168"/>
      <c r="H296" s="311"/>
      <c r="I296" s="176"/>
      <c r="J296" s="312">
        <f t="shared" si="24"/>
        <v>0</v>
      </c>
      <c r="K296" s="205">
        <v>1</v>
      </c>
      <c r="L296" s="312">
        <f t="shared" si="25"/>
        <v>0</v>
      </c>
      <c r="M296" s="313"/>
    </row>
    <row r="297" spans="1:13" s="26" customFormat="1" x14ac:dyDescent="0.25">
      <c r="B297" s="174"/>
      <c r="C297" s="178"/>
      <c r="D297" s="178"/>
      <c r="E297" s="174"/>
      <c r="F297" s="168"/>
      <c r="G297" s="168"/>
      <c r="H297" s="311"/>
      <c r="I297" s="176"/>
      <c r="J297" s="312">
        <f t="shared" si="24"/>
        <v>0</v>
      </c>
      <c r="K297" s="205">
        <v>1</v>
      </c>
      <c r="L297" s="312">
        <f t="shared" si="25"/>
        <v>0</v>
      </c>
      <c r="M297" s="313"/>
    </row>
    <row r="298" spans="1:13" s="26" customFormat="1" x14ac:dyDescent="0.25">
      <c r="B298" s="174"/>
      <c r="C298" s="178"/>
      <c r="D298" s="178"/>
      <c r="E298" s="174"/>
      <c r="F298" s="168"/>
      <c r="G298" s="168"/>
      <c r="H298" s="311"/>
      <c r="I298" s="176"/>
      <c r="J298" s="312">
        <f t="shared" si="24"/>
        <v>0</v>
      </c>
      <c r="K298" s="205">
        <v>1</v>
      </c>
      <c r="L298" s="312">
        <f t="shared" si="25"/>
        <v>0</v>
      </c>
      <c r="M298" s="313"/>
    </row>
    <row r="299" spans="1:13" s="26" customFormat="1" x14ac:dyDescent="0.25">
      <c r="B299" s="174"/>
      <c r="C299" s="178"/>
      <c r="D299" s="178"/>
      <c r="E299" s="174"/>
      <c r="F299" s="168"/>
      <c r="G299" s="168"/>
      <c r="H299" s="311"/>
      <c r="I299" s="176"/>
      <c r="J299" s="312">
        <f t="shared" si="24"/>
        <v>0</v>
      </c>
      <c r="K299" s="205">
        <v>1</v>
      </c>
      <c r="L299" s="312">
        <f t="shared" si="25"/>
        <v>0</v>
      </c>
      <c r="M299" s="313"/>
    </row>
    <row r="300" spans="1:13" s="26" customFormat="1" x14ac:dyDescent="0.25">
      <c r="B300" s="174"/>
      <c r="C300" s="178"/>
      <c r="D300" s="178"/>
      <c r="E300" s="174"/>
      <c r="F300" s="168"/>
      <c r="G300" s="168"/>
      <c r="H300" s="311"/>
      <c r="I300" s="176"/>
      <c r="J300" s="312">
        <f t="shared" si="24"/>
        <v>0</v>
      </c>
      <c r="K300" s="205">
        <v>1</v>
      </c>
      <c r="L300" s="312">
        <f t="shared" si="25"/>
        <v>0</v>
      </c>
      <c r="M300" s="313"/>
    </row>
    <row r="301" spans="1:13" s="26" customFormat="1" ht="15" x14ac:dyDescent="0.25">
      <c r="A301" s="18"/>
      <c r="B301" s="197" t="s">
        <v>191</v>
      </c>
      <c r="C301" s="198"/>
      <c r="D301" s="198"/>
      <c r="E301" s="198"/>
      <c r="F301" s="199"/>
      <c r="G301" s="199"/>
      <c r="H301" s="198"/>
      <c r="I301" s="200"/>
      <c r="J301" s="200"/>
      <c r="K301" s="201"/>
      <c r="L301" s="200"/>
      <c r="M301" s="202"/>
    </row>
    <row r="302" spans="1:13" s="26" customFormat="1" x14ac:dyDescent="0.25">
      <c r="B302" s="174"/>
      <c r="C302" s="174"/>
      <c r="D302" s="174"/>
      <c r="E302" s="174"/>
      <c r="F302" s="168"/>
      <c r="G302" s="168"/>
      <c r="H302" s="311"/>
      <c r="I302" s="176"/>
      <c r="J302" s="312">
        <f t="shared" ref="J302:J312" si="26">H302*I302</f>
        <v>0</v>
      </c>
      <c r="K302" s="314">
        <v>0.5</v>
      </c>
      <c r="L302" s="312">
        <f t="shared" ref="L302:L312" si="27">J302*K302</f>
        <v>0</v>
      </c>
      <c r="M302" s="313"/>
    </row>
    <row r="303" spans="1:13" s="26" customFormat="1" x14ac:dyDescent="0.25">
      <c r="B303" s="174"/>
      <c r="C303" s="174"/>
      <c r="D303" s="174"/>
      <c r="E303" s="174"/>
      <c r="F303" s="168"/>
      <c r="G303" s="168"/>
      <c r="H303" s="311"/>
      <c r="I303" s="176"/>
      <c r="J303" s="312">
        <f t="shared" si="26"/>
        <v>0</v>
      </c>
      <c r="K303" s="314">
        <v>0.5</v>
      </c>
      <c r="L303" s="312">
        <f t="shared" si="27"/>
        <v>0</v>
      </c>
      <c r="M303" s="313"/>
    </row>
    <row r="304" spans="1:13" s="26" customFormat="1" x14ac:dyDescent="0.25">
      <c r="B304" s="174"/>
      <c r="C304" s="174"/>
      <c r="D304" s="174"/>
      <c r="E304" s="174"/>
      <c r="F304" s="168"/>
      <c r="G304" s="168"/>
      <c r="H304" s="311"/>
      <c r="I304" s="176"/>
      <c r="J304" s="312">
        <f t="shared" si="26"/>
        <v>0</v>
      </c>
      <c r="K304" s="314">
        <v>0.5</v>
      </c>
      <c r="L304" s="312">
        <f t="shared" si="27"/>
        <v>0</v>
      </c>
      <c r="M304" s="313"/>
    </row>
    <row r="305" spans="1:15" s="26" customFormat="1" x14ac:dyDescent="0.25">
      <c r="B305" s="174"/>
      <c r="C305" s="174"/>
      <c r="D305" s="174"/>
      <c r="E305" s="174"/>
      <c r="F305" s="168"/>
      <c r="G305" s="168"/>
      <c r="H305" s="311"/>
      <c r="I305" s="176"/>
      <c r="J305" s="312">
        <f t="shared" si="26"/>
        <v>0</v>
      </c>
      <c r="K305" s="314">
        <v>0.5</v>
      </c>
      <c r="L305" s="312">
        <f t="shared" si="27"/>
        <v>0</v>
      </c>
      <c r="M305" s="313"/>
    </row>
    <row r="306" spans="1:15" s="26" customFormat="1" x14ac:dyDescent="0.25">
      <c r="B306" s="174"/>
      <c r="C306" s="174"/>
      <c r="D306" s="174"/>
      <c r="E306" s="174"/>
      <c r="F306" s="168"/>
      <c r="G306" s="168"/>
      <c r="H306" s="311"/>
      <c r="I306" s="176"/>
      <c r="J306" s="312">
        <f t="shared" si="26"/>
        <v>0</v>
      </c>
      <c r="K306" s="314">
        <v>0.5</v>
      </c>
      <c r="L306" s="312">
        <f t="shared" si="27"/>
        <v>0</v>
      </c>
      <c r="M306" s="313"/>
    </row>
    <row r="307" spans="1:15" s="26" customFormat="1" x14ac:dyDescent="0.25">
      <c r="B307" s="174"/>
      <c r="C307" s="174"/>
      <c r="D307" s="174"/>
      <c r="E307" s="174"/>
      <c r="F307" s="168"/>
      <c r="G307" s="168"/>
      <c r="H307" s="311"/>
      <c r="I307" s="176"/>
      <c r="J307" s="312">
        <f t="shared" si="26"/>
        <v>0</v>
      </c>
      <c r="K307" s="314">
        <v>0.5</v>
      </c>
      <c r="L307" s="312">
        <f t="shared" si="27"/>
        <v>0</v>
      </c>
      <c r="M307" s="313"/>
    </row>
    <row r="308" spans="1:15" s="18" customFormat="1" x14ac:dyDescent="0.25">
      <c r="A308" s="26"/>
      <c r="B308" s="174"/>
      <c r="C308" s="174"/>
      <c r="D308" s="174"/>
      <c r="E308" s="174"/>
      <c r="F308" s="168"/>
      <c r="G308" s="168"/>
      <c r="H308" s="311"/>
      <c r="I308" s="176"/>
      <c r="J308" s="312">
        <f t="shared" si="26"/>
        <v>0</v>
      </c>
      <c r="K308" s="314">
        <v>0.5</v>
      </c>
      <c r="L308" s="312">
        <f t="shared" si="27"/>
        <v>0</v>
      </c>
      <c r="M308" s="313"/>
    </row>
    <row r="309" spans="1:15" s="299" customFormat="1" ht="12.75" x14ac:dyDescent="0.2">
      <c r="A309" s="26"/>
      <c r="B309" s="174"/>
      <c r="C309" s="174"/>
      <c r="D309" s="174"/>
      <c r="E309" s="174"/>
      <c r="F309" s="168"/>
      <c r="G309" s="168"/>
      <c r="H309" s="311"/>
      <c r="I309" s="176"/>
      <c r="J309" s="312">
        <f t="shared" si="26"/>
        <v>0</v>
      </c>
      <c r="K309" s="314">
        <v>0.5</v>
      </c>
      <c r="L309" s="312">
        <f t="shared" si="27"/>
        <v>0</v>
      </c>
      <c r="M309" s="313"/>
    </row>
    <row r="310" spans="1:15" x14ac:dyDescent="0.2">
      <c r="A310" s="26"/>
      <c r="B310" s="174"/>
      <c r="C310" s="174"/>
      <c r="D310" s="174"/>
      <c r="E310" s="174"/>
      <c r="F310" s="168"/>
      <c r="G310" s="168"/>
      <c r="H310" s="311"/>
      <c r="I310" s="176"/>
      <c r="J310" s="312">
        <f t="shared" si="26"/>
        <v>0</v>
      </c>
      <c r="K310" s="314">
        <v>0.5</v>
      </c>
      <c r="L310" s="312">
        <f t="shared" si="27"/>
        <v>0</v>
      </c>
      <c r="M310" s="313"/>
    </row>
    <row r="311" spans="1:15" x14ac:dyDescent="0.2">
      <c r="A311" s="26"/>
      <c r="B311" s="174"/>
      <c r="C311" s="174"/>
      <c r="D311" s="174"/>
      <c r="E311" s="174"/>
      <c r="F311" s="168"/>
      <c r="G311" s="168"/>
      <c r="H311" s="311"/>
      <c r="I311" s="176"/>
      <c r="J311" s="312">
        <f t="shared" si="26"/>
        <v>0</v>
      </c>
      <c r="K311" s="314">
        <v>0.5</v>
      </c>
      <c r="L311" s="312">
        <f t="shared" si="27"/>
        <v>0</v>
      </c>
      <c r="M311" s="313"/>
    </row>
    <row r="312" spans="1:15" ht="12.75" thickBot="1" x14ac:dyDescent="0.25">
      <c r="A312" s="26"/>
      <c r="B312" s="174"/>
      <c r="C312" s="174"/>
      <c r="D312" s="174"/>
      <c r="E312" s="174"/>
      <c r="F312" s="168"/>
      <c r="G312" s="168"/>
      <c r="H312" s="311"/>
      <c r="I312" s="176"/>
      <c r="J312" s="312">
        <f t="shared" si="26"/>
        <v>0</v>
      </c>
      <c r="K312" s="314">
        <v>0.5</v>
      </c>
      <c r="L312" s="312">
        <f t="shared" si="27"/>
        <v>0</v>
      </c>
      <c r="M312" s="315"/>
    </row>
    <row r="313" spans="1:15" ht="13.5" thickTop="1" thickBot="1" x14ac:dyDescent="0.25">
      <c r="A313" s="18"/>
      <c r="B313" s="316"/>
      <c r="C313" s="316"/>
      <c r="D313" s="316"/>
      <c r="E313" s="316"/>
      <c r="F313" s="316"/>
      <c r="G313" s="316"/>
      <c r="H313" s="316"/>
      <c r="I313" s="317" t="s">
        <v>192</v>
      </c>
      <c r="J313" s="183">
        <f>SUM(J263:J312)</f>
        <v>0</v>
      </c>
      <c r="K313" s="227"/>
      <c r="L313" s="214">
        <f>SUM(L263:L312)</f>
        <v>0</v>
      </c>
      <c r="M313" s="318">
        <f>IF(OR($E$11="yes"),"n/a",SUM(M263:M312))</f>
        <v>0</v>
      </c>
      <c r="N313" s="188"/>
    </row>
    <row r="314" spans="1:15" ht="15.75" thickTop="1" x14ac:dyDescent="0.2">
      <c r="A314" s="299"/>
      <c r="B314" s="300" t="s">
        <v>193</v>
      </c>
      <c r="C314" s="301"/>
      <c r="D314" s="301"/>
      <c r="E314" s="301"/>
      <c r="F314" s="301"/>
      <c r="G314" s="301"/>
      <c r="H314" s="301"/>
      <c r="I314" s="301"/>
      <c r="J314" s="299"/>
      <c r="K314" s="299"/>
      <c r="L314" s="319"/>
      <c r="M314" s="299"/>
      <c r="N314" s="299"/>
      <c r="O314" s="299"/>
    </row>
  </sheetData>
  <sheetProtection sheet="1" objects="1" scenarios="1"/>
  <mergeCells count="56">
    <mergeCell ref="A20:A74"/>
    <mergeCell ref="B20:B21"/>
    <mergeCell ref="D20:D21"/>
    <mergeCell ref="E20:E21"/>
    <mergeCell ref="F20:F21"/>
    <mergeCell ref="B74:I74"/>
    <mergeCell ref="L20:L21"/>
    <mergeCell ref="B16:P16"/>
    <mergeCell ref="H18:O18"/>
    <mergeCell ref="B19:G19"/>
    <mergeCell ref="H19:L19"/>
    <mergeCell ref="N19:O19"/>
    <mergeCell ref="G20:G21"/>
    <mergeCell ref="H20:H21"/>
    <mergeCell ref="I20:I21"/>
    <mergeCell ref="J20:J21"/>
    <mergeCell ref="K20:K21"/>
    <mergeCell ref="B78:B79"/>
    <mergeCell ref="H78:O79"/>
    <mergeCell ref="B80:G80"/>
    <mergeCell ref="H80:L80"/>
    <mergeCell ref="N80:O80"/>
    <mergeCell ref="H141:J142"/>
    <mergeCell ref="O81:O82"/>
    <mergeCell ref="A83:A110"/>
    <mergeCell ref="B112:L112"/>
    <mergeCell ref="N112:O112"/>
    <mergeCell ref="A113:A123"/>
    <mergeCell ref="O113:O114"/>
    <mergeCell ref="B123:E123"/>
    <mergeCell ref="B125:L125"/>
    <mergeCell ref="N125:O125"/>
    <mergeCell ref="A126:A136"/>
    <mergeCell ref="B136:E136"/>
    <mergeCell ref="B137:G138"/>
    <mergeCell ref="A202:A222"/>
    <mergeCell ref="K211:L222"/>
    <mergeCell ref="K227:L230"/>
    <mergeCell ref="A228:A230"/>
    <mergeCell ref="B143:G143"/>
    <mergeCell ref="H143:J143"/>
    <mergeCell ref="A146:A161"/>
    <mergeCell ref="A164:A176"/>
    <mergeCell ref="A179:A191"/>
    <mergeCell ref="B197:C198"/>
    <mergeCell ref="H197:J198"/>
    <mergeCell ref="B260:G260"/>
    <mergeCell ref="H260:L260"/>
    <mergeCell ref="B199:G199"/>
    <mergeCell ref="H199:J199"/>
    <mergeCell ref="K201:L210"/>
    <mergeCell ref="K232:L235"/>
    <mergeCell ref="K237:L240"/>
    <mergeCell ref="K242:L245"/>
    <mergeCell ref="C250:D250"/>
    <mergeCell ref="H258:L259"/>
  </mergeCells>
  <dataValidations disablePrompts="1" count="2">
    <dataValidation type="list" showDropDown="1" showInputMessage="1" showErrorMessage="1" prompt="Select yes or no from list" sqref="E15">
      <formula1>$AA$4:$AA$5</formula1>
    </dataValidation>
    <dataValidation type="list" allowBlank="1" showErrorMessage="1" prompt="Select yes or no from list" sqref="E11">
      <formula1>$O$1:$O$3</formula1>
    </dataValidation>
  </dataValidations>
  <pageMargins left="0.25" right="0.25" top="0.69739583333333299" bottom="0.51458333333333295" header="0.3" footer="0.3"/>
  <pageSetup paperSize="5" scale="51" fitToHeight="5" orientation="landscape" r:id="rId1"/>
  <headerFooter differentFirst="1">
    <oddHeader xml:space="preserve">&amp;L&amp;"-,Bold"&amp;12ONTARIO INTERACTIVE DIGITAL MEDIA TAX CREDIT (OIDMTC) EXPENDITURE BREAKDOWN&amp;17
SPECIFIED OR NON-SPECIFIED PRODUCT (SECTION 93)&amp;R
</oddHeader>
    <oddFooter>&amp;LOntario Creates March 2022&amp;CPage &amp;P of &amp;N</oddFooter>
    <firstHeader xml:space="preserve">&amp;L&amp;"-,Bold"ONTARIO INTERACTIVE DIGITAL MEDIA TAX CREDIT (OIDMTC) EXPENDITURE BREAKDOWN&amp;17
SPECIFIED OR NON-SPECIFIED PRODUCT (SECTION 93)&amp;R&amp;G
</firstHeader>
    <firstFooter>&amp;LOntario Creates March 2022&amp;CPage &amp;P of &amp;N&amp;R&amp;F</firstFooter>
  </headerFooter>
  <rowBreaks count="4" manualBreakCount="4">
    <brk id="75" max="16383" man="1"/>
    <brk id="138" max="16383" man="1"/>
    <brk id="195" max="14" man="1"/>
    <brk id="248" max="16383" man="1"/>
  </rowBreaks>
  <colBreaks count="1" manualBreakCount="1">
    <brk id="15" max="1048575" man="1"/>
  </col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14"/>
  <sheetViews>
    <sheetView view="pageBreakPreview" zoomScaleNormal="90" zoomScaleSheetLayoutView="100" workbookViewId="0">
      <selection activeCell="C102" sqref="C102"/>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0" width="11.28515625" style="1" customWidth="1"/>
    <col min="11" max="16384" width="9.140625" style="1"/>
  </cols>
  <sheetData>
    <row r="1" spans="1:9" ht="25.5" customHeight="1" x14ac:dyDescent="0.3">
      <c r="A1" s="110" t="s">
        <v>210</v>
      </c>
    </row>
    <row r="2" spans="1:9" ht="15" customHeight="1" x14ac:dyDescent="0.25">
      <c r="A2" s="83"/>
      <c r="B2" s="84" t="s">
        <v>43</v>
      </c>
      <c r="C2" s="365"/>
      <c r="D2" s="85"/>
      <c r="E2" s="121" t="s">
        <v>19</v>
      </c>
      <c r="F2" s="11"/>
    </row>
    <row r="3" spans="1:9" ht="15" customHeight="1" x14ac:dyDescent="0.2">
      <c r="A3" s="411"/>
      <c r="B3" s="411"/>
      <c r="C3" s="411"/>
      <c r="D3" s="39"/>
      <c r="E3" s="96" t="s">
        <v>63</v>
      </c>
      <c r="F3" s="11"/>
    </row>
    <row r="4" spans="1:9" s="2" customFormat="1" ht="15" customHeight="1" x14ac:dyDescent="0.2">
      <c r="B4" s="112" t="s">
        <v>26</v>
      </c>
      <c r="C4" s="359"/>
      <c r="D4" s="82"/>
      <c r="E4" s="55" t="s">
        <v>59</v>
      </c>
      <c r="F4" s="7"/>
      <c r="G4" s="109"/>
      <c r="H4" s="109"/>
      <c r="I4" s="109"/>
    </row>
    <row r="5" spans="1:9" s="2" customFormat="1" ht="15" customHeight="1" x14ac:dyDescent="0.2">
      <c r="B5" s="112" t="s">
        <v>27</v>
      </c>
      <c r="C5" s="360"/>
      <c r="D5" s="22"/>
      <c r="E5" s="59" t="s">
        <v>60</v>
      </c>
      <c r="F5" s="7"/>
    </row>
    <row r="6" spans="1:9" s="2" customFormat="1" ht="15" customHeight="1" x14ac:dyDescent="0.3">
      <c r="A6" s="27"/>
      <c r="B6" s="112" t="s">
        <v>15</v>
      </c>
      <c r="C6" s="361"/>
      <c r="E6" s="59" t="s">
        <v>58</v>
      </c>
      <c r="F6" s="7"/>
    </row>
    <row r="7" spans="1:9" s="2" customFormat="1" ht="15" customHeight="1" x14ac:dyDescent="0.2">
      <c r="A7" s="27"/>
      <c r="B7" s="112" t="s">
        <v>28</v>
      </c>
      <c r="C7" s="362"/>
      <c r="D7" s="23"/>
      <c r="E7" s="59" t="s">
        <v>20</v>
      </c>
      <c r="F7" s="7"/>
    </row>
    <row r="8" spans="1:9" s="2" customFormat="1" ht="15" customHeight="1" x14ac:dyDescent="0.2">
      <c r="A8" s="79"/>
      <c r="B8" s="356" t="s">
        <v>29</v>
      </c>
      <c r="C8" s="363"/>
      <c r="D8" s="24"/>
      <c r="E8" s="116" t="s">
        <v>61</v>
      </c>
      <c r="F8" s="7"/>
    </row>
    <row r="9" spans="1:9" s="2" customFormat="1" ht="15" customHeight="1" x14ac:dyDescent="0.3">
      <c r="A9" s="53"/>
      <c r="B9" s="356" t="s">
        <v>30</v>
      </c>
      <c r="C9" s="364"/>
      <c r="D9" s="24"/>
      <c r="E9" s="117" t="s">
        <v>64</v>
      </c>
      <c r="F9" s="22"/>
    </row>
    <row r="10" spans="1:9" s="2" customFormat="1" ht="15" customHeight="1" x14ac:dyDescent="0.2">
      <c r="A10" s="53"/>
      <c r="B10" s="54"/>
      <c r="C10" s="104"/>
      <c r="D10" s="24"/>
      <c r="E10" s="117" t="s">
        <v>62</v>
      </c>
      <c r="F10" s="22"/>
    </row>
    <row r="11" spans="1:9" s="2" customFormat="1" ht="12.75" x14ac:dyDescent="0.2">
      <c r="A11" s="27"/>
      <c r="B11" s="27"/>
      <c r="C11" s="27"/>
      <c r="D11" s="23"/>
      <c r="F11" s="7"/>
    </row>
    <row r="12" spans="1:9" s="17" customFormat="1" ht="26.25" customHeight="1" x14ac:dyDescent="0.25">
      <c r="A12" s="414" t="s">
        <v>38</v>
      </c>
      <c r="B12" s="414"/>
      <c r="C12" s="414"/>
      <c r="D12" s="414"/>
      <c r="E12" s="414"/>
      <c r="F12" s="414"/>
      <c r="G12" s="414"/>
      <c r="H12" s="414"/>
      <c r="I12" s="414"/>
    </row>
    <row r="13" spans="1:9" ht="22.5" customHeight="1" x14ac:dyDescent="0.2">
      <c r="A13" s="413"/>
      <c r="B13" s="413"/>
      <c r="C13" s="413"/>
      <c r="D13" s="14"/>
      <c r="G13" s="415" t="s">
        <v>7</v>
      </c>
      <c r="H13" s="415"/>
      <c r="I13" s="415"/>
    </row>
    <row r="14" spans="1:9" ht="16.5" customHeight="1" x14ac:dyDescent="0.25">
      <c r="A14" s="20" t="s">
        <v>39</v>
      </c>
      <c r="B14" s="20"/>
      <c r="C14" s="12"/>
      <c r="D14" s="12"/>
      <c r="E14" s="12"/>
      <c r="F14" s="12"/>
      <c r="G14" s="416" t="s">
        <v>3</v>
      </c>
      <c r="H14" s="416"/>
      <c r="I14" s="417" t="s">
        <v>13</v>
      </c>
    </row>
    <row r="15" spans="1:9" s="4" customFormat="1" ht="48.75" customHeight="1" x14ac:dyDescent="0.2">
      <c r="A15" s="3" t="s">
        <v>14</v>
      </c>
      <c r="B15" s="3"/>
      <c r="C15" s="3" t="s">
        <v>6</v>
      </c>
      <c r="D15" s="3" t="s">
        <v>5</v>
      </c>
      <c r="E15" s="16" t="s">
        <v>24</v>
      </c>
      <c r="F15" s="16" t="s">
        <v>25</v>
      </c>
      <c r="G15" s="13" t="s">
        <v>0</v>
      </c>
      <c r="H15" s="13" t="s">
        <v>4</v>
      </c>
      <c r="I15" s="417"/>
    </row>
    <row r="16" spans="1:9" s="18" customFormat="1" ht="12.75" customHeight="1" x14ac:dyDescent="0.25">
      <c r="A16" s="50"/>
      <c r="B16" s="86"/>
      <c r="C16" s="50"/>
      <c r="D16" s="50"/>
      <c r="E16" s="105"/>
      <c r="F16" s="105"/>
      <c r="G16" s="21"/>
      <c r="H16" s="51"/>
      <c r="I16" s="101">
        <f>G16*H16</f>
        <v>0</v>
      </c>
    </row>
    <row r="17" spans="1:9" s="18" customFormat="1" x14ac:dyDescent="0.25">
      <c r="A17" s="37"/>
      <c r="B17" s="87"/>
      <c r="C17" s="37"/>
      <c r="D17" s="37"/>
      <c r="E17" s="105"/>
      <c r="F17" s="105"/>
      <c r="G17" s="21"/>
      <c r="H17" s="48"/>
      <c r="I17" s="101">
        <f t="shared" ref="I17:I35" si="0">G17*H17</f>
        <v>0</v>
      </c>
    </row>
    <row r="18" spans="1:9" s="18" customFormat="1" x14ac:dyDescent="0.25">
      <c r="A18" s="37"/>
      <c r="B18" s="87"/>
      <c r="C18" s="37"/>
      <c r="D18" s="37"/>
      <c r="E18" s="105"/>
      <c r="F18" s="105"/>
      <c r="G18" s="21"/>
      <c r="H18" s="48"/>
      <c r="I18" s="101">
        <f t="shared" si="0"/>
        <v>0</v>
      </c>
    </row>
    <row r="19" spans="1:9" s="18" customFormat="1" x14ac:dyDescent="0.25">
      <c r="A19" s="37"/>
      <c r="B19" s="87"/>
      <c r="C19" s="37"/>
      <c r="D19" s="37"/>
      <c r="E19" s="105"/>
      <c r="F19" s="105"/>
      <c r="G19" s="21"/>
      <c r="H19" s="48"/>
      <c r="I19" s="101">
        <f t="shared" si="0"/>
        <v>0</v>
      </c>
    </row>
    <row r="20" spans="1:9" s="18" customFormat="1" x14ac:dyDescent="0.25">
      <c r="A20" s="37"/>
      <c r="B20" s="87"/>
      <c r="C20" s="37"/>
      <c r="D20" s="37"/>
      <c r="E20" s="105"/>
      <c r="F20" s="105"/>
      <c r="G20" s="21"/>
      <c r="H20" s="48"/>
      <c r="I20" s="101">
        <f t="shared" si="0"/>
        <v>0</v>
      </c>
    </row>
    <row r="21" spans="1:9" s="18" customFormat="1" x14ac:dyDescent="0.25">
      <c r="A21" s="37"/>
      <c r="B21" s="87"/>
      <c r="C21" s="37" t="s">
        <v>9</v>
      </c>
      <c r="D21" s="37"/>
      <c r="E21" s="105"/>
      <c r="F21" s="105"/>
      <c r="G21" s="21"/>
      <c r="H21" s="48"/>
      <c r="I21" s="101">
        <f t="shared" si="0"/>
        <v>0</v>
      </c>
    </row>
    <row r="22" spans="1:9" s="18" customFormat="1" x14ac:dyDescent="0.25">
      <c r="A22" s="37"/>
      <c r="B22" s="87"/>
      <c r="C22" s="37"/>
      <c r="D22" s="37"/>
      <c r="E22" s="105"/>
      <c r="F22" s="105"/>
      <c r="G22" s="21"/>
      <c r="H22" s="48"/>
      <c r="I22" s="101">
        <f t="shared" si="0"/>
        <v>0</v>
      </c>
    </row>
    <row r="23" spans="1:9" s="18" customFormat="1" x14ac:dyDescent="0.25">
      <c r="A23" s="37"/>
      <c r="B23" s="87"/>
      <c r="C23" s="37"/>
      <c r="D23" s="37"/>
      <c r="E23" s="105"/>
      <c r="F23" s="105"/>
      <c r="G23" s="21"/>
      <c r="H23" s="48"/>
      <c r="I23" s="101">
        <f t="shared" si="0"/>
        <v>0</v>
      </c>
    </row>
    <row r="24" spans="1:9" s="18" customFormat="1" x14ac:dyDescent="0.25">
      <c r="A24" s="49"/>
      <c r="B24" s="88"/>
      <c r="C24" s="49"/>
      <c r="D24" s="52"/>
      <c r="E24" s="105"/>
      <c r="F24" s="105"/>
      <c r="G24" s="21"/>
      <c r="H24" s="48"/>
      <c r="I24" s="101">
        <f t="shared" si="0"/>
        <v>0</v>
      </c>
    </row>
    <row r="25" spans="1:9" s="18" customFormat="1" x14ac:dyDescent="0.25">
      <c r="A25" s="49"/>
      <c r="B25" s="88"/>
      <c r="C25" s="49"/>
      <c r="D25" s="37"/>
      <c r="E25" s="105"/>
      <c r="F25" s="105"/>
      <c r="G25" s="21"/>
      <c r="H25" s="48"/>
      <c r="I25" s="101">
        <f t="shared" si="0"/>
        <v>0</v>
      </c>
    </row>
    <row r="26" spans="1:9" s="18" customFormat="1" x14ac:dyDescent="0.25">
      <c r="A26" s="49"/>
      <c r="B26" s="88"/>
      <c r="C26" s="49"/>
      <c r="D26" s="37"/>
      <c r="E26" s="105"/>
      <c r="F26" s="105"/>
      <c r="G26" s="21"/>
      <c r="H26" s="48"/>
      <c r="I26" s="101">
        <f t="shared" si="0"/>
        <v>0</v>
      </c>
    </row>
    <row r="27" spans="1:9" s="18" customFormat="1" x14ac:dyDescent="0.25">
      <c r="A27" s="49"/>
      <c r="B27" s="88"/>
      <c r="C27" s="49"/>
      <c r="D27" s="37"/>
      <c r="E27" s="105"/>
      <c r="F27" s="105"/>
      <c r="G27" s="21"/>
      <c r="H27" s="48"/>
      <c r="I27" s="101">
        <f t="shared" si="0"/>
        <v>0</v>
      </c>
    </row>
    <row r="28" spans="1:9" s="18" customFormat="1" x14ac:dyDescent="0.25">
      <c r="A28" s="49"/>
      <c r="B28" s="88"/>
      <c r="C28" s="49"/>
      <c r="D28" s="37"/>
      <c r="E28" s="105"/>
      <c r="F28" s="105"/>
      <c r="G28" s="21"/>
      <c r="H28" s="48"/>
      <c r="I28" s="101">
        <f t="shared" si="0"/>
        <v>0</v>
      </c>
    </row>
    <row r="29" spans="1:9" s="18" customFormat="1" x14ac:dyDescent="0.25">
      <c r="A29" s="49"/>
      <c r="B29" s="88"/>
      <c r="C29" s="49"/>
      <c r="D29" s="37"/>
      <c r="E29" s="105"/>
      <c r="F29" s="105"/>
      <c r="G29" s="21"/>
      <c r="H29" s="48"/>
      <c r="I29" s="101">
        <f t="shared" si="0"/>
        <v>0</v>
      </c>
    </row>
    <row r="30" spans="1:9" s="18" customFormat="1" x14ac:dyDescent="0.25">
      <c r="A30" s="49"/>
      <c r="B30" s="88"/>
      <c r="C30" s="49"/>
      <c r="D30" s="37"/>
      <c r="E30" s="105"/>
      <c r="F30" s="105"/>
      <c r="G30" s="21"/>
      <c r="H30" s="48"/>
      <c r="I30" s="101">
        <f t="shared" si="0"/>
        <v>0</v>
      </c>
    </row>
    <row r="31" spans="1:9" s="18" customFormat="1" x14ac:dyDescent="0.25">
      <c r="A31" s="49"/>
      <c r="B31" s="88"/>
      <c r="C31" s="49"/>
      <c r="D31" s="37"/>
      <c r="E31" s="105"/>
      <c r="F31" s="105"/>
      <c r="G31" s="21"/>
      <c r="H31" s="48"/>
      <c r="I31" s="101">
        <f t="shared" si="0"/>
        <v>0</v>
      </c>
    </row>
    <row r="32" spans="1:9" s="18" customFormat="1" x14ac:dyDescent="0.25">
      <c r="A32" s="49"/>
      <c r="B32" s="88"/>
      <c r="C32" s="49"/>
      <c r="D32" s="37"/>
      <c r="E32" s="105"/>
      <c r="F32" s="105"/>
      <c r="G32" s="21"/>
      <c r="H32" s="48"/>
      <c r="I32" s="101">
        <f t="shared" si="0"/>
        <v>0</v>
      </c>
    </row>
    <row r="33" spans="1:15" s="18" customFormat="1" x14ac:dyDescent="0.25">
      <c r="A33" s="49"/>
      <c r="B33" s="88"/>
      <c r="C33" s="49"/>
      <c r="D33" s="37"/>
      <c r="E33" s="105"/>
      <c r="F33" s="105"/>
      <c r="G33" s="21"/>
      <c r="H33" s="48"/>
      <c r="I33" s="101">
        <f t="shared" si="0"/>
        <v>0</v>
      </c>
    </row>
    <row r="34" spans="1:15" s="18" customFormat="1" x14ac:dyDescent="0.25">
      <c r="A34" s="49"/>
      <c r="B34" s="88"/>
      <c r="C34" s="49"/>
      <c r="D34" s="37"/>
      <c r="E34" s="105"/>
      <c r="F34" s="105"/>
      <c r="G34" s="21"/>
      <c r="H34" s="48"/>
      <c r="I34" s="101">
        <f t="shared" si="0"/>
        <v>0</v>
      </c>
    </row>
    <row r="35" spans="1:15" s="18" customFormat="1" ht="12.75" thickBot="1" x14ac:dyDescent="0.3">
      <c r="A35" s="49"/>
      <c r="B35" s="88"/>
      <c r="C35" s="49"/>
      <c r="D35" s="37"/>
      <c r="E35" s="105"/>
      <c r="F35" s="105"/>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s="4" customFormat="1" ht="12" customHeight="1" thickTop="1" x14ac:dyDescent="0.2"/>
    <row r="38" spans="1:15" s="25" customFormat="1" ht="19.5" customHeight="1" x14ac:dyDescent="0.3">
      <c r="A38" s="110" t="s">
        <v>35</v>
      </c>
      <c r="E38" s="111"/>
      <c r="J38" s="1"/>
      <c r="L38" s="1"/>
      <c r="M38" s="1"/>
      <c r="N38" s="1"/>
      <c r="O38" s="1"/>
    </row>
    <row r="39" spans="1:15" s="4" customFormat="1" ht="12" customHeight="1" x14ac:dyDescent="0.2"/>
    <row r="40" spans="1:15" s="18" customFormat="1" ht="12.75" customHeight="1" x14ac:dyDescent="0.25">
      <c r="A40" s="112" t="s">
        <v>36</v>
      </c>
      <c r="B40" s="90" t="s">
        <v>17</v>
      </c>
    </row>
    <row r="41" spans="1:15" s="18" customFormat="1" ht="12.75" customHeight="1" x14ac:dyDescent="0.25">
      <c r="A41" s="113"/>
      <c r="B41" s="91" t="s">
        <v>50</v>
      </c>
    </row>
    <row r="42" spans="1:15" s="18" customFormat="1" ht="12.75" customHeight="1" x14ac:dyDescent="0.25">
      <c r="A42" s="113"/>
      <c r="B42" s="91" t="s">
        <v>51</v>
      </c>
    </row>
    <row r="43" spans="1:15" ht="12.75" customHeight="1" x14ac:dyDescent="0.2">
      <c r="A43" s="113"/>
      <c r="B43" s="91" t="s">
        <v>37</v>
      </c>
    </row>
    <row r="44" spans="1:15" s="26" customFormat="1" ht="15" x14ac:dyDescent="0.25">
      <c r="A44" s="113"/>
      <c r="B44" s="90"/>
    </row>
    <row r="45" spans="1:15" s="18" customFormat="1" ht="12.75" customHeight="1" x14ac:dyDescent="0.25">
      <c r="A45" s="114" t="s">
        <v>18</v>
      </c>
      <c r="B45" s="91" t="s">
        <v>46</v>
      </c>
    </row>
    <row r="46" spans="1:15" s="26" customFormat="1" ht="12.75" customHeight="1" x14ac:dyDescent="0.25">
      <c r="A46" s="91"/>
      <c r="B46" s="91" t="s">
        <v>47</v>
      </c>
    </row>
    <row r="47" spans="1:15" s="18" customFormat="1" ht="12.75" customHeight="1" x14ac:dyDescent="0.25">
      <c r="A47" s="91"/>
      <c r="B47" s="91" t="s">
        <v>48</v>
      </c>
    </row>
    <row r="48" spans="1:15" s="26" customFormat="1" ht="12.75" customHeight="1" x14ac:dyDescent="0.25">
      <c r="A48" s="91"/>
      <c r="B48" s="91" t="s">
        <v>49</v>
      </c>
    </row>
    <row r="49" spans="1:9" ht="12.75" x14ac:dyDescent="0.2">
      <c r="A49" s="89"/>
      <c r="B49" s="89"/>
      <c r="C49" s="89"/>
      <c r="D49" s="89"/>
      <c r="E49" s="89"/>
      <c r="F49" s="89"/>
      <c r="G49" s="89"/>
      <c r="H49" s="89"/>
      <c r="I49" s="89"/>
    </row>
    <row r="50" spans="1:9" ht="16.5" customHeight="1" x14ac:dyDescent="0.2">
      <c r="A50" s="40" t="s">
        <v>16</v>
      </c>
      <c r="B50" s="98" t="str">
        <f>IF(ISBLANK('93.2 Game 1'!$C$6),"",'93.2 Game 1'!$C$6)</f>
        <v/>
      </c>
      <c r="C50" s="99"/>
      <c r="D50" s="99"/>
      <c r="E50" s="5"/>
      <c r="F50" s="5"/>
      <c r="G50" s="415" t="s">
        <v>7</v>
      </c>
      <c r="H50" s="415"/>
      <c r="I50" s="415"/>
    </row>
    <row r="51" spans="1:9" ht="7.5" customHeight="1" x14ac:dyDescent="0.25">
      <c r="A51" s="40"/>
      <c r="B51" s="97"/>
      <c r="C51" s="97"/>
      <c r="D51" s="97"/>
      <c r="E51" s="5"/>
      <c r="F51" s="5"/>
      <c r="G51" s="418"/>
      <c r="H51" s="418"/>
      <c r="I51" s="418"/>
    </row>
    <row r="52" spans="1:9" ht="16.5" customHeight="1" x14ac:dyDescent="0.25">
      <c r="A52" s="412" t="s">
        <v>22</v>
      </c>
      <c r="B52" s="412"/>
      <c r="C52" s="412"/>
      <c r="D52" s="412"/>
      <c r="E52" s="412"/>
      <c r="F52" s="412"/>
      <c r="G52" s="416" t="s">
        <v>3</v>
      </c>
      <c r="H52" s="416"/>
      <c r="I52" s="406" t="s">
        <v>12</v>
      </c>
    </row>
    <row r="53" spans="1:9" ht="36" x14ac:dyDescent="0.2">
      <c r="A53" s="3" t="s">
        <v>33</v>
      </c>
      <c r="B53" s="3" t="s">
        <v>34</v>
      </c>
      <c r="C53" s="3" t="s">
        <v>6</v>
      </c>
      <c r="D53" s="3" t="s">
        <v>10</v>
      </c>
      <c r="E53" s="16" t="s">
        <v>24</v>
      </c>
      <c r="F53" s="16" t="s">
        <v>25</v>
      </c>
      <c r="G53" s="13" t="s">
        <v>3</v>
      </c>
      <c r="H53" s="13" t="s">
        <v>4</v>
      </c>
      <c r="I53" s="406"/>
    </row>
    <row r="54" spans="1:9" s="18" customFormat="1" ht="16.5" customHeight="1" x14ac:dyDescent="0.25">
      <c r="A54" s="61" t="s">
        <v>44</v>
      </c>
      <c r="B54" s="62"/>
      <c r="C54" s="60"/>
      <c r="D54" s="60"/>
      <c r="E54" s="60"/>
      <c r="F54" s="60"/>
      <c r="G54" s="30"/>
      <c r="H54" s="30"/>
      <c r="I54" s="30"/>
    </row>
    <row r="55" spans="1:9" s="18" customFormat="1" x14ac:dyDescent="0.25">
      <c r="A55" s="37"/>
      <c r="B55" s="37"/>
      <c r="C55" s="37"/>
      <c r="D55" s="37"/>
      <c r="E55" s="105"/>
      <c r="F55" s="105"/>
      <c r="G55" s="21"/>
      <c r="H55" s="48"/>
      <c r="I55" s="102">
        <f>G55*H55</f>
        <v>0</v>
      </c>
    </row>
    <row r="56" spans="1:9" s="18" customFormat="1" x14ac:dyDescent="0.25">
      <c r="A56" s="37"/>
      <c r="B56" s="37"/>
      <c r="C56" s="37"/>
      <c r="D56" s="37"/>
      <c r="E56" s="105"/>
      <c r="F56" s="105"/>
      <c r="G56" s="21"/>
      <c r="H56" s="48"/>
      <c r="I56" s="102">
        <f t="shared" ref="I56:I74" si="1">G56*H56</f>
        <v>0</v>
      </c>
    </row>
    <row r="57" spans="1:9" s="18" customFormat="1" x14ac:dyDescent="0.25">
      <c r="A57" s="37"/>
      <c r="B57" s="37"/>
      <c r="C57" s="37"/>
      <c r="D57" s="37"/>
      <c r="E57" s="105"/>
      <c r="F57" s="105"/>
      <c r="G57" s="21"/>
      <c r="H57" s="48"/>
      <c r="I57" s="102">
        <f t="shared" si="1"/>
        <v>0</v>
      </c>
    </row>
    <row r="58" spans="1:9" s="18" customFormat="1" x14ac:dyDescent="0.25">
      <c r="A58" s="37"/>
      <c r="B58" s="37"/>
      <c r="C58" s="37"/>
      <c r="D58" s="37"/>
      <c r="E58" s="105"/>
      <c r="F58" s="105"/>
      <c r="G58" s="21"/>
      <c r="H58" s="48"/>
      <c r="I58" s="102">
        <f t="shared" si="1"/>
        <v>0</v>
      </c>
    </row>
    <row r="59" spans="1:9" s="18" customFormat="1" x14ac:dyDescent="0.25">
      <c r="A59" s="37"/>
      <c r="B59" s="37"/>
      <c r="C59" s="37"/>
      <c r="D59" s="37"/>
      <c r="E59" s="105"/>
      <c r="F59" s="105"/>
      <c r="G59" s="21"/>
      <c r="H59" s="48"/>
      <c r="I59" s="102">
        <f t="shared" si="1"/>
        <v>0</v>
      </c>
    </row>
    <row r="60" spans="1:9" s="18" customFormat="1" x14ac:dyDescent="0.25">
      <c r="A60" s="37"/>
      <c r="B60" s="37"/>
      <c r="C60" s="37"/>
      <c r="D60" s="37"/>
      <c r="E60" s="105"/>
      <c r="F60" s="105"/>
      <c r="G60" s="21"/>
      <c r="H60" s="48"/>
      <c r="I60" s="102">
        <f t="shared" si="1"/>
        <v>0</v>
      </c>
    </row>
    <row r="61" spans="1:9" s="18" customFormat="1" x14ac:dyDescent="0.25">
      <c r="A61" s="37"/>
      <c r="B61" s="37"/>
      <c r="C61" s="37"/>
      <c r="D61" s="37"/>
      <c r="E61" s="105"/>
      <c r="F61" s="105"/>
      <c r="G61" s="21"/>
      <c r="H61" s="48"/>
      <c r="I61" s="102">
        <f t="shared" si="1"/>
        <v>0</v>
      </c>
    </row>
    <row r="62" spans="1:9" s="18" customFormat="1" x14ac:dyDescent="0.25">
      <c r="A62" s="37"/>
      <c r="B62" s="37"/>
      <c r="C62" s="37"/>
      <c r="D62" s="37"/>
      <c r="E62" s="105"/>
      <c r="F62" s="105"/>
      <c r="G62" s="21"/>
      <c r="H62" s="48"/>
      <c r="I62" s="102">
        <f t="shared" si="1"/>
        <v>0</v>
      </c>
    </row>
    <row r="63" spans="1:9" s="18" customFormat="1" x14ac:dyDescent="0.25">
      <c r="A63" s="37"/>
      <c r="B63" s="37"/>
      <c r="C63" s="37"/>
      <c r="D63" s="37"/>
      <c r="E63" s="105"/>
      <c r="F63" s="105"/>
      <c r="G63" s="21"/>
      <c r="H63" s="48"/>
      <c r="I63" s="102">
        <f t="shared" si="1"/>
        <v>0</v>
      </c>
    </row>
    <row r="64" spans="1:9" s="18" customFormat="1" x14ac:dyDescent="0.25">
      <c r="A64" s="37"/>
      <c r="B64" s="37"/>
      <c r="C64" s="37"/>
      <c r="D64" s="37"/>
      <c r="E64" s="105"/>
      <c r="F64" s="105"/>
      <c r="G64" s="21"/>
      <c r="H64" s="48"/>
      <c r="I64" s="102">
        <f>G64*H64</f>
        <v>0</v>
      </c>
    </row>
    <row r="65" spans="1:9" s="18" customFormat="1" x14ac:dyDescent="0.25">
      <c r="A65" s="37"/>
      <c r="B65" s="37"/>
      <c r="C65" s="37"/>
      <c r="D65" s="37"/>
      <c r="E65" s="105"/>
      <c r="F65" s="105"/>
      <c r="G65" s="21"/>
      <c r="H65" s="48"/>
      <c r="I65" s="102">
        <f>G65*H65</f>
        <v>0</v>
      </c>
    </row>
    <row r="66" spans="1:9" s="18" customFormat="1" x14ac:dyDescent="0.25">
      <c r="A66" s="37"/>
      <c r="B66" s="37"/>
      <c r="C66" s="37"/>
      <c r="D66" s="37"/>
      <c r="E66" s="105"/>
      <c r="F66" s="105"/>
      <c r="G66" s="21"/>
      <c r="H66" s="48"/>
      <c r="I66" s="102">
        <f>G66*H66</f>
        <v>0</v>
      </c>
    </row>
    <row r="67" spans="1:9" s="18" customFormat="1" x14ac:dyDescent="0.25">
      <c r="A67" s="49"/>
      <c r="B67" s="49"/>
      <c r="C67" s="49"/>
      <c r="D67" s="37"/>
      <c r="E67" s="105"/>
      <c r="F67" s="105"/>
      <c r="G67" s="21"/>
      <c r="H67" s="48"/>
      <c r="I67" s="102">
        <f>G67*H67</f>
        <v>0</v>
      </c>
    </row>
    <row r="68" spans="1:9" s="18" customFormat="1" x14ac:dyDescent="0.25">
      <c r="A68" s="37"/>
      <c r="B68" s="37"/>
      <c r="C68" s="37"/>
      <c r="D68" s="37"/>
      <c r="E68" s="105"/>
      <c r="F68" s="105"/>
      <c r="G68" s="21"/>
      <c r="H68" s="48"/>
      <c r="I68" s="102">
        <f t="shared" si="1"/>
        <v>0</v>
      </c>
    </row>
    <row r="69" spans="1:9" s="18" customFormat="1" x14ac:dyDescent="0.25">
      <c r="A69" s="37"/>
      <c r="B69" s="37"/>
      <c r="C69" s="37"/>
      <c r="D69" s="37"/>
      <c r="E69" s="105"/>
      <c r="F69" s="105"/>
      <c r="G69" s="21"/>
      <c r="H69" s="48"/>
      <c r="I69" s="102">
        <f t="shared" si="1"/>
        <v>0</v>
      </c>
    </row>
    <row r="70" spans="1:9" s="18" customFormat="1" x14ac:dyDescent="0.25">
      <c r="A70" s="37"/>
      <c r="B70" s="37"/>
      <c r="C70" s="37"/>
      <c r="D70" s="37"/>
      <c r="E70" s="105"/>
      <c r="F70" s="105"/>
      <c r="G70" s="21"/>
      <c r="H70" s="48"/>
      <c r="I70" s="102">
        <f t="shared" si="1"/>
        <v>0</v>
      </c>
    </row>
    <row r="71" spans="1:9" s="18" customFormat="1" x14ac:dyDescent="0.25">
      <c r="A71" s="49"/>
      <c r="B71" s="49"/>
      <c r="C71" s="49"/>
      <c r="D71" s="37"/>
      <c r="E71" s="105"/>
      <c r="F71" s="105"/>
      <c r="G71" s="21"/>
      <c r="H71" s="48"/>
      <c r="I71" s="102">
        <f t="shared" si="1"/>
        <v>0</v>
      </c>
    </row>
    <row r="72" spans="1:9" s="18" customFormat="1" x14ac:dyDescent="0.25">
      <c r="A72" s="49"/>
      <c r="B72" s="49"/>
      <c r="C72" s="49"/>
      <c r="D72" s="37"/>
      <c r="E72" s="105"/>
      <c r="F72" s="105"/>
      <c r="G72" s="21"/>
      <c r="H72" s="48"/>
      <c r="I72" s="102">
        <f t="shared" si="1"/>
        <v>0</v>
      </c>
    </row>
    <row r="73" spans="1:9" s="18" customFormat="1" x14ac:dyDescent="0.25">
      <c r="A73" s="49"/>
      <c r="B73" s="49"/>
      <c r="C73" s="49"/>
      <c r="D73" s="37"/>
      <c r="E73" s="105"/>
      <c r="F73" s="105"/>
      <c r="G73" s="21"/>
      <c r="H73" s="48"/>
      <c r="I73" s="102">
        <f t="shared" si="1"/>
        <v>0</v>
      </c>
    </row>
    <row r="74" spans="1:9" s="18" customFormat="1" x14ac:dyDescent="0.25">
      <c r="A74" s="49"/>
      <c r="B74" s="49"/>
      <c r="C74" s="49"/>
      <c r="D74" s="37"/>
      <c r="E74" s="105"/>
      <c r="F74" s="105"/>
      <c r="G74" s="21"/>
      <c r="H74" s="48"/>
      <c r="I74" s="102">
        <f t="shared" si="1"/>
        <v>0</v>
      </c>
    </row>
    <row r="75" spans="1:9" s="18" customFormat="1" ht="33.75" customHeight="1" x14ac:dyDescent="0.25">
      <c r="A75" s="407" t="s">
        <v>45</v>
      </c>
      <c r="B75" s="408"/>
      <c r="C75" s="408"/>
      <c r="D75" s="408"/>
      <c r="E75" s="408"/>
      <c r="F75" s="408"/>
      <c r="G75" s="29"/>
      <c r="H75" s="29"/>
      <c r="I75" s="29"/>
    </row>
    <row r="76" spans="1:9" s="18" customFormat="1" x14ac:dyDescent="0.25">
      <c r="A76" s="37"/>
      <c r="B76" s="37"/>
      <c r="C76" s="37"/>
      <c r="D76" s="37"/>
      <c r="E76" s="105"/>
      <c r="F76" s="105"/>
      <c r="G76" s="21"/>
      <c r="H76" s="48"/>
      <c r="I76" s="102">
        <f>G76*H76</f>
        <v>0</v>
      </c>
    </row>
    <row r="77" spans="1:9" s="18" customFormat="1" x14ac:dyDescent="0.25">
      <c r="A77" s="49"/>
      <c r="B77" s="49"/>
      <c r="C77" s="49"/>
      <c r="D77" s="37"/>
      <c r="E77" s="105"/>
      <c r="F77" s="105"/>
      <c r="G77" s="21"/>
      <c r="H77" s="48"/>
      <c r="I77" s="102">
        <f t="shared" ref="I77:I92" si="2">G77*H77</f>
        <v>0</v>
      </c>
    </row>
    <row r="78" spans="1:9" s="18" customFormat="1" x14ac:dyDescent="0.25">
      <c r="A78" s="49"/>
      <c r="B78" s="49"/>
      <c r="C78" s="49"/>
      <c r="D78" s="37"/>
      <c r="E78" s="105"/>
      <c r="F78" s="105"/>
      <c r="G78" s="21"/>
      <c r="H78" s="48"/>
      <c r="I78" s="102">
        <f t="shared" si="2"/>
        <v>0</v>
      </c>
    </row>
    <row r="79" spans="1:9" s="18" customFormat="1" x14ac:dyDescent="0.25">
      <c r="A79" s="49"/>
      <c r="B79" s="49"/>
      <c r="C79" s="49"/>
      <c r="D79" s="37"/>
      <c r="E79" s="105"/>
      <c r="F79" s="105"/>
      <c r="G79" s="21"/>
      <c r="H79" s="48"/>
      <c r="I79" s="102">
        <f t="shared" si="2"/>
        <v>0</v>
      </c>
    </row>
    <row r="80" spans="1:9" s="18" customFormat="1" x14ac:dyDescent="0.25">
      <c r="A80" s="49"/>
      <c r="B80" s="49"/>
      <c r="C80" s="49"/>
      <c r="D80" s="37"/>
      <c r="E80" s="105"/>
      <c r="F80" s="105"/>
      <c r="G80" s="21"/>
      <c r="H80" s="48"/>
      <c r="I80" s="102">
        <f t="shared" si="2"/>
        <v>0</v>
      </c>
    </row>
    <row r="81" spans="1:9" s="18" customFormat="1" x14ac:dyDescent="0.25">
      <c r="A81" s="49"/>
      <c r="B81" s="49"/>
      <c r="C81" s="49"/>
      <c r="D81" s="37"/>
      <c r="E81" s="105"/>
      <c r="F81" s="105"/>
      <c r="G81" s="21"/>
      <c r="H81" s="48"/>
      <c r="I81" s="102">
        <f t="shared" si="2"/>
        <v>0</v>
      </c>
    </row>
    <row r="82" spans="1:9" s="18" customFormat="1" x14ac:dyDescent="0.25">
      <c r="A82" s="37"/>
      <c r="B82" s="37"/>
      <c r="C82" s="37"/>
      <c r="D82" s="37"/>
      <c r="E82" s="105"/>
      <c r="F82" s="105"/>
      <c r="G82" s="21"/>
      <c r="H82" s="48"/>
      <c r="I82" s="102">
        <f t="shared" si="2"/>
        <v>0</v>
      </c>
    </row>
    <row r="83" spans="1:9" s="18" customFormat="1" x14ac:dyDescent="0.25">
      <c r="A83" s="37"/>
      <c r="B83" s="37"/>
      <c r="C83" s="37"/>
      <c r="D83" s="37"/>
      <c r="E83" s="105"/>
      <c r="F83" s="105"/>
      <c r="G83" s="21"/>
      <c r="H83" s="48"/>
      <c r="I83" s="102">
        <f t="shared" si="2"/>
        <v>0</v>
      </c>
    </row>
    <row r="84" spans="1:9" s="18" customFormat="1" x14ac:dyDescent="0.25">
      <c r="A84" s="37"/>
      <c r="B84" s="37"/>
      <c r="C84" s="37"/>
      <c r="D84" s="37"/>
      <c r="E84" s="105"/>
      <c r="F84" s="105"/>
      <c r="G84" s="21"/>
      <c r="H84" s="48"/>
      <c r="I84" s="102">
        <f t="shared" si="2"/>
        <v>0</v>
      </c>
    </row>
    <row r="85" spans="1:9" s="18" customFormat="1" x14ac:dyDescent="0.25">
      <c r="A85" s="37"/>
      <c r="B85" s="37"/>
      <c r="C85" s="37"/>
      <c r="D85" s="37"/>
      <c r="E85" s="105"/>
      <c r="F85" s="105"/>
      <c r="G85" s="21"/>
      <c r="H85" s="48"/>
      <c r="I85" s="102">
        <f t="shared" si="2"/>
        <v>0</v>
      </c>
    </row>
    <row r="86" spans="1:9" s="18" customFormat="1" x14ac:dyDescent="0.25">
      <c r="A86" s="37"/>
      <c r="B86" s="37"/>
      <c r="C86" s="37"/>
      <c r="D86" s="37"/>
      <c r="E86" s="105"/>
      <c r="F86" s="105"/>
      <c r="G86" s="21"/>
      <c r="H86" s="48"/>
      <c r="I86" s="102">
        <f>G86*H86</f>
        <v>0</v>
      </c>
    </row>
    <row r="87" spans="1:9" s="18" customFormat="1" x14ac:dyDescent="0.25">
      <c r="A87" s="49"/>
      <c r="B87" s="49"/>
      <c r="C87" s="49"/>
      <c r="D87" s="37"/>
      <c r="E87" s="105"/>
      <c r="F87" s="105"/>
      <c r="G87" s="21"/>
      <c r="H87" s="48"/>
      <c r="I87" s="102">
        <f>G87*H87</f>
        <v>0</v>
      </c>
    </row>
    <row r="88" spans="1:9" s="18" customFormat="1" x14ac:dyDescent="0.25">
      <c r="A88" s="49"/>
      <c r="B88" s="49"/>
      <c r="C88" s="49"/>
      <c r="D88" s="37"/>
      <c r="E88" s="105"/>
      <c r="F88" s="105"/>
      <c r="G88" s="21"/>
      <c r="H88" s="48"/>
      <c r="I88" s="102">
        <f t="shared" si="2"/>
        <v>0</v>
      </c>
    </row>
    <row r="89" spans="1:9" s="18" customFormat="1" x14ac:dyDescent="0.25">
      <c r="A89" s="49"/>
      <c r="B89" s="49"/>
      <c r="C89" s="49"/>
      <c r="D89" s="37"/>
      <c r="E89" s="105"/>
      <c r="F89" s="105"/>
      <c r="G89" s="21"/>
      <c r="H89" s="48"/>
      <c r="I89" s="102">
        <f t="shared" si="2"/>
        <v>0</v>
      </c>
    </row>
    <row r="90" spans="1:9" s="18" customFormat="1" ht="12" customHeight="1" x14ac:dyDescent="0.25">
      <c r="A90" s="49"/>
      <c r="B90" s="49"/>
      <c r="C90" s="38"/>
      <c r="D90" s="37"/>
      <c r="E90" s="105"/>
      <c r="F90" s="105"/>
      <c r="G90" s="21"/>
      <c r="H90" s="48"/>
      <c r="I90" s="102">
        <f t="shared" si="2"/>
        <v>0</v>
      </c>
    </row>
    <row r="91" spans="1:9" s="18" customFormat="1" ht="12" customHeight="1" x14ac:dyDescent="0.25">
      <c r="A91" s="37"/>
      <c r="B91" s="37"/>
      <c r="C91" s="38"/>
      <c r="D91" s="37"/>
      <c r="E91" s="105"/>
      <c r="F91" s="105"/>
      <c r="G91" s="21"/>
      <c r="H91" s="48"/>
      <c r="I91" s="102">
        <f t="shared" si="2"/>
        <v>0</v>
      </c>
    </row>
    <row r="92" spans="1:9" s="18" customFormat="1" ht="12" customHeight="1" x14ac:dyDescent="0.25">
      <c r="A92" s="37"/>
      <c r="B92" s="37"/>
      <c r="C92" s="38"/>
      <c r="D92" s="37"/>
      <c r="E92" s="105"/>
      <c r="F92" s="105"/>
      <c r="G92" s="21"/>
      <c r="H92" s="48"/>
      <c r="I92" s="102">
        <f t="shared" si="2"/>
        <v>0</v>
      </c>
    </row>
    <row r="93" spans="1:9" s="18" customFormat="1" ht="33" customHeight="1" x14ac:dyDescent="0.25">
      <c r="A93" s="407" t="s">
        <v>11</v>
      </c>
      <c r="B93" s="408"/>
      <c r="C93" s="408"/>
      <c r="D93" s="408"/>
      <c r="E93" s="408"/>
      <c r="F93" s="408"/>
      <c r="G93" s="28"/>
      <c r="H93" s="28"/>
      <c r="I93" s="28"/>
    </row>
    <row r="94" spans="1:9" s="18" customFormat="1" x14ac:dyDescent="0.25">
      <c r="A94" s="37"/>
      <c r="B94" s="37"/>
      <c r="C94" s="37"/>
      <c r="D94" s="37"/>
      <c r="E94" s="105"/>
      <c r="F94" s="105"/>
      <c r="G94" s="21"/>
      <c r="H94" s="48"/>
      <c r="I94" s="102">
        <f>G94*H94</f>
        <v>0</v>
      </c>
    </row>
    <row r="95" spans="1:9" s="18" customFormat="1" ht="12.75" thickBot="1" x14ac:dyDescent="0.3">
      <c r="A95" s="37"/>
      <c r="B95" s="37"/>
      <c r="C95" s="37"/>
      <c r="D95" s="37"/>
      <c r="E95" s="105"/>
      <c r="F95" s="105"/>
      <c r="G95" s="21"/>
      <c r="H95" s="48"/>
      <c r="I95" s="103">
        <f>G95*H95</f>
        <v>0</v>
      </c>
    </row>
    <row r="96" spans="1:9" ht="15.75" customHeight="1" thickTop="1" thickBot="1" x14ac:dyDescent="0.3">
      <c r="A96" s="410"/>
      <c r="B96" s="410"/>
      <c r="C96" s="410"/>
      <c r="D96" s="410"/>
      <c r="E96" s="8"/>
      <c r="F96" s="9" t="s">
        <v>8</v>
      </c>
      <c r="G96" s="19">
        <f>SUM(G54:G95)</f>
        <v>0</v>
      </c>
      <c r="H96" s="9"/>
      <c r="I96" s="19">
        <f>SUM(I54:I95)</f>
        <v>0</v>
      </c>
    </row>
    <row r="97" spans="1:9" s="35" customFormat="1" ht="13.5" thickTop="1" x14ac:dyDescent="0.25">
      <c r="A97" s="409"/>
      <c r="B97" s="409"/>
      <c r="C97" s="409"/>
      <c r="D97" s="409"/>
      <c r="E97" s="409"/>
      <c r="F97" s="409"/>
      <c r="G97" s="409"/>
      <c r="H97" s="409"/>
      <c r="I97" s="409"/>
    </row>
    <row r="98" spans="1:9" ht="27" customHeight="1" x14ac:dyDescent="0.2">
      <c r="A98" s="405" t="s">
        <v>40</v>
      </c>
      <c r="B98" s="405"/>
      <c r="C98" s="405"/>
      <c r="D98" s="405"/>
      <c r="E98" s="405"/>
      <c r="F98" s="405"/>
      <c r="G98" s="405"/>
      <c r="H98" s="405"/>
      <c r="I98" s="405"/>
    </row>
    <row r="99" spans="1:9" ht="12" customHeight="1" x14ac:dyDescent="0.25">
      <c r="A99" s="31"/>
      <c r="B99" s="31"/>
      <c r="C99" s="31"/>
      <c r="D99" s="31"/>
      <c r="E99" s="32"/>
      <c r="F99" s="33"/>
      <c r="G99" s="34"/>
      <c r="H99" s="6"/>
      <c r="I99" s="34"/>
    </row>
    <row r="100" spans="1:9" ht="11.25" customHeight="1" x14ac:dyDescent="0.2"/>
    <row r="101" spans="1:9" s="18" customFormat="1" ht="12.75" customHeight="1" x14ac:dyDescent="0.25">
      <c r="A101" s="90"/>
      <c r="B101" s="90"/>
    </row>
    <row r="102" spans="1:9" ht="15" x14ac:dyDescent="0.2">
      <c r="A102" s="90"/>
      <c r="B102" s="90"/>
    </row>
    <row r="103" spans="1:9" ht="15" x14ac:dyDescent="0.2">
      <c r="A103" s="90"/>
      <c r="B103" s="90"/>
    </row>
    <row r="104" spans="1:9" s="94" customFormat="1" ht="15" x14ac:dyDescent="0.2">
      <c r="A104" s="91"/>
      <c r="B104" s="90"/>
    </row>
    <row r="105" spans="1:9" s="94" customFormat="1" ht="15" x14ac:dyDescent="0.2">
      <c r="A105" s="91"/>
      <c r="B105" s="90"/>
    </row>
    <row r="106" spans="1:9" s="94" customFormat="1" ht="15" x14ac:dyDescent="0.2">
      <c r="A106" s="90"/>
      <c r="B106" s="91"/>
    </row>
    <row r="107" spans="1:9" s="94" customFormat="1" ht="15" x14ac:dyDescent="0.2">
      <c r="A107" s="93"/>
      <c r="B107" s="93"/>
    </row>
    <row r="108" spans="1:9" ht="15" x14ac:dyDescent="0.2">
      <c r="A108" s="90"/>
      <c r="B108" s="90"/>
    </row>
    <row r="109" spans="1:9" ht="15" x14ac:dyDescent="0.2">
      <c r="A109" s="90"/>
      <c r="B109" s="90"/>
    </row>
    <row r="110" spans="1:9" ht="15" x14ac:dyDescent="0.2">
      <c r="A110" s="90"/>
      <c r="B110" s="90"/>
    </row>
    <row r="111" spans="1:9" ht="15" x14ac:dyDescent="0.2">
      <c r="A111" s="90"/>
      <c r="B111" s="90"/>
    </row>
    <row r="112" spans="1:9" ht="15" x14ac:dyDescent="0.2">
      <c r="A112" s="90"/>
      <c r="B112" s="90"/>
    </row>
    <row r="113" spans="1:2" ht="15" x14ac:dyDescent="0.2">
      <c r="A113" s="90"/>
      <c r="B113" s="90"/>
    </row>
    <row r="114" spans="1:2" ht="15" x14ac:dyDescent="0.2">
      <c r="A114" s="90"/>
      <c r="B114" s="90"/>
    </row>
  </sheetData>
  <sheetProtection sheet="1" objects="1" scenarios="1"/>
  <mergeCells count="15">
    <mergeCell ref="A3:C3"/>
    <mergeCell ref="A52:F52"/>
    <mergeCell ref="A13:C13"/>
    <mergeCell ref="A12:I12"/>
    <mergeCell ref="G13:I13"/>
    <mergeCell ref="G14:H14"/>
    <mergeCell ref="I14:I15"/>
    <mergeCell ref="G52:H52"/>
    <mergeCell ref="G50:I51"/>
    <mergeCell ref="A98:I98"/>
    <mergeCell ref="I52:I53"/>
    <mergeCell ref="A75:F75"/>
    <mergeCell ref="A93:F93"/>
    <mergeCell ref="A97:I97"/>
    <mergeCell ref="A96:D96"/>
  </mergeCells>
  <phoneticPr fontId="15" type="noConversion"/>
  <pageMargins left="0.7" right="0.7" top="0.75" bottom="0.50426136363636398" header="0.3" footer="0.3"/>
  <pageSetup paperSize="5" scale="68" fitToHeight="0" orientation="landscape" r:id="rId1"/>
  <headerFooter differentFirst="1">
    <oddHeader>&amp;L&amp;"-,Bold"&amp;12ONTARIO INTERACTIVE DIGITAL MEDIA TAX CREDIT (OIDMTC) EXPENDITURE BREAKDOWN&amp;16DIGITAL GAME BY SPECIALIZED DIGITAL GAME CORPORATION (SECTION 93.2)&amp;C</oddHeader>
    <oddFooter>&amp;LOntario Creates March 2022&amp;CPage &amp;P of &amp;N&amp;R&amp;A</oddFooter>
    <firstHeader>&amp;L&amp;"-,Bold"ONTARIO INTERACTIVE DIGITAL MEDIA TAX CREDIT (OIDMTC) EXPENDITURE BREAKDOWN&amp;12
&amp;17DIGITAL GAME BY SPECIALIZED DIGITAL GAME CORPORATION (SECTION 93.2)</firstHeader>
    <firstFooter>&amp;LOntario Creates March 2022&amp;CPage &amp;P of &amp;N&amp;R&amp;A</firstFooter>
  </headerFooter>
  <rowBreaks count="1" manualBreakCount="1">
    <brk id="4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16"/>
  <sheetViews>
    <sheetView view="pageBreakPreview" zoomScaleNormal="90" zoomScaleSheetLayoutView="100" workbookViewId="0">
      <selection activeCell="D103" sqref="D103"/>
    </sheetView>
  </sheetViews>
  <sheetFormatPr defaultRowHeight="12" x14ac:dyDescent="0.2"/>
  <cols>
    <col min="1" max="2" width="25.5703125" style="1" customWidth="1"/>
    <col min="3" max="3" width="23.7109375" style="1" customWidth="1"/>
    <col min="4" max="4" width="42" style="1" customWidth="1"/>
    <col min="5" max="5" width="10.5703125" style="1" customWidth="1"/>
    <col min="6" max="6" width="9.85546875" style="1" customWidth="1"/>
    <col min="7" max="7" width="13.5703125" style="1" customWidth="1"/>
    <col min="8" max="8" width="12.28515625" style="1" customWidth="1"/>
    <col min="9" max="9" width="19.28515625" style="1" customWidth="1"/>
    <col min="10" max="16384" width="9.140625" style="1"/>
  </cols>
  <sheetData>
    <row r="1" spans="1:9" ht="25.5" customHeight="1" x14ac:dyDescent="0.3">
      <c r="A1" s="110" t="s">
        <v>209</v>
      </c>
    </row>
    <row r="2" spans="1:9" ht="15" customHeight="1" x14ac:dyDescent="0.25">
      <c r="A2" s="83"/>
      <c r="B2" s="84" t="s">
        <v>43</v>
      </c>
      <c r="C2" s="366"/>
      <c r="D2" s="85"/>
      <c r="E2" s="121" t="s">
        <v>19</v>
      </c>
      <c r="F2" s="11"/>
    </row>
    <row r="3" spans="1:9" ht="15" customHeight="1" x14ac:dyDescent="0.2">
      <c r="A3" s="411"/>
      <c r="B3" s="411"/>
      <c r="C3" s="411"/>
      <c r="D3" s="39"/>
      <c r="E3" s="96" t="s">
        <v>63</v>
      </c>
      <c r="F3" s="11"/>
    </row>
    <row r="4" spans="1:9" s="2" customFormat="1" ht="15" customHeight="1" x14ac:dyDescent="0.2">
      <c r="B4" s="112" t="s">
        <v>26</v>
      </c>
      <c r="C4" s="359"/>
      <c r="D4" s="82"/>
      <c r="E4" s="118" t="s">
        <v>59</v>
      </c>
      <c r="F4" s="7"/>
    </row>
    <row r="5" spans="1:9" s="2" customFormat="1" ht="15" customHeight="1" x14ac:dyDescent="0.2">
      <c r="B5" s="112" t="s">
        <v>27</v>
      </c>
      <c r="C5" s="360"/>
      <c r="D5" s="22"/>
      <c r="E5" s="119" t="s">
        <v>60</v>
      </c>
      <c r="F5" s="7"/>
    </row>
    <row r="6" spans="1:9" s="2" customFormat="1" ht="15" customHeight="1" x14ac:dyDescent="0.3">
      <c r="A6" s="357"/>
      <c r="B6" s="112" t="s">
        <v>15</v>
      </c>
      <c r="C6" s="361"/>
      <c r="E6" s="119" t="s">
        <v>58</v>
      </c>
      <c r="F6" s="7"/>
    </row>
    <row r="7" spans="1:9" s="2" customFormat="1" ht="15" customHeight="1" x14ac:dyDescent="0.2">
      <c r="A7" s="357"/>
      <c r="B7" s="112" t="s">
        <v>28</v>
      </c>
      <c r="C7" s="362"/>
      <c r="D7" s="23"/>
      <c r="E7" s="119" t="s">
        <v>20</v>
      </c>
      <c r="F7" s="7"/>
    </row>
    <row r="8" spans="1:9" s="2" customFormat="1" ht="15" customHeight="1" x14ac:dyDescent="0.2">
      <c r="A8" s="79"/>
      <c r="B8" s="356" t="s">
        <v>29</v>
      </c>
      <c r="C8" s="363"/>
      <c r="D8" s="24"/>
      <c r="E8" s="116" t="s">
        <v>61</v>
      </c>
      <c r="F8" s="7"/>
    </row>
    <row r="9" spans="1:9" s="2" customFormat="1" ht="15" customHeight="1" x14ac:dyDescent="0.3">
      <c r="A9" s="53"/>
      <c r="B9" s="356" t="s">
        <v>30</v>
      </c>
      <c r="C9" s="364"/>
      <c r="D9" s="24"/>
      <c r="E9" s="117" t="s">
        <v>64</v>
      </c>
      <c r="F9" s="22"/>
    </row>
    <row r="10" spans="1:9" s="2" customFormat="1" ht="12.75" x14ac:dyDescent="0.2">
      <c r="A10" s="27"/>
      <c r="B10" s="27"/>
      <c r="C10" s="27"/>
      <c r="D10" s="23"/>
      <c r="E10" s="117" t="s">
        <v>62</v>
      </c>
      <c r="F10" s="7"/>
    </row>
    <row r="11" spans="1:9" s="2" customFormat="1" ht="12.75" x14ac:dyDescent="0.2">
      <c r="A11" s="15"/>
      <c r="B11" s="15"/>
      <c r="C11" s="15"/>
      <c r="D11" s="10"/>
      <c r="E11" s="7"/>
      <c r="F11" s="7"/>
    </row>
    <row r="12" spans="1:9" s="17" customFormat="1" ht="26.25" customHeight="1" x14ac:dyDescent="0.25">
      <c r="A12" s="414" t="s">
        <v>38</v>
      </c>
      <c r="B12" s="414"/>
      <c r="C12" s="414"/>
      <c r="D12" s="414"/>
      <c r="E12" s="414"/>
      <c r="F12" s="414"/>
      <c r="G12" s="414"/>
      <c r="H12" s="414"/>
      <c r="I12" s="414"/>
    </row>
    <row r="13" spans="1:9" ht="22.5" customHeight="1" x14ac:dyDescent="0.2">
      <c r="A13" s="413"/>
      <c r="B13" s="413"/>
      <c r="C13" s="413"/>
      <c r="D13" s="14"/>
      <c r="G13" s="415" t="s">
        <v>7</v>
      </c>
      <c r="H13" s="415"/>
      <c r="I13" s="415"/>
    </row>
    <row r="14" spans="1:9" ht="16.5" customHeight="1" x14ac:dyDescent="0.25">
      <c r="A14" s="20" t="s">
        <v>39</v>
      </c>
      <c r="B14" s="20"/>
      <c r="C14" s="12"/>
      <c r="D14" s="12"/>
      <c r="E14" s="12"/>
      <c r="F14" s="12"/>
      <c r="G14" s="416" t="s">
        <v>3</v>
      </c>
      <c r="H14" s="416"/>
      <c r="I14" s="417" t="s">
        <v>13</v>
      </c>
    </row>
    <row r="15" spans="1:9" s="4" customFormat="1" ht="48.75" customHeight="1" x14ac:dyDescent="0.2">
      <c r="A15" s="3" t="s">
        <v>14</v>
      </c>
      <c r="B15" s="3"/>
      <c r="C15" s="3" t="s">
        <v>6</v>
      </c>
      <c r="D15" s="3" t="s">
        <v>5</v>
      </c>
      <c r="E15" s="16" t="s">
        <v>24</v>
      </c>
      <c r="F15" s="16" t="s">
        <v>25</v>
      </c>
      <c r="G15" s="13" t="s">
        <v>0</v>
      </c>
      <c r="H15" s="13" t="s">
        <v>4</v>
      </c>
      <c r="I15" s="417"/>
    </row>
    <row r="16" spans="1:9" s="18" customFormat="1" ht="12.75" customHeight="1" x14ac:dyDescent="0.25">
      <c r="A16" s="50"/>
      <c r="B16" s="86"/>
      <c r="C16" s="50"/>
      <c r="D16" s="50"/>
      <c r="E16" s="105"/>
      <c r="F16" s="105"/>
      <c r="G16" s="21"/>
      <c r="H16" s="51"/>
      <c r="I16" s="101">
        <f>G16*H16</f>
        <v>0</v>
      </c>
    </row>
    <row r="17" spans="1:9" s="18" customFormat="1" x14ac:dyDescent="0.25">
      <c r="A17" s="37"/>
      <c r="B17" s="87"/>
      <c r="C17" s="37"/>
      <c r="D17" s="37"/>
      <c r="E17" s="105"/>
      <c r="F17" s="105"/>
      <c r="G17" s="21"/>
      <c r="H17" s="48"/>
      <c r="I17" s="101">
        <f t="shared" ref="I17:I35" si="0">G17*H17</f>
        <v>0</v>
      </c>
    </row>
    <row r="18" spans="1:9" s="18" customFormat="1" x14ac:dyDescent="0.25">
      <c r="A18" s="37"/>
      <c r="B18" s="87"/>
      <c r="C18" s="37"/>
      <c r="D18" s="37"/>
      <c r="E18" s="105"/>
      <c r="F18" s="105"/>
      <c r="G18" s="21"/>
      <c r="H18" s="48"/>
      <c r="I18" s="101">
        <f t="shared" si="0"/>
        <v>0</v>
      </c>
    </row>
    <row r="19" spans="1:9" s="18" customFormat="1" x14ac:dyDescent="0.25">
      <c r="A19" s="37"/>
      <c r="B19" s="87"/>
      <c r="C19" s="37"/>
      <c r="D19" s="37"/>
      <c r="E19" s="105"/>
      <c r="F19" s="105"/>
      <c r="G19" s="21"/>
      <c r="H19" s="48"/>
      <c r="I19" s="101">
        <f t="shared" si="0"/>
        <v>0</v>
      </c>
    </row>
    <row r="20" spans="1:9" s="18" customFormat="1" x14ac:dyDescent="0.25">
      <c r="A20" s="37"/>
      <c r="B20" s="87"/>
      <c r="C20" s="37"/>
      <c r="D20" s="37"/>
      <c r="E20" s="105"/>
      <c r="F20" s="105"/>
      <c r="G20" s="21"/>
      <c r="H20" s="48"/>
      <c r="I20" s="101">
        <f t="shared" si="0"/>
        <v>0</v>
      </c>
    </row>
    <row r="21" spans="1:9" s="18" customFormat="1" x14ac:dyDescent="0.25">
      <c r="A21" s="37"/>
      <c r="B21" s="87"/>
      <c r="C21" s="37" t="s">
        <v>9</v>
      </c>
      <c r="D21" s="37"/>
      <c r="E21" s="105"/>
      <c r="F21" s="105"/>
      <c r="G21" s="21"/>
      <c r="H21" s="48"/>
      <c r="I21" s="101">
        <f t="shared" si="0"/>
        <v>0</v>
      </c>
    </row>
    <row r="22" spans="1:9" s="18" customFormat="1" x14ac:dyDescent="0.25">
      <c r="A22" s="37"/>
      <c r="B22" s="87"/>
      <c r="C22" s="37"/>
      <c r="D22" s="37"/>
      <c r="E22" s="105"/>
      <c r="F22" s="105"/>
      <c r="G22" s="21"/>
      <c r="H22" s="48"/>
      <c r="I22" s="101">
        <f t="shared" si="0"/>
        <v>0</v>
      </c>
    </row>
    <row r="23" spans="1:9" s="18" customFormat="1" x14ac:dyDescent="0.25">
      <c r="A23" s="37"/>
      <c r="B23" s="87"/>
      <c r="C23" s="37"/>
      <c r="D23" s="37"/>
      <c r="E23" s="105"/>
      <c r="F23" s="105"/>
      <c r="G23" s="21"/>
      <c r="H23" s="48"/>
      <c r="I23" s="101">
        <f t="shared" si="0"/>
        <v>0</v>
      </c>
    </row>
    <row r="24" spans="1:9" s="18" customFormat="1" x14ac:dyDescent="0.25">
      <c r="A24" s="49"/>
      <c r="B24" s="88"/>
      <c r="C24" s="49"/>
      <c r="D24" s="52"/>
      <c r="E24" s="105"/>
      <c r="F24" s="105"/>
      <c r="G24" s="21"/>
      <c r="H24" s="48"/>
      <c r="I24" s="101">
        <f t="shared" si="0"/>
        <v>0</v>
      </c>
    </row>
    <row r="25" spans="1:9" s="18" customFormat="1" x14ac:dyDescent="0.25">
      <c r="A25" s="49"/>
      <c r="B25" s="88"/>
      <c r="C25" s="49"/>
      <c r="D25" s="37"/>
      <c r="E25" s="105"/>
      <c r="F25" s="105"/>
      <c r="G25" s="21"/>
      <c r="H25" s="48"/>
      <c r="I25" s="101">
        <f t="shared" si="0"/>
        <v>0</v>
      </c>
    </row>
    <row r="26" spans="1:9" s="18" customFormat="1" x14ac:dyDescent="0.25">
      <c r="A26" s="49"/>
      <c r="B26" s="88"/>
      <c r="C26" s="49"/>
      <c r="D26" s="37"/>
      <c r="E26" s="105"/>
      <c r="F26" s="105"/>
      <c r="G26" s="21"/>
      <c r="H26" s="48"/>
      <c r="I26" s="101">
        <f t="shared" si="0"/>
        <v>0</v>
      </c>
    </row>
    <row r="27" spans="1:9" s="18" customFormat="1" x14ac:dyDescent="0.25">
      <c r="A27" s="49"/>
      <c r="B27" s="88"/>
      <c r="C27" s="49"/>
      <c r="D27" s="37"/>
      <c r="E27" s="105"/>
      <c r="F27" s="105"/>
      <c r="G27" s="21"/>
      <c r="H27" s="48"/>
      <c r="I27" s="101">
        <f t="shared" si="0"/>
        <v>0</v>
      </c>
    </row>
    <row r="28" spans="1:9" s="18" customFormat="1" x14ac:dyDescent="0.25">
      <c r="A28" s="49"/>
      <c r="B28" s="88"/>
      <c r="C28" s="49"/>
      <c r="D28" s="37"/>
      <c r="E28" s="105"/>
      <c r="F28" s="105"/>
      <c r="G28" s="21"/>
      <c r="H28" s="48"/>
      <c r="I28" s="101">
        <f t="shared" si="0"/>
        <v>0</v>
      </c>
    </row>
    <row r="29" spans="1:9" s="18" customFormat="1" x14ac:dyDescent="0.25">
      <c r="A29" s="49"/>
      <c r="B29" s="88"/>
      <c r="C29" s="49"/>
      <c r="D29" s="37"/>
      <c r="E29" s="105"/>
      <c r="F29" s="105"/>
      <c r="G29" s="21"/>
      <c r="H29" s="48"/>
      <c r="I29" s="101">
        <f t="shared" si="0"/>
        <v>0</v>
      </c>
    </row>
    <row r="30" spans="1:9" s="18" customFormat="1" x14ac:dyDescent="0.25">
      <c r="A30" s="49"/>
      <c r="B30" s="88"/>
      <c r="C30" s="49"/>
      <c r="D30" s="37"/>
      <c r="E30" s="105"/>
      <c r="F30" s="105"/>
      <c r="G30" s="21"/>
      <c r="H30" s="48"/>
      <c r="I30" s="101">
        <f t="shared" si="0"/>
        <v>0</v>
      </c>
    </row>
    <row r="31" spans="1:9" s="18" customFormat="1" x14ac:dyDescent="0.25">
      <c r="A31" s="49"/>
      <c r="B31" s="88"/>
      <c r="C31" s="49"/>
      <c r="D31" s="37"/>
      <c r="E31" s="105"/>
      <c r="F31" s="105"/>
      <c r="G31" s="21"/>
      <c r="H31" s="48"/>
      <c r="I31" s="101">
        <f t="shared" si="0"/>
        <v>0</v>
      </c>
    </row>
    <row r="32" spans="1:9" s="18" customFormat="1" x14ac:dyDescent="0.25">
      <c r="A32" s="49"/>
      <c r="B32" s="88"/>
      <c r="C32" s="49"/>
      <c r="D32" s="37"/>
      <c r="E32" s="105"/>
      <c r="F32" s="105"/>
      <c r="G32" s="21"/>
      <c r="H32" s="48"/>
      <c r="I32" s="101">
        <f t="shared" si="0"/>
        <v>0</v>
      </c>
    </row>
    <row r="33" spans="1:15" s="18" customFormat="1" x14ac:dyDescent="0.25">
      <c r="A33" s="49"/>
      <c r="B33" s="88"/>
      <c r="C33" s="49"/>
      <c r="D33" s="37"/>
      <c r="E33" s="105"/>
      <c r="F33" s="105"/>
      <c r="G33" s="21"/>
      <c r="H33" s="48"/>
      <c r="I33" s="101">
        <f t="shared" si="0"/>
        <v>0</v>
      </c>
    </row>
    <row r="34" spans="1:15" s="18" customFormat="1" x14ac:dyDescent="0.25">
      <c r="A34" s="49"/>
      <c r="B34" s="88"/>
      <c r="C34" s="49"/>
      <c r="D34" s="37"/>
      <c r="E34" s="105"/>
      <c r="F34" s="105"/>
      <c r="G34" s="21"/>
      <c r="H34" s="48"/>
      <c r="I34" s="101">
        <f t="shared" si="0"/>
        <v>0</v>
      </c>
    </row>
    <row r="35" spans="1:15" s="18" customFormat="1" ht="12.75" thickBot="1" x14ac:dyDescent="0.3">
      <c r="A35" s="49"/>
      <c r="B35" s="88"/>
      <c r="C35" s="49"/>
      <c r="D35" s="37"/>
      <c r="E35" s="105"/>
      <c r="F35" s="105"/>
      <c r="G35" s="21"/>
      <c r="H35" s="48"/>
      <c r="I35" s="101">
        <f t="shared" si="0"/>
        <v>0</v>
      </c>
    </row>
    <row r="36" spans="1:15" ht="15.75" customHeight="1" thickTop="1" thickBot="1" x14ac:dyDescent="0.25">
      <c r="A36" s="80"/>
      <c r="B36" s="36"/>
      <c r="C36" s="36"/>
      <c r="D36" s="36"/>
      <c r="E36" s="36"/>
      <c r="F36" s="80" t="s">
        <v>1</v>
      </c>
      <c r="G36" s="19">
        <f>SUM(G16:G35)</f>
        <v>0</v>
      </c>
      <c r="H36" s="9"/>
      <c r="I36" s="19">
        <f>SUM(I16:I35)</f>
        <v>0</v>
      </c>
    </row>
    <row r="37" spans="1:15" ht="13.5" thickTop="1" x14ac:dyDescent="0.2">
      <c r="A37" s="89"/>
      <c r="B37" s="89"/>
      <c r="C37" s="89"/>
      <c r="D37" s="89"/>
      <c r="E37" s="89"/>
      <c r="F37" s="89"/>
      <c r="G37" s="89"/>
      <c r="H37" s="89"/>
      <c r="I37" s="89"/>
    </row>
    <row r="38" spans="1:15" s="4" customFormat="1" ht="12" customHeight="1" x14ac:dyDescent="0.2"/>
    <row r="39" spans="1:15" s="25" customFormat="1" ht="19.5" customHeight="1" x14ac:dyDescent="0.3">
      <c r="A39" s="110" t="s">
        <v>35</v>
      </c>
      <c r="E39" s="111"/>
      <c r="J39" s="1"/>
      <c r="L39" s="1"/>
      <c r="M39" s="1"/>
      <c r="N39" s="1"/>
      <c r="O39" s="1"/>
    </row>
    <row r="40" spans="1:15" s="4" customFormat="1" ht="12" customHeight="1" x14ac:dyDescent="0.2"/>
    <row r="41" spans="1:15" s="18" customFormat="1" ht="12.75" customHeight="1" x14ac:dyDescent="0.25">
      <c r="A41" s="112" t="s">
        <v>36</v>
      </c>
      <c r="B41" s="90" t="s">
        <v>17</v>
      </c>
    </row>
    <row r="42" spans="1:15" s="18" customFormat="1" ht="12.75" customHeight="1" x14ac:dyDescent="0.25">
      <c r="A42" s="113"/>
      <c r="B42" s="91" t="s">
        <v>50</v>
      </c>
    </row>
    <row r="43" spans="1:15" s="18" customFormat="1" ht="12.75" customHeight="1" x14ac:dyDescent="0.25">
      <c r="A43" s="113"/>
      <c r="B43" s="91" t="s">
        <v>51</v>
      </c>
    </row>
    <row r="44" spans="1:15" ht="12.75" customHeight="1" x14ac:dyDescent="0.2">
      <c r="A44" s="113"/>
      <c r="B44" s="91" t="s">
        <v>37</v>
      </c>
    </row>
    <row r="45" spans="1:15" s="26" customFormat="1" ht="15" x14ac:dyDescent="0.25">
      <c r="A45" s="113"/>
      <c r="B45" s="90"/>
    </row>
    <row r="46" spans="1:15" s="18" customFormat="1" ht="12.75" customHeight="1" x14ac:dyDescent="0.25">
      <c r="A46" s="114" t="s">
        <v>18</v>
      </c>
      <c r="B46" s="91" t="s">
        <v>46</v>
      </c>
    </row>
    <row r="47" spans="1:15" s="26" customFormat="1" ht="12.75" customHeight="1" x14ac:dyDescent="0.25">
      <c r="A47" s="91"/>
      <c r="B47" s="91" t="s">
        <v>47</v>
      </c>
    </row>
    <row r="48" spans="1:15" s="18" customFormat="1" ht="12.75" customHeight="1" x14ac:dyDescent="0.25">
      <c r="A48" s="91"/>
      <c r="B48" s="91" t="s">
        <v>48</v>
      </c>
    </row>
    <row r="49" spans="1:9" s="26" customFormat="1" ht="12.75" customHeight="1" x14ac:dyDescent="0.25">
      <c r="A49" s="91"/>
      <c r="B49" s="91" t="s">
        <v>49</v>
      </c>
    </row>
    <row r="50" spans="1:9" ht="12.75" x14ac:dyDescent="0.2">
      <c r="A50" s="89"/>
      <c r="B50" s="89"/>
      <c r="C50" s="89"/>
      <c r="D50" s="89"/>
      <c r="E50" s="89"/>
      <c r="F50" s="89"/>
      <c r="G50" s="89"/>
      <c r="H50" s="89"/>
      <c r="I50" s="89"/>
    </row>
    <row r="51" spans="1:9" ht="16.5" customHeight="1" x14ac:dyDescent="0.2">
      <c r="A51" s="40" t="s">
        <v>16</v>
      </c>
      <c r="B51" s="98" t="str">
        <f>IF(ISBLANK('93.2 Game 2'!$C$6),"",'93.2 Game 2'!$C$6)</f>
        <v/>
      </c>
      <c r="C51" s="99"/>
      <c r="D51" s="99"/>
      <c r="E51" s="5"/>
      <c r="F51" s="5"/>
      <c r="G51" s="415" t="s">
        <v>7</v>
      </c>
      <c r="H51" s="415"/>
      <c r="I51" s="415"/>
    </row>
    <row r="52" spans="1:9" ht="7.5" customHeight="1" x14ac:dyDescent="0.25">
      <c r="A52" s="40"/>
      <c r="B52" s="97"/>
      <c r="C52" s="97"/>
      <c r="D52" s="97"/>
      <c r="E52" s="5"/>
      <c r="F52" s="5"/>
      <c r="G52" s="418"/>
      <c r="H52" s="418"/>
      <c r="I52" s="418"/>
    </row>
    <row r="53" spans="1:9" ht="16.5" customHeight="1" x14ac:dyDescent="0.25">
      <c r="A53" s="412" t="s">
        <v>22</v>
      </c>
      <c r="B53" s="412"/>
      <c r="C53" s="412"/>
      <c r="D53" s="412"/>
      <c r="E53" s="412"/>
      <c r="F53" s="412"/>
      <c r="G53" s="416" t="s">
        <v>3</v>
      </c>
      <c r="H53" s="416"/>
      <c r="I53" s="406" t="s">
        <v>12</v>
      </c>
    </row>
    <row r="54" spans="1:9" ht="36" x14ac:dyDescent="0.2">
      <c r="A54" s="3" t="s">
        <v>33</v>
      </c>
      <c r="B54" s="3" t="s">
        <v>34</v>
      </c>
      <c r="C54" s="3" t="s">
        <v>6</v>
      </c>
      <c r="D54" s="3" t="s">
        <v>10</v>
      </c>
      <c r="E54" s="16" t="s">
        <v>24</v>
      </c>
      <c r="F54" s="16" t="s">
        <v>25</v>
      </c>
      <c r="G54" s="13" t="s">
        <v>3</v>
      </c>
      <c r="H54" s="13" t="s">
        <v>4</v>
      </c>
      <c r="I54" s="406"/>
    </row>
    <row r="55" spans="1:9" s="18" customFormat="1" ht="16.5" customHeight="1" x14ac:dyDescent="0.25">
      <c r="A55" s="61" t="s">
        <v>44</v>
      </c>
      <c r="B55" s="62"/>
      <c r="C55" s="60"/>
      <c r="D55" s="60"/>
      <c r="E55" s="60"/>
      <c r="F55" s="60"/>
      <c r="G55" s="30"/>
      <c r="H55" s="30"/>
      <c r="I55" s="30"/>
    </row>
    <row r="56" spans="1:9" s="18" customFormat="1" x14ac:dyDescent="0.25">
      <c r="A56" s="37"/>
      <c r="B56" s="37"/>
      <c r="C56" s="37"/>
      <c r="D56" s="37"/>
      <c r="E56" s="105"/>
      <c r="F56" s="105"/>
      <c r="G56" s="21"/>
      <c r="H56" s="48"/>
      <c r="I56" s="102">
        <f>G56*H56</f>
        <v>0</v>
      </c>
    </row>
    <row r="57" spans="1:9" s="18" customFormat="1" x14ac:dyDescent="0.25">
      <c r="A57" s="37"/>
      <c r="B57" s="37"/>
      <c r="C57" s="37"/>
      <c r="D57" s="37"/>
      <c r="E57" s="105"/>
      <c r="F57" s="105"/>
      <c r="G57" s="21"/>
      <c r="H57" s="48"/>
      <c r="I57" s="102">
        <f t="shared" ref="I57:I73" si="1">G57*H57</f>
        <v>0</v>
      </c>
    </row>
    <row r="58" spans="1:9" s="18" customFormat="1" x14ac:dyDescent="0.25">
      <c r="A58" s="37"/>
      <c r="B58" s="37"/>
      <c r="C58" s="37"/>
      <c r="D58" s="37"/>
      <c r="E58" s="105"/>
      <c r="F58" s="105"/>
      <c r="G58" s="21"/>
      <c r="H58" s="48"/>
      <c r="I58" s="102">
        <f t="shared" si="1"/>
        <v>0</v>
      </c>
    </row>
    <row r="59" spans="1:9" s="18" customFormat="1" x14ac:dyDescent="0.25">
      <c r="A59" s="37"/>
      <c r="B59" s="37"/>
      <c r="C59" s="37"/>
      <c r="D59" s="37"/>
      <c r="E59" s="105"/>
      <c r="F59" s="105"/>
      <c r="G59" s="21"/>
      <c r="H59" s="48"/>
      <c r="I59" s="102">
        <f t="shared" si="1"/>
        <v>0</v>
      </c>
    </row>
    <row r="60" spans="1:9" s="18" customFormat="1" x14ac:dyDescent="0.25">
      <c r="A60" s="37"/>
      <c r="B60" s="37"/>
      <c r="C60" s="37"/>
      <c r="D60" s="37"/>
      <c r="E60" s="105"/>
      <c r="F60" s="105"/>
      <c r="G60" s="21"/>
      <c r="H60" s="48"/>
      <c r="I60" s="102">
        <f t="shared" si="1"/>
        <v>0</v>
      </c>
    </row>
    <row r="61" spans="1:9" s="18" customFormat="1" x14ac:dyDescent="0.25">
      <c r="A61" s="37"/>
      <c r="B61" s="37"/>
      <c r="C61" s="37"/>
      <c r="D61" s="37"/>
      <c r="E61" s="105"/>
      <c r="F61" s="105"/>
      <c r="G61" s="21"/>
      <c r="H61" s="48"/>
      <c r="I61" s="102">
        <f t="shared" si="1"/>
        <v>0</v>
      </c>
    </row>
    <row r="62" spans="1:9" s="18" customFormat="1" x14ac:dyDescent="0.25">
      <c r="A62" s="37"/>
      <c r="B62" s="37"/>
      <c r="C62" s="37"/>
      <c r="D62" s="37"/>
      <c r="E62" s="105"/>
      <c r="F62" s="105"/>
      <c r="G62" s="21"/>
      <c r="H62" s="48"/>
      <c r="I62" s="102">
        <f t="shared" si="1"/>
        <v>0</v>
      </c>
    </row>
    <row r="63" spans="1:9" s="18" customFormat="1" x14ac:dyDescent="0.25">
      <c r="A63" s="37"/>
      <c r="B63" s="37"/>
      <c r="C63" s="37"/>
      <c r="D63" s="37"/>
      <c r="E63" s="105"/>
      <c r="F63" s="105"/>
      <c r="G63" s="21"/>
      <c r="H63" s="48"/>
      <c r="I63" s="102">
        <f>G63*H63</f>
        <v>0</v>
      </c>
    </row>
    <row r="64" spans="1:9" s="18" customFormat="1" x14ac:dyDescent="0.25">
      <c r="A64" s="37"/>
      <c r="B64" s="37"/>
      <c r="C64" s="37"/>
      <c r="D64" s="37"/>
      <c r="E64" s="105"/>
      <c r="F64" s="105"/>
      <c r="G64" s="21"/>
      <c r="H64" s="48"/>
      <c r="I64" s="102">
        <f>G64*H64</f>
        <v>0</v>
      </c>
    </row>
    <row r="65" spans="1:9" s="18" customFormat="1" x14ac:dyDescent="0.25">
      <c r="A65" s="37"/>
      <c r="B65" s="37"/>
      <c r="C65" s="37"/>
      <c r="D65" s="37"/>
      <c r="E65" s="105"/>
      <c r="F65" s="105"/>
      <c r="G65" s="21"/>
      <c r="H65" s="48"/>
      <c r="I65" s="102">
        <f>G65*H65</f>
        <v>0</v>
      </c>
    </row>
    <row r="66" spans="1:9" s="18" customFormat="1" x14ac:dyDescent="0.25">
      <c r="A66" s="49"/>
      <c r="B66" s="49"/>
      <c r="C66" s="49"/>
      <c r="D66" s="37"/>
      <c r="E66" s="105"/>
      <c r="F66" s="105"/>
      <c r="G66" s="21"/>
      <c r="H66" s="48"/>
      <c r="I66" s="102">
        <f>G66*H66</f>
        <v>0</v>
      </c>
    </row>
    <row r="67" spans="1:9" s="18" customFormat="1" x14ac:dyDescent="0.25">
      <c r="A67" s="37"/>
      <c r="B67" s="37"/>
      <c r="C67" s="37"/>
      <c r="D67" s="37"/>
      <c r="E67" s="105"/>
      <c r="F67" s="105"/>
      <c r="G67" s="21"/>
      <c r="H67" s="48"/>
      <c r="I67" s="102">
        <f t="shared" si="1"/>
        <v>0</v>
      </c>
    </row>
    <row r="68" spans="1:9" s="18" customFormat="1" x14ac:dyDescent="0.25">
      <c r="A68" s="37"/>
      <c r="B68" s="37"/>
      <c r="C68" s="37"/>
      <c r="D68" s="37"/>
      <c r="E68" s="105"/>
      <c r="F68" s="105"/>
      <c r="G68" s="21"/>
      <c r="H68" s="48"/>
      <c r="I68" s="102">
        <f t="shared" si="1"/>
        <v>0</v>
      </c>
    </row>
    <row r="69" spans="1:9" s="18" customFormat="1" x14ac:dyDescent="0.25">
      <c r="A69" s="37"/>
      <c r="B69" s="37"/>
      <c r="C69" s="37"/>
      <c r="D69" s="37"/>
      <c r="E69" s="105"/>
      <c r="F69" s="105"/>
      <c r="G69" s="21"/>
      <c r="H69" s="48"/>
      <c r="I69" s="102">
        <f t="shared" si="1"/>
        <v>0</v>
      </c>
    </row>
    <row r="70" spans="1:9" s="18" customFormat="1" x14ac:dyDescent="0.25">
      <c r="A70" s="49"/>
      <c r="B70" s="49"/>
      <c r="C70" s="49"/>
      <c r="D70" s="37"/>
      <c r="E70" s="105"/>
      <c r="F70" s="105"/>
      <c r="G70" s="21"/>
      <c r="H70" s="48"/>
      <c r="I70" s="102">
        <f t="shared" si="1"/>
        <v>0</v>
      </c>
    </row>
    <row r="71" spans="1:9" s="18" customFormat="1" x14ac:dyDescent="0.25">
      <c r="A71" s="49"/>
      <c r="B71" s="49"/>
      <c r="C71" s="49"/>
      <c r="D71" s="37"/>
      <c r="E71" s="105"/>
      <c r="F71" s="105"/>
      <c r="G71" s="21"/>
      <c r="H71" s="48"/>
      <c r="I71" s="102">
        <f t="shared" si="1"/>
        <v>0</v>
      </c>
    </row>
    <row r="72" spans="1:9" s="18" customFormat="1" x14ac:dyDescent="0.25">
      <c r="A72" s="49"/>
      <c r="B72" s="49"/>
      <c r="C72" s="49"/>
      <c r="D72" s="37"/>
      <c r="E72" s="105"/>
      <c r="F72" s="105"/>
      <c r="G72" s="21"/>
      <c r="H72" s="48"/>
      <c r="I72" s="102">
        <f t="shared" si="1"/>
        <v>0</v>
      </c>
    </row>
    <row r="73" spans="1:9" s="18" customFormat="1" x14ac:dyDescent="0.25">
      <c r="A73" s="49"/>
      <c r="B73" s="49"/>
      <c r="C73" s="49"/>
      <c r="D73" s="37"/>
      <c r="E73" s="105"/>
      <c r="F73" s="105"/>
      <c r="G73" s="21"/>
      <c r="H73" s="48"/>
      <c r="I73" s="102">
        <f t="shared" si="1"/>
        <v>0</v>
      </c>
    </row>
    <row r="74" spans="1:9" s="18" customFormat="1" ht="33.75" customHeight="1" x14ac:dyDescent="0.25">
      <c r="A74" s="407" t="s">
        <v>45</v>
      </c>
      <c r="B74" s="408"/>
      <c r="C74" s="408"/>
      <c r="D74" s="408"/>
      <c r="E74" s="408"/>
      <c r="F74" s="408"/>
      <c r="G74" s="29"/>
      <c r="H74" s="29"/>
      <c r="I74" s="29"/>
    </row>
    <row r="75" spans="1:9" s="18" customFormat="1" x14ac:dyDescent="0.25">
      <c r="A75" s="37"/>
      <c r="B75" s="37"/>
      <c r="C75" s="37"/>
      <c r="D75" s="37"/>
      <c r="E75" s="105"/>
      <c r="F75" s="105"/>
      <c r="G75" s="21"/>
      <c r="H75" s="48"/>
      <c r="I75" s="102">
        <f>G75*H75</f>
        <v>0</v>
      </c>
    </row>
    <row r="76" spans="1:9" s="18" customFormat="1" x14ac:dyDescent="0.25">
      <c r="A76" s="49"/>
      <c r="B76" s="49"/>
      <c r="C76" s="49"/>
      <c r="D76" s="37"/>
      <c r="E76" s="105"/>
      <c r="F76" s="105"/>
      <c r="G76" s="21"/>
      <c r="H76" s="48"/>
      <c r="I76" s="102">
        <f t="shared" ref="I76:I92" si="2">G76*H76</f>
        <v>0</v>
      </c>
    </row>
    <row r="77" spans="1:9" s="18" customFormat="1" x14ac:dyDescent="0.25">
      <c r="A77" s="49"/>
      <c r="B77" s="49"/>
      <c r="C77" s="49"/>
      <c r="D77" s="37"/>
      <c r="E77" s="105"/>
      <c r="F77" s="105"/>
      <c r="G77" s="21"/>
      <c r="H77" s="48"/>
      <c r="I77" s="102">
        <f t="shared" si="2"/>
        <v>0</v>
      </c>
    </row>
    <row r="78" spans="1:9" s="18" customFormat="1" x14ac:dyDescent="0.25">
      <c r="A78" s="49"/>
      <c r="B78" s="49"/>
      <c r="C78" s="49"/>
      <c r="D78" s="37"/>
      <c r="E78" s="105"/>
      <c r="F78" s="105"/>
      <c r="G78" s="21"/>
      <c r="H78" s="48"/>
      <c r="I78" s="102">
        <f t="shared" si="2"/>
        <v>0</v>
      </c>
    </row>
    <row r="79" spans="1:9" s="18" customFormat="1" x14ac:dyDescent="0.25">
      <c r="A79" s="37"/>
      <c r="B79" s="37"/>
      <c r="C79" s="37"/>
      <c r="D79" s="37"/>
      <c r="E79" s="105"/>
      <c r="F79" s="105"/>
      <c r="G79" s="21"/>
      <c r="H79" s="48"/>
      <c r="I79" s="102">
        <f>G79*H79</f>
        <v>0</v>
      </c>
    </row>
    <row r="80" spans="1:9" s="18" customFormat="1" x14ac:dyDescent="0.25">
      <c r="A80" s="37"/>
      <c r="B80" s="37"/>
      <c r="C80" s="37"/>
      <c r="D80" s="37"/>
      <c r="E80" s="105"/>
      <c r="F80" s="105"/>
      <c r="G80" s="21"/>
      <c r="H80" s="48"/>
      <c r="I80" s="102">
        <f>G80*H80</f>
        <v>0</v>
      </c>
    </row>
    <row r="81" spans="1:9" s="18" customFormat="1" x14ac:dyDescent="0.25">
      <c r="A81" s="37"/>
      <c r="B81" s="37"/>
      <c r="C81" s="37"/>
      <c r="D81" s="37"/>
      <c r="E81" s="105"/>
      <c r="F81" s="105"/>
      <c r="G81" s="21"/>
      <c r="H81" s="48"/>
      <c r="I81" s="102">
        <f>G81*H81</f>
        <v>0</v>
      </c>
    </row>
    <row r="82" spans="1:9" s="18" customFormat="1" x14ac:dyDescent="0.25">
      <c r="A82" s="49"/>
      <c r="B82" s="49"/>
      <c r="C82" s="49"/>
      <c r="D82" s="37"/>
      <c r="E82" s="105"/>
      <c r="F82" s="105"/>
      <c r="G82" s="21"/>
      <c r="H82" s="48"/>
      <c r="I82" s="102">
        <f>G82*H82</f>
        <v>0</v>
      </c>
    </row>
    <row r="83" spans="1:9" s="18" customFormat="1" x14ac:dyDescent="0.25">
      <c r="A83" s="49"/>
      <c r="B83" s="49"/>
      <c r="C83" s="49"/>
      <c r="D83" s="37"/>
      <c r="E83" s="105"/>
      <c r="F83" s="105"/>
      <c r="G83" s="21"/>
      <c r="H83" s="48"/>
      <c r="I83" s="102">
        <f t="shared" si="2"/>
        <v>0</v>
      </c>
    </row>
    <row r="84" spans="1:9" s="18" customFormat="1" x14ac:dyDescent="0.25">
      <c r="A84" s="49"/>
      <c r="B84" s="49"/>
      <c r="C84" s="49"/>
      <c r="D84" s="37"/>
      <c r="E84" s="105"/>
      <c r="F84" s="105"/>
      <c r="G84" s="21"/>
      <c r="H84" s="48"/>
      <c r="I84" s="102">
        <f t="shared" si="2"/>
        <v>0</v>
      </c>
    </row>
    <row r="85" spans="1:9" s="18" customFormat="1" ht="12" customHeight="1" x14ac:dyDescent="0.25">
      <c r="A85" s="49"/>
      <c r="B85" s="49"/>
      <c r="C85" s="38"/>
      <c r="D85" s="37"/>
      <c r="E85" s="105"/>
      <c r="F85" s="105"/>
      <c r="G85" s="21"/>
      <c r="H85" s="48"/>
      <c r="I85" s="102">
        <f t="shared" si="2"/>
        <v>0</v>
      </c>
    </row>
    <row r="86" spans="1:9" s="18" customFormat="1" ht="12" customHeight="1" x14ac:dyDescent="0.25">
      <c r="A86" s="37"/>
      <c r="B86" s="37"/>
      <c r="C86" s="38"/>
      <c r="D86" s="37"/>
      <c r="E86" s="105"/>
      <c r="F86" s="105"/>
      <c r="G86" s="21"/>
      <c r="H86" s="48"/>
      <c r="I86" s="102">
        <f t="shared" si="2"/>
        <v>0</v>
      </c>
    </row>
    <row r="87" spans="1:9" s="18" customFormat="1" ht="12" customHeight="1" x14ac:dyDescent="0.25">
      <c r="A87" s="37"/>
      <c r="B87" s="37"/>
      <c r="C87" s="38"/>
      <c r="D87" s="37"/>
      <c r="E87" s="105"/>
      <c r="F87" s="105"/>
      <c r="G87" s="21"/>
      <c r="H87" s="48"/>
      <c r="I87" s="102">
        <f t="shared" si="2"/>
        <v>0</v>
      </c>
    </row>
    <row r="88" spans="1:9" s="18" customFormat="1" x14ac:dyDescent="0.25">
      <c r="A88" s="37"/>
      <c r="B88" s="37"/>
      <c r="C88" s="37"/>
      <c r="D88" s="37"/>
      <c r="E88" s="105"/>
      <c r="F88" s="105"/>
      <c r="G88" s="21"/>
      <c r="H88" s="48"/>
      <c r="I88" s="102">
        <f t="shared" si="2"/>
        <v>0</v>
      </c>
    </row>
    <row r="89" spans="1:9" s="18" customFormat="1" x14ac:dyDescent="0.25">
      <c r="A89" s="37"/>
      <c r="B89" s="37"/>
      <c r="C89" s="37"/>
      <c r="D89" s="37"/>
      <c r="E89" s="105"/>
      <c r="F89" s="105"/>
      <c r="G89" s="21"/>
      <c r="H89" s="48"/>
      <c r="I89" s="102">
        <f t="shared" si="2"/>
        <v>0</v>
      </c>
    </row>
    <row r="90" spans="1:9" s="18" customFormat="1" x14ac:dyDescent="0.25">
      <c r="A90" s="37"/>
      <c r="B90" s="37"/>
      <c r="C90" s="37"/>
      <c r="D90" s="37"/>
      <c r="E90" s="105"/>
      <c r="F90" s="105"/>
      <c r="G90" s="21"/>
      <c r="H90" s="48"/>
      <c r="I90" s="102">
        <f t="shared" si="2"/>
        <v>0</v>
      </c>
    </row>
    <row r="91" spans="1:9" s="18" customFormat="1" x14ac:dyDescent="0.25">
      <c r="A91" s="37"/>
      <c r="B91" s="37"/>
      <c r="C91" s="37"/>
      <c r="D91" s="37"/>
      <c r="E91" s="105"/>
      <c r="F91" s="105"/>
      <c r="G91" s="21"/>
      <c r="H91" s="48"/>
      <c r="I91" s="102">
        <f t="shared" si="2"/>
        <v>0</v>
      </c>
    </row>
    <row r="92" spans="1:9" s="18" customFormat="1" x14ac:dyDescent="0.25">
      <c r="A92" s="37"/>
      <c r="B92" s="37"/>
      <c r="C92" s="37"/>
      <c r="D92" s="37"/>
      <c r="E92" s="105"/>
      <c r="F92" s="105"/>
      <c r="G92" s="21"/>
      <c r="H92" s="48"/>
      <c r="I92" s="102">
        <f t="shared" si="2"/>
        <v>0</v>
      </c>
    </row>
    <row r="93" spans="1:9" s="18" customFormat="1" ht="33" customHeight="1" x14ac:dyDescent="0.25">
      <c r="A93" s="407" t="s">
        <v>11</v>
      </c>
      <c r="B93" s="408"/>
      <c r="C93" s="408"/>
      <c r="D93" s="408"/>
      <c r="E93" s="408"/>
      <c r="F93" s="408"/>
      <c r="G93" s="28"/>
      <c r="H93" s="28"/>
      <c r="I93" s="28"/>
    </row>
    <row r="94" spans="1:9" s="18" customFormat="1" x14ac:dyDescent="0.25">
      <c r="A94" s="37"/>
      <c r="B94" s="37"/>
      <c r="C94" s="37"/>
      <c r="D94" s="37"/>
      <c r="E94" s="105"/>
      <c r="F94" s="105"/>
      <c r="G94" s="21"/>
      <c r="H94" s="48"/>
      <c r="I94" s="102">
        <f>G94*H94</f>
        <v>0</v>
      </c>
    </row>
    <row r="95" spans="1:9" s="18" customFormat="1" ht="12.75" thickBot="1" x14ac:dyDescent="0.3">
      <c r="A95" s="37"/>
      <c r="B95" s="37"/>
      <c r="C95" s="37"/>
      <c r="D95" s="37"/>
      <c r="E95" s="105"/>
      <c r="F95" s="105"/>
      <c r="G95" s="21"/>
      <c r="H95" s="48"/>
      <c r="I95" s="103">
        <f>G95*H95</f>
        <v>0</v>
      </c>
    </row>
    <row r="96" spans="1:9" ht="15.75" customHeight="1" thickTop="1" thickBot="1" x14ac:dyDescent="0.3">
      <c r="A96" s="410"/>
      <c r="B96" s="410"/>
      <c r="C96" s="410"/>
      <c r="D96" s="410"/>
      <c r="E96" s="8"/>
      <c r="F96" s="9" t="s">
        <v>8</v>
      </c>
      <c r="G96" s="19">
        <f>SUM(G55:G95)</f>
        <v>0</v>
      </c>
      <c r="H96" s="9"/>
      <c r="I96" s="19">
        <f>SUM(I55:I95)</f>
        <v>0</v>
      </c>
    </row>
    <row r="97" spans="1:9" s="35" customFormat="1" ht="13.5" thickTop="1" x14ac:dyDescent="0.25">
      <c r="A97" s="409"/>
      <c r="B97" s="409"/>
      <c r="C97" s="409"/>
      <c r="D97" s="409"/>
      <c r="E97" s="409"/>
      <c r="F97" s="409"/>
      <c r="G97" s="409"/>
      <c r="H97" s="409"/>
      <c r="I97" s="409"/>
    </row>
    <row r="98" spans="1:9" ht="27" customHeight="1" x14ac:dyDescent="0.2">
      <c r="A98" s="405" t="s">
        <v>40</v>
      </c>
      <c r="B98" s="405"/>
      <c r="C98" s="405"/>
      <c r="D98" s="405"/>
      <c r="E98" s="405"/>
      <c r="F98" s="405"/>
      <c r="G98" s="405"/>
      <c r="H98" s="405"/>
      <c r="I98" s="405"/>
    </row>
    <row r="99" spans="1:9" ht="12" customHeight="1" x14ac:dyDescent="0.25">
      <c r="A99" s="31"/>
      <c r="B99" s="31"/>
      <c r="C99" s="31"/>
      <c r="D99" s="31"/>
      <c r="E99" s="32"/>
      <c r="F99" s="33"/>
      <c r="G99" s="34"/>
      <c r="H99" s="6"/>
      <c r="I99" s="34"/>
    </row>
    <row r="100" spans="1:9" ht="12.75" customHeight="1" x14ac:dyDescent="0.2"/>
    <row r="102" spans="1:9" ht="11.25" customHeight="1" x14ac:dyDescent="0.2"/>
    <row r="103" spans="1:9" s="18" customFormat="1" ht="12.75" customHeight="1" x14ac:dyDescent="0.25">
      <c r="A103" s="90"/>
      <c r="B103" s="90"/>
    </row>
    <row r="104" spans="1:9" ht="15" x14ac:dyDescent="0.2">
      <c r="A104" s="90"/>
      <c r="B104" s="90"/>
    </row>
    <row r="105" spans="1:9" ht="15" x14ac:dyDescent="0.2">
      <c r="A105" s="90"/>
      <c r="B105" s="90"/>
    </row>
    <row r="106" spans="1:9" s="94" customFormat="1" ht="15" x14ac:dyDescent="0.2">
      <c r="A106" s="91"/>
      <c r="B106" s="90"/>
    </row>
    <row r="107" spans="1:9" s="94" customFormat="1" ht="15" x14ac:dyDescent="0.2">
      <c r="A107" s="91"/>
      <c r="B107" s="90"/>
    </row>
    <row r="108" spans="1:9" s="94" customFormat="1" ht="15" x14ac:dyDescent="0.2">
      <c r="A108" s="90"/>
      <c r="B108" s="91"/>
    </row>
    <row r="109" spans="1:9" s="94" customFormat="1" ht="15" x14ac:dyDescent="0.2">
      <c r="A109" s="93"/>
      <c r="B109" s="93"/>
    </row>
    <row r="110" spans="1:9" ht="15" x14ac:dyDescent="0.2">
      <c r="A110" s="90"/>
      <c r="B110" s="90"/>
    </row>
    <row r="111" spans="1:9" ht="15" x14ac:dyDescent="0.2">
      <c r="A111" s="90"/>
      <c r="B111" s="90"/>
    </row>
    <row r="112" spans="1:9" ht="15" x14ac:dyDescent="0.2">
      <c r="A112" s="90"/>
      <c r="B112" s="90"/>
    </row>
    <row r="113" spans="1:2" ht="15" x14ac:dyDescent="0.2">
      <c r="A113" s="90"/>
      <c r="B113" s="90"/>
    </row>
    <row r="114" spans="1:2" ht="15" x14ac:dyDescent="0.2">
      <c r="A114" s="90"/>
      <c r="B114" s="90"/>
    </row>
    <row r="115" spans="1:2" ht="15" x14ac:dyDescent="0.2">
      <c r="A115" s="90"/>
      <c r="B115" s="90"/>
    </row>
    <row r="116" spans="1:2" ht="15" x14ac:dyDescent="0.2">
      <c r="A116" s="90"/>
      <c r="B116" s="90"/>
    </row>
  </sheetData>
  <sheetProtection sheet="1" objects="1" scenarios="1"/>
  <mergeCells count="15">
    <mergeCell ref="A98:I98"/>
    <mergeCell ref="G51:I52"/>
    <mergeCell ref="A53:F53"/>
    <mergeCell ref="G53:H53"/>
    <mergeCell ref="I53:I54"/>
    <mergeCell ref="A74:F74"/>
    <mergeCell ref="A93:F93"/>
    <mergeCell ref="G14:H14"/>
    <mergeCell ref="I14:I15"/>
    <mergeCell ref="A96:D96"/>
    <mergeCell ref="A97:I97"/>
    <mergeCell ref="A3:C3"/>
    <mergeCell ref="A12:I12"/>
    <mergeCell ref="A13:C13"/>
    <mergeCell ref="G13:I13"/>
  </mergeCells>
  <phoneticPr fontId="15" type="noConversion"/>
  <pageMargins left="0.7" right="0.7" top="0.75" bottom="0.50426136363636398" header="0.3" footer="0.3"/>
  <pageSetup paperSize="5" scale="69" fitToHeight="0" orientation="landscape" r:id="rId1"/>
  <headerFooter differentFirst="1">
    <oddHeader>&amp;L&amp;"-,Bold"&amp;12ONTARIO INTERACTIVE DIGITAL MEDIA TAX CREDIT (OIDMTC) EXPENDITURE BREAKDOWN&amp;16DIGITAL GAME BY SPECIALIZED DIGITAL GAME CORPORATION (SECTION 93.2)&amp;C</oddHeader>
    <oddFooter>&amp;LOntario Creates March 2022&amp;CPage &amp;P of &amp;N&amp;R&amp;A</oddFooter>
    <firstHeader>&amp;L&amp;"-,Bold"ONTARIO INTERACTIVE DIGITAL MEDIA TAX CREDIT (OIDMTC) EXPENDITURE BREAKDOWN&amp;12
&amp;17DIGITAL GAME BY SPECIALIZED DIGITAL GAME CORPORATION (SECTION 93.2)</firstHeader>
    <firstFooter>&amp;LOntario Creates March 2022&amp;CPage &amp;P of &amp;N&amp;R&amp;A</firstFooter>
  </headerFooter>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8</vt:i4>
      </vt:variant>
    </vt:vector>
  </HeadingPairs>
  <TitlesOfParts>
    <vt:vector size="26" baseType="lpstr">
      <vt:lpstr>Instruction Page</vt:lpstr>
      <vt:lpstr>Remuneration Addresses</vt:lpstr>
      <vt:lpstr>93 Game 1</vt:lpstr>
      <vt:lpstr>93 Game 2</vt:lpstr>
      <vt:lpstr>93 Game 3</vt:lpstr>
      <vt:lpstr>93 Game 4</vt:lpstr>
      <vt:lpstr>93 Game 5</vt:lpstr>
      <vt:lpstr>93.2 Game 1</vt:lpstr>
      <vt:lpstr>93.2 Game 2</vt:lpstr>
      <vt:lpstr>93.2 Game 3</vt:lpstr>
      <vt:lpstr>93.2 Game 4</vt:lpstr>
      <vt:lpstr>93.2 Game 5</vt:lpstr>
      <vt:lpstr>93.2 Game 6</vt:lpstr>
      <vt:lpstr>93.2 Game 7</vt:lpstr>
      <vt:lpstr>93.2 Game 8</vt:lpstr>
      <vt:lpstr>93.2 Game 9</vt:lpstr>
      <vt:lpstr>93.2 Game 10</vt:lpstr>
      <vt:lpstr>Labour Threshold Summary</vt:lpstr>
      <vt:lpstr>'93 Game 1'!Print_Area</vt:lpstr>
      <vt:lpstr>'93 Game 2'!Print_Area</vt:lpstr>
      <vt:lpstr>'93 Game 3'!Print_Area</vt:lpstr>
      <vt:lpstr>'93 Game 4'!Print_Area</vt:lpstr>
      <vt:lpstr>'93 Game 5'!Print_Area</vt:lpstr>
      <vt:lpstr>'93.2 Game 1'!Print_Area</vt:lpstr>
      <vt:lpstr>'93.2 Game 2'!Print_Area</vt:lpstr>
      <vt:lpstr>'Instruction Page'!Print_Area</vt:lpstr>
    </vt:vector>
  </TitlesOfParts>
  <Company>Ontario Media Development Corporation (OMDC)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Olivier</dc:creator>
  <cp:lastModifiedBy>Karolina Tomaszewska [OMDC]</cp:lastModifiedBy>
  <cp:lastPrinted>2021-06-25T16:59:54Z</cp:lastPrinted>
  <dcterms:created xsi:type="dcterms:W3CDTF">2010-09-09T20:05:46Z</dcterms:created>
  <dcterms:modified xsi:type="dcterms:W3CDTF">2023-01-04T15:02:41Z</dcterms:modified>
</cp:coreProperties>
</file>