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rchua\Desktop\"/>
    </mc:Choice>
  </mc:AlternateContent>
  <bookViews>
    <workbookView xWindow="0" yWindow="0" windowWidth="26730" windowHeight="12435" tabRatio="901" activeTab="3"/>
  </bookViews>
  <sheets>
    <sheet name="What's New - New 93.2 Sections" sheetId="37" r:id="rId1"/>
    <sheet name="Instruction Page" sheetId="24" r:id="rId2"/>
    <sheet name="Remuneration Addresses" sheetId="23" r:id="rId3"/>
    <sheet name="93 Game 1" sheetId="18" r:id="rId4"/>
    <sheet name="93 Game 2" sheetId="19" r:id="rId5"/>
    <sheet name="93 Game 3" sheetId="20" r:id="rId6"/>
    <sheet name="93 Game 4" sheetId="21" r:id="rId7"/>
    <sheet name="93 Game 5" sheetId="22" r:id="rId8"/>
    <sheet name="93.2 Game 1" sheetId="27" r:id="rId9"/>
    <sheet name="93.2 Game 2" sheetId="28" r:id="rId10"/>
    <sheet name="93.2 Game 3" sheetId="29" r:id="rId11"/>
    <sheet name="93.2 Game 4" sheetId="30" r:id="rId12"/>
    <sheet name="93.2 Game 5" sheetId="31" r:id="rId13"/>
    <sheet name="93.2 Game 6" sheetId="32" r:id="rId14"/>
    <sheet name="93.2 Game 7" sheetId="33" r:id="rId15"/>
    <sheet name="93.2 Game 8" sheetId="34" r:id="rId16"/>
    <sheet name="93.2 Game 9" sheetId="35" r:id="rId17"/>
    <sheet name="93.2 Game 10" sheetId="36" r:id="rId18"/>
    <sheet name="Labour Threshold Summary" sheetId="4" r:id="rId19"/>
  </sheets>
  <definedNames>
    <definedName name="_xlnm.Print_Area" localSheetId="3">'93 Game 1'!$A$1:$O$315</definedName>
    <definedName name="_xlnm.Print_Area" localSheetId="4">'93 Game 2'!$A$1:$O$315</definedName>
    <definedName name="_xlnm.Print_Area" localSheetId="5">'93 Game 3'!$A$1:$O$315</definedName>
    <definedName name="_xlnm.Print_Area" localSheetId="6">'93 Game 4'!$A$1:$O$315</definedName>
    <definedName name="_xlnm.Print_Area" localSheetId="7">'93 Game 5'!$A$1:$O$315</definedName>
    <definedName name="_xlnm.Print_Area" localSheetId="1">'Instruction Page'!$A$1:$C$34</definedName>
    <definedName name="_xlnm.Print_Area" localSheetId="2">'Remuneration Addresses'!$A$1:$H$84</definedName>
    <definedName name="_xlnm.Print_Area" localSheetId="0">'What''s New - New 93.2 Sections'!$A$1:$B$44</definedName>
  </definedNames>
  <calcPr calcId="152511"/>
</workbook>
</file>

<file path=xl/calcChain.xml><?xml version="1.0" encoding="utf-8"?>
<calcChain xmlns="http://schemas.openxmlformats.org/spreadsheetml/2006/main">
  <c r="D143" i="35" l="1"/>
  <c r="B143" i="35"/>
  <c r="D96" i="35"/>
  <c r="B96" i="35"/>
  <c r="D48" i="35"/>
  <c r="B48" i="35"/>
  <c r="D143" i="34"/>
  <c r="D96" i="34"/>
  <c r="D48" i="34"/>
  <c r="B143" i="34"/>
  <c r="B96" i="34"/>
  <c r="B48" i="34"/>
  <c r="D143" i="33"/>
  <c r="B143" i="33"/>
  <c r="D96" i="33"/>
  <c r="B96" i="33"/>
  <c r="D48" i="33"/>
  <c r="B48" i="33"/>
  <c r="D143" i="32"/>
  <c r="B143" i="32"/>
  <c r="D96" i="32"/>
  <c r="B96" i="32"/>
  <c r="D48" i="32"/>
  <c r="B48" i="32"/>
  <c r="D143" i="31"/>
  <c r="B143" i="31"/>
  <c r="D96" i="31"/>
  <c r="B96" i="31"/>
  <c r="D48" i="31"/>
  <c r="B48" i="31"/>
  <c r="D48" i="30"/>
  <c r="B48" i="30"/>
  <c r="D142" i="36"/>
  <c r="D95" i="36"/>
  <c r="D47" i="36"/>
  <c r="B142" i="36"/>
  <c r="B95" i="36"/>
  <c r="B47" i="36"/>
  <c r="D143" i="30"/>
  <c r="B143" i="30"/>
  <c r="D96" i="30"/>
  <c r="B96" i="30"/>
  <c r="D143" i="29"/>
  <c r="B143" i="29"/>
  <c r="D96" i="29"/>
  <c r="B96" i="29"/>
  <c r="D48" i="29"/>
  <c r="B48" i="29"/>
  <c r="D143" i="28"/>
  <c r="B143" i="28"/>
  <c r="D96" i="28"/>
  <c r="B96" i="28"/>
  <c r="D48" i="28"/>
  <c r="B48" i="28"/>
  <c r="D143" i="27"/>
  <c r="B143" i="27"/>
  <c r="D96" i="27"/>
  <c r="B96" i="27"/>
  <c r="D48" i="27"/>
  <c r="I178" i="36"/>
  <c r="I177" i="36"/>
  <c r="I176" i="36"/>
  <c r="I175" i="36"/>
  <c r="I174" i="36"/>
  <c r="I173" i="36"/>
  <c r="I172" i="36"/>
  <c r="I179" i="35"/>
  <c r="I178" i="35"/>
  <c r="I177" i="35"/>
  <c r="I176" i="35"/>
  <c r="I175" i="35"/>
  <c r="I174" i="35"/>
  <c r="I173" i="35"/>
  <c r="I180" i="35"/>
  <c r="I181" i="35"/>
  <c r="I179" i="34"/>
  <c r="I178" i="34"/>
  <c r="I177" i="34"/>
  <c r="I176" i="34"/>
  <c r="I175" i="34"/>
  <c r="I174" i="34"/>
  <c r="I173" i="34"/>
  <c r="I179" i="33"/>
  <c r="I178" i="33"/>
  <c r="I177" i="33"/>
  <c r="I176" i="33"/>
  <c r="I175" i="33"/>
  <c r="I174" i="33"/>
  <c r="I173" i="33"/>
  <c r="I179" i="32"/>
  <c r="I178" i="32"/>
  <c r="I177" i="32"/>
  <c r="I176" i="32"/>
  <c r="I175" i="32"/>
  <c r="I174" i="32"/>
  <c r="I173" i="32"/>
  <c r="I179" i="31"/>
  <c r="I178" i="31"/>
  <c r="I177" i="31"/>
  <c r="I176" i="31"/>
  <c r="I175" i="31"/>
  <c r="I174" i="31"/>
  <c r="I173" i="31"/>
  <c r="I179" i="30"/>
  <c r="I178" i="30"/>
  <c r="I177" i="30"/>
  <c r="I176" i="30"/>
  <c r="I175" i="30"/>
  <c r="I174" i="30"/>
  <c r="I173" i="30"/>
  <c r="I179" i="29"/>
  <c r="I178" i="29"/>
  <c r="I177" i="29"/>
  <c r="I176" i="29"/>
  <c r="I175" i="29"/>
  <c r="I174" i="29"/>
  <c r="I173" i="29"/>
  <c r="I179" i="28"/>
  <c r="I178" i="28"/>
  <c r="I177" i="28"/>
  <c r="I176" i="28"/>
  <c r="I175" i="28"/>
  <c r="I174" i="28"/>
  <c r="I173" i="28"/>
  <c r="I173" i="27"/>
  <c r="I174" i="27"/>
  <c r="I175" i="27"/>
  <c r="I176" i="27"/>
  <c r="I177" i="27"/>
  <c r="I178" i="27"/>
  <c r="I179" i="27"/>
  <c r="C4" i="28"/>
  <c r="C4" i="29"/>
  <c r="C4" i="31"/>
  <c r="C4" i="32"/>
  <c r="C4" i="33"/>
  <c r="C4" i="34"/>
  <c r="C4" i="35"/>
  <c r="C4" i="36"/>
  <c r="B3" i="4"/>
  <c r="B6" i="4"/>
  <c r="I192" i="36"/>
  <c r="I180" i="36"/>
  <c r="I179" i="36"/>
  <c r="I171" i="36"/>
  <c r="I169" i="36"/>
  <c r="I168" i="36"/>
  <c r="I167" i="36"/>
  <c r="I165" i="36"/>
  <c r="I164" i="36"/>
  <c r="I163" i="36"/>
  <c r="I161" i="36"/>
  <c r="I160" i="36"/>
  <c r="I159" i="36"/>
  <c r="I157" i="36"/>
  <c r="I156" i="36"/>
  <c r="I155" i="36"/>
  <c r="I153" i="36"/>
  <c r="I152" i="36"/>
  <c r="I151" i="36"/>
  <c r="I149" i="36"/>
  <c r="I148" i="36"/>
  <c r="I147" i="36"/>
  <c r="I181" i="36" s="1"/>
  <c r="I138" i="36"/>
  <c r="I137" i="36"/>
  <c r="I136" i="36"/>
  <c r="I135" i="36"/>
  <c r="I134" i="36"/>
  <c r="I133" i="36"/>
  <c r="I132" i="36"/>
  <c r="I131" i="36"/>
  <c r="I130" i="36"/>
  <c r="I129" i="36"/>
  <c r="I128" i="36"/>
  <c r="I127" i="36"/>
  <c r="I126" i="36"/>
  <c r="I125" i="36"/>
  <c r="I124" i="36"/>
  <c r="I123" i="36"/>
  <c r="I122" i="36"/>
  <c r="I121" i="36"/>
  <c r="I120" i="36"/>
  <c r="I119" i="36"/>
  <c r="I117" i="36"/>
  <c r="I116" i="36"/>
  <c r="I115" i="36"/>
  <c r="I114" i="36"/>
  <c r="I113" i="36"/>
  <c r="I112" i="36"/>
  <c r="I111" i="36"/>
  <c r="I110" i="36"/>
  <c r="I109" i="36"/>
  <c r="I108" i="36"/>
  <c r="I107" i="36"/>
  <c r="I106" i="36"/>
  <c r="I105" i="36"/>
  <c r="I104" i="36"/>
  <c r="I103" i="36"/>
  <c r="I102" i="36"/>
  <c r="I101" i="36"/>
  <c r="I100" i="36"/>
  <c r="I139" i="36" s="1"/>
  <c r="G92" i="36"/>
  <c r="I91" i="36"/>
  <c r="I90" i="36"/>
  <c r="I88" i="36"/>
  <c r="I87" i="36"/>
  <c r="I86" i="36"/>
  <c r="I85" i="36"/>
  <c r="I84" i="36"/>
  <c r="I83" i="36"/>
  <c r="I82" i="36"/>
  <c r="I81" i="36"/>
  <c r="I80" i="36"/>
  <c r="I79" i="36"/>
  <c r="I78" i="36"/>
  <c r="I77" i="36"/>
  <c r="I76" i="36"/>
  <c r="I75" i="36"/>
  <c r="I74" i="36"/>
  <c r="I73" i="36"/>
  <c r="I72" i="36"/>
  <c r="I71" i="36"/>
  <c r="I69" i="36"/>
  <c r="I68" i="36"/>
  <c r="I67" i="36"/>
  <c r="I66" i="36"/>
  <c r="I65" i="36"/>
  <c r="I64" i="36"/>
  <c r="I63" i="36"/>
  <c r="I62" i="36"/>
  <c r="I61" i="36"/>
  <c r="I60" i="36"/>
  <c r="I59" i="36"/>
  <c r="I58" i="36"/>
  <c r="I57" i="36"/>
  <c r="I56" i="36"/>
  <c r="I55" i="36"/>
  <c r="I54" i="36"/>
  <c r="I53" i="36"/>
  <c r="I52" i="36"/>
  <c r="G38" i="36"/>
  <c r="I37" i="36"/>
  <c r="I36" i="36"/>
  <c r="I35" i="36"/>
  <c r="I34" i="36"/>
  <c r="I33" i="36"/>
  <c r="I32" i="36"/>
  <c r="I31" i="36"/>
  <c r="I30" i="36"/>
  <c r="I29" i="36"/>
  <c r="I28" i="36"/>
  <c r="I27" i="36"/>
  <c r="I26" i="36"/>
  <c r="I25" i="36"/>
  <c r="I24" i="36"/>
  <c r="I23" i="36"/>
  <c r="I22" i="36"/>
  <c r="I21" i="36"/>
  <c r="I20" i="36"/>
  <c r="I38" i="36" s="1"/>
  <c r="I19" i="36"/>
  <c r="I18" i="36"/>
  <c r="I193" i="35"/>
  <c r="I172" i="35"/>
  <c r="I170" i="35"/>
  <c r="I169" i="35"/>
  <c r="I168" i="35"/>
  <c r="I166" i="35"/>
  <c r="I165" i="35"/>
  <c r="I164" i="35"/>
  <c r="I162" i="35"/>
  <c r="I161" i="35"/>
  <c r="I160" i="35"/>
  <c r="I158" i="35"/>
  <c r="I157" i="35"/>
  <c r="I156" i="35"/>
  <c r="I154" i="35"/>
  <c r="I153" i="35"/>
  <c r="I152" i="35"/>
  <c r="I150" i="35"/>
  <c r="I149" i="35"/>
  <c r="I148" i="35"/>
  <c r="I182" i="35" s="1"/>
  <c r="I139" i="35"/>
  <c r="I138" i="35"/>
  <c r="I137" i="35"/>
  <c r="I136" i="35"/>
  <c r="I135" i="35"/>
  <c r="I134" i="35"/>
  <c r="I133" i="35"/>
  <c r="I132" i="35"/>
  <c r="I131" i="35"/>
  <c r="I130" i="35"/>
  <c r="I129" i="35"/>
  <c r="I128" i="35"/>
  <c r="I127" i="35"/>
  <c r="I126" i="35"/>
  <c r="I125" i="35"/>
  <c r="I124" i="35"/>
  <c r="I123" i="35"/>
  <c r="I122" i="35"/>
  <c r="I121" i="35"/>
  <c r="I120" i="35"/>
  <c r="I118" i="35"/>
  <c r="I117" i="35"/>
  <c r="I116" i="35"/>
  <c r="I115" i="35"/>
  <c r="I114" i="35"/>
  <c r="I113" i="35"/>
  <c r="I112" i="35"/>
  <c r="I111" i="35"/>
  <c r="I110" i="35"/>
  <c r="I109" i="35"/>
  <c r="I108" i="35"/>
  <c r="I107" i="35"/>
  <c r="I106" i="35"/>
  <c r="I105" i="35"/>
  <c r="I104" i="35"/>
  <c r="I103" i="35"/>
  <c r="I102" i="35"/>
  <c r="I101" i="35"/>
  <c r="G93" i="35"/>
  <c r="I92" i="35"/>
  <c r="I91" i="35"/>
  <c r="I89" i="35"/>
  <c r="I88" i="35"/>
  <c r="I87" i="35"/>
  <c r="I86" i="35"/>
  <c r="I85" i="35"/>
  <c r="I84" i="35"/>
  <c r="I83" i="35"/>
  <c r="I82" i="35"/>
  <c r="I81" i="35"/>
  <c r="I80" i="35"/>
  <c r="I79" i="35"/>
  <c r="I78" i="35"/>
  <c r="I77" i="35"/>
  <c r="I76" i="35"/>
  <c r="I75" i="35"/>
  <c r="I74" i="35"/>
  <c r="I73" i="35"/>
  <c r="I72" i="35"/>
  <c r="I70" i="35"/>
  <c r="I69" i="35"/>
  <c r="I68" i="35"/>
  <c r="I67" i="35"/>
  <c r="I66" i="35"/>
  <c r="I65" i="35"/>
  <c r="I64" i="35"/>
  <c r="I63" i="35"/>
  <c r="I62" i="35"/>
  <c r="I61" i="35"/>
  <c r="I60" i="35"/>
  <c r="I59" i="35"/>
  <c r="I58" i="35"/>
  <c r="I57" i="35"/>
  <c r="I56" i="35"/>
  <c r="I93" i="35" s="1"/>
  <c r="I55" i="35"/>
  <c r="I54" i="35"/>
  <c r="I53" i="35"/>
  <c r="G39" i="35"/>
  <c r="I38" i="35"/>
  <c r="I37" i="35"/>
  <c r="I36" i="35"/>
  <c r="I35" i="35"/>
  <c r="I34" i="35"/>
  <c r="I33" i="35"/>
  <c r="I32" i="35"/>
  <c r="I31" i="35"/>
  <c r="I30" i="35"/>
  <c r="I29" i="35"/>
  <c r="I28" i="35"/>
  <c r="I27" i="35"/>
  <c r="I26" i="35"/>
  <c r="I25" i="35"/>
  <c r="I24" i="35"/>
  <c r="I23" i="35"/>
  <c r="I22" i="35"/>
  <c r="I21" i="35"/>
  <c r="I20" i="35"/>
  <c r="I19" i="35"/>
  <c r="I39" i="35" s="1"/>
  <c r="I193" i="34"/>
  <c r="I181" i="34"/>
  <c r="I180" i="34"/>
  <c r="I172" i="34"/>
  <c r="I170" i="34"/>
  <c r="I169" i="34"/>
  <c r="I168" i="34"/>
  <c r="I166" i="34"/>
  <c r="I165" i="34"/>
  <c r="I164" i="34"/>
  <c r="I162" i="34"/>
  <c r="I161" i="34"/>
  <c r="I160" i="34"/>
  <c r="I158" i="34"/>
  <c r="I157" i="34"/>
  <c r="I156" i="34"/>
  <c r="I154" i="34"/>
  <c r="I153" i="34"/>
  <c r="I152" i="34"/>
  <c r="I150" i="34"/>
  <c r="I149" i="34"/>
  <c r="I148" i="34"/>
  <c r="I182" i="34" s="1"/>
  <c r="I139" i="34"/>
  <c r="I138" i="34"/>
  <c r="I137" i="34"/>
  <c r="I136" i="34"/>
  <c r="I135" i="34"/>
  <c r="I134" i="34"/>
  <c r="I133" i="34"/>
  <c r="I132" i="34"/>
  <c r="I131" i="34"/>
  <c r="I130" i="34"/>
  <c r="I129" i="34"/>
  <c r="I128" i="34"/>
  <c r="I127" i="34"/>
  <c r="I126" i="34"/>
  <c r="I125" i="34"/>
  <c r="I124" i="34"/>
  <c r="I123" i="34"/>
  <c r="I122" i="34"/>
  <c r="I121" i="34"/>
  <c r="I120" i="34"/>
  <c r="I118" i="34"/>
  <c r="I117" i="34"/>
  <c r="I116" i="34"/>
  <c r="I115" i="34"/>
  <c r="I114" i="34"/>
  <c r="I113" i="34"/>
  <c r="I112" i="34"/>
  <c r="I111" i="34"/>
  <c r="I110" i="34"/>
  <c r="I109" i="34"/>
  <c r="I108" i="34"/>
  <c r="I107" i="34"/>
  <c r="I106" i="34"/>
  <c r="I105" i="34"/>
  <c r="I104" i="34"/>
  <c r="I103" i="34"/>
  <c r="I102" i="34"/>
  <c r="I101" i="34"/>
  <c r="G93" i="34"/>
  <c r="I92" i="34"/>
  <c r="I91" i="34"/>
  <c r="I89" i="34"/>
  <c r="I88" i="34"/>
  <c r="I87" i="34"/>
  <c r="I86" i="34"/>
  <c r="I85" i="34"/>
  <c r="I84" i="34"/>
  <c r="I83" i="34"/>
  <c r="I82" i="34"/>
  <c r="I81" i="34"/>
  <c r="I80" i="34"/>
  <c r="I79" i="34"/>
  <c r="I78" i="34"/>
  <c r="I77" i="34"/>
  <c r="I76" i="34"/>
  <c r="I75" i="34"/>
  <c r="I74" i="34"/>
  <c r="I73" i="34"/>
  <c r="I72" i="34"/>
  <c r="I70" i="34"/>
  <c r="I69" i="34"/>
  <c r="I68" i="34"/>
  <c r="I67" i="34"/>
  <c r="I66" i="34"/>
  <c r="I65" i="34"/>
  <c r="I64" i="34"/>
  <c r="I63" i="34"/>
  <c r="I62" i="34"/>
  <c r="I61" i="34"/>
  <c r="I60" i="34"/>
  <c r="I59" i="34"/>
  <c r="I58" i="34"/>
  <c r="I57" i="34"/>
  <c r="I56" i="34"/>
  <c r="I93" i="34" s="1"/>
  <c r="I55" i="34"/>
  <c r="I54" i="34"/>
  <c r="I53" i="34"/>
  <c r="G39" i="34"/>
  <c r="I38" i="34"/>
  <c r="I37" i="34"/>
  <c r="I36" i="34"/>
  <c r="I35" i="34"/>
  <c r="I34" i="34"/>
  <c r="I33" i="34"/>
  <c r="I32" i="34"/>
  <c r="I31" i="34"/>
  <c r="I30" i="34"/>
  <c r="I29" i="34"/>
  <c r="I28" i="34"/>
  <c r="I27" i="34"/>
  <c r="I26" i="34"/>
  <c r="I25" i="34"/>
  <c r="I24" i="34"/>
  <c r="I23" i="34"/>
  <c r="I22" i="34"/>
  <c r="I21" i="34"/>
  <c r="I20" i="34"/>
  <c r="I19" i="34"/>
  <c r="I39" i="34" s="1"/>
  <c r="I193" i="33"/>
  <c r="I181" i="33"/>
  <c r="I180" i="33"/>
  <c r="I172" i="33"/>
  <c r="I170" i="33"/>
  <c r="I169" i="33"/>
  <c r="I168" i="33"/>
  <c r="I166" i="33"/>
  <c r="I165" i="33"/>
  <c r="I164" i="33"/>
  <c r="I162" i="33"/>
  <c r="I161" i="33"/>
  <c r="I160" i="33"/>
  <c r="I158" i="33"/>
  <c r="I157" i="33"/>
  <c r="I156" i="33"/>
  <c r="I154" i="33"/>
  <c r="I153" i="33"/>
  <c r="I152" i="33"/>
  <c r="I150" i="33"/>
  <c r="I149" i="33"/>
  <c r="I148" i="33"/>
  <c r="I182" i="33" s="1"/>
  <c r="I139" i="33"/>
  <c r="I138" i="33"/>
  <c r="I137" i="33"/>
  <c r="I136" i="33"/>
  <c r="I135" i="33"/>
  <c r="I134" i="33"/>
  <c r="I133" i="33"/>
  <c r="I132" i="33"/>
  <c r="I131" i="33"/>
  <c r="I130" i="33"/>
  <c r="I129" i="33"/>
  <c r="I128" i="33"/>
  <c r="I127" i="33"/>
  <c r="I126" i="33"/>
  <c r="I125" i="33"/>
  <c r="I124" i="33"/>
  <c r="I123" i="33"/>
  <c r="I122" i="33"/>
  <c r="I121" i="33"/>
  <c r="I120" i="33"/>
  <c r="I118" i="33"/>
  <c r="I117" i="33"/>
  <c r="I116" i="33"/>
  <c r="I115" i="33"/>
  <c r="I114" i="33"/>
  <c r="I113" i="33"/>
  <c r="I112" i="33"/>
  <c r="I111" i="33"/>
  <c r="I110" i="33"/>
  <c r="I109" i="33"/>
  <c r="I108" i="33"/>
  <c r="I107" i="33"/>
  <c r="I106" i="33"/>
  <c r="I105" i="33"/>
  <c r="I140" i="33" s="1"/>
  <c r="I104" i="33"/>
  <c r="I103" i="33"/>
  <c r="I102" i="33"/>
  <c r="I101" i="33"/>
  <c r="G93" i="33"/>
  <c r="I92" i="33"/>
  <c r="I91" i="33"/>
  <c r="I89" i="33"/>
  <c r="I88" i="33"/>
  <c r="I87" i="33"/>
  <c r="I86" i="33"/>
  <c r="I85" i="33"/>
  <c r="I84" i="33"/>
  <c r="I83" i="33"/>
  <c r="I82" i="33"/>
  <c r="I81" i="33"/>
  <c r="I80" i="33"/>
  <c r="I79" i="33"/>
  <c r="I78" i="33"/>
  <c r="I77" i="33"/>
  <c r="I76" i="33"/>
  <c r="I75" i="33"/>
  <c r="I74" i="33"/>
  <c r="I73" i="33"/>
  <c r="I72" i="33"/>
  <c r="I70" i="33"/>
  <c r="I69" i="33"/>
  <c r="I68" i="33"/>
  <c r="I67" i="33"/>
  <c r="I66" i="33"/>
  <c r="I65" i="33"/>
  <c r="I64" i="33"/>
  <c r="I63" i="33"/>
  <c r="I62" i="33"/>
  <c r="I61" i="33"/>
  <c r="I60" i="33"/>
  <c r="I59" i="33"/>
  <c r="I58" i="33"/>
  <c r="I57" i="33"/>
  <c r="I56" i="33"/>
  <c r="I93" i="33" s="1"/>
  <c r="I55" i="33"/>
  <c r="I54" i="33"/>
  <c r="I53" i="33"/>
  <c r="G39" i="33"/>
  <c r="I38" i="33"/>
  <c r="I37" i="33"/>
  <c r="I36" i="33"/>
  <c r="I35" i="33"/>
  <c r="I34" i="33"/>
  <c r="I33" i="33"/>
  <c r="I32" i="33"/>
  <c r="I31" i="33"/>
  <c r="I30" i="33"/>
  <c r="I29" i="33"/>
  <c r="I28" i="33"/>
  <c r="I27" i="33"/>
  <c r="I26" i="33"/>
  <c r="I25" i="33"/>
  <c r="I24" i="33"/>
  <c r="I23" i="33"/>
  <c r="I22" i="33"/>
  <c r="I21" i="33"/>
  <c r="I20" i="33"/>
  <c r="I19" i="33"/>
  <c r="I39" i="33" s="1"/>
  <c r="I193" i="32"/>
  <c r="I181" i="32"/>
  <c r="I180" i="32"/>
  <c r="I172" i="32"/>
  <c r="I170" i="32"/>
  <c r="I169" i="32"/>
  <c r="I168" i="32"/>
  <c r="I166" i="32"/>
  <c r="I165" i="32"/>
  <c r="I164" i="32"/>
  <c r="I162" i="32"/>
  <c r="I161" i="32"/>
  <c r="I160" i="32"/>
  <c r="I158" i="32"/>
  <c r="I157" i="32"/>
  <c r="I156" i="32"/>
  <c r="I154" i="32"/>
  <c r="I153" i="32"/>
  <c r="I152" i="32"/>
  <c r="I150" i="32"/>
  <c r="I149" i="32"/>
  <c r="I148" i="32"/>
  <c r="I182" i="32" s="1"/>
  <c r="I139" i="32"/>
  <c r="I138" i="32"/>
  <c r="I137" i="32"/>
  <c r="I136" i="32"/>
  <c r="I135" i="32"/>
  <c r="I134" i="32"/>
  <c r="I133" i="32"/>
  <c r="I132" i="32"/>
  <c r="I131" i="32"/>
  <c r="I130" i="32"/>
  <c r="I129" i="32"/>
  <c r="I128" i="32"/>
  <c r="I127" i="32"/>
  <c r="I126" i="32"/>
  <c r="I125" i="32"/>
  <c r="I124" i="32"/>
  <c r="I123" i="32"/>
  <c r="I122" i="32"/>
  <c r="I121" i="32"/>
  <c r="I120" i="32"/>
  <c r="I118" i="32"/>
  <c r="I117" i="32"/>
  <c r="I116" i="32"/>
  <c r="I115" i="32"/>
  <c r="I114" i="32"/>
  <c r="I113" i="32"/>
  <c r="I112" i="32"/>
  <c r="I111" i="32"/>
  <c r="I110" i="32"/>
  <c r="I109" i="32"/>
  <c r="I108" i="32"/>
  <c r="I107" i="32"/>
  <c r="I106" i="32"/>
  <c r="I105" i="32"/>
  <c r="I140" i="32" s="1"/>
  <c r="I104" i="32"/>
  <c r="I103" i="32"/>
  <c r="I102" i="32"/>
  <c r="I101" i="32"/>
  <c r="G93" i="32"/>
  <c r="I92" i="32"/>
  <c r="I91" i="32"/>
  <c r="I89" i="32"/>
  <c r="I88" i="32"/>
  <c r="I87" i="32"/>
  <c r="I86" i="32"/>
  <c r="I85" i="32"/>
  <c r="I84" i="32"/>
  <c r="I83" i="32"/>
  <c r="I82" i="32"/>
  <c r="I81" i="32"/>
  <c r="I80" i="32"/>
  <c r="I79" i="32"/>
  <c r="I78" i="32"/>
  <c r="I77" i="32"/>
  <c r="I76" i="32"/>
  <c r="I75" i="32"/>
  <c r="I74" i="32"/>
  <c r="I73" i="32"/>
  <c r="I72" i="32"/>
  <c r="I70" i="32"/>
  <c r="I69" i="32"/>
  <c r="I68" i="32"/>
  <c r="I67" i="32"/>
  <c r="I66" i="32"/>
  <c r="I65" i="32"/>
  <c r="I64" i="32"/>
  <c r="I63" i="32"/>
  <c r="I62" i="32"/>
  <c r="I61" i="32"/>
  <c r="I60" i="32"/>
  <c r="I59" i="32"/>
  <c r="I58" i="32"/>
  <c r="I57" i="32"/>
  <c r="I56" i="32"/>
  <c r="I55" i="32"/>
  <c r="I54" i="32"/>
  <c r="I53" i="32"/>
  <c r="G39" i="32"/>
  <c r="I38" i="32"/>
  <c r="I37" i="32"/>
  <c r="I36" i="32"/>
  <c r="I35" i="32"/>
  <c r="I34" i="32"/>
  <c r="I33" i="32"/>
  <c r="I32" i="32"/>
  <c r="I31" i="32"/>
  <c r="I30" i="32"/>
  <c r="I29" i="32"/>
  <c r="I28" i="32"/>
  <c r="I27" i="32"/>
  <c r="I26" i="32"/>
  <c r="I25" i="32"/>
  <c r="I24" i="32"/>
  <c r="I23" i="32"/>
  <c r="I22" i="32"/>
  <c r="I21" i="32"/>
  <c r="I20" i="32"/>
  <c r="I19" i="32"/>
  <c r="I193" i="31"/>
  <c r="I181" i="31"/>
  <c r="I180" i="31"/>
  <c r="I172" i="31"/>
  <c r="I170" i="31"/>
  <c r="I169" i="31"/>
  <c r="I168" i="31"/>
  <c r="I166" i="31"/>
  <c r="I165" i="31"/>
  <c r="I164" i="31"/>
  <c r="I162" i="31"/>
  <c r="I161" i="31"/>
  <c r="I160" i="31"/>
  <c r="I158" i="31"/>
  <c r="I157" i="31"/>
  <c r="I156" i="31"/>
  <c r="I154" i="31"/>
  <c r="I153" i="31"/>
  <c r="I152" i="31"/>
  <c r="I150" i="31"/>
  <c r="I149" i="31"/>
  <c r="I148" i="31"/>
  <c r="I139" i="31"/>
  <c r="I138" i="31"/>
  <c r="I137" i="31"/>
  <c r="I136" i="31"/>
  <c r="I135" i="31"/>
  <c r="I134" i="31"/>
  <c r="I133" i="31"/>
  <c r="I132" i="31"/>
  <c r="I131" i="31"/>
  <c r="I130" i="31"/>
  <c r="I129" i="31"/>
  <c r="I128" i="31"/>
  <c r="I127" i="31"/>
  <c r="I126" i="31"/>
  <c r="I125" i="31"/>
  <c r="I124" i="31"/>
  <c r="I123" i="31"/>
  <c r="I122" i="31"/>
  <c r="I121" i="31"/>
  <c r="I120" i="31"/>
  <c r="I118" i="31"/>
  <c r="I117" i="31"/>
  <c r="I116" i="31"/>
  <c r="I115" i="31"/>
  <c r="I114" i="31"/>
  <c r="I113" i="31"/>
  <c r="I112" i="31"/>
  <c r="I111" i="31"/>
  <c r="I110" i="31"/>
  <c r="I109" i="31"/>
  <c r="I108" i="31"/>
  <c r="I107" i="31"/>
  <c r="I106" i="31"/>
  <c r="I105" i="31"/>
  <c r="I140" i="31" s="1"/>
  <c r="I104" i="31"/>
  <c r="I103" i="31"/>
  <c r="I102" i="31"/>
  <c r="I101" i="31"/>
  <c r="G93" i="31"/>
  <c r="I92" i="31"/>
  <c r="I91" i="31"/>
  <c r="I89" i="31"/>
  <c r="I88" i="31"/>
  <c r="I87" i="31"/>
  <c r="I86" i="31"/>
  <c r="I85" i="31"/>
  <c r="I84" i="31"/>
  <c r="I83" i="31"/>
  <c r="I82" i="31"/>
  <c r="I81" i="31"/>
  <c r="I80" i="31"/>
  <c r="I79" i="31"/>
  <c r="I78" i="31"/>
  <c r="I77" i="31"/>
  <c r="I76" i="31"/>
  <c r="I75" i="31"/>
  <c r="I74" i="31"/>
  <c r="I73" i="31"/>
  <c r="I72" i="31"/>
  <c r="I70" i="31"/>
  <c r="I69" i="31"/>
  <c r="I68" i="31"/>
  <c r="I67" i="31"/>
  <c r="I66" i="31"/>
  <c r="I65" i="31"/>
  <c r="I64" i="31"/>
  <c r="I63" i="31"/>
  <c r="I62" i="31"/>
  <c r="I61" i="31"/>
  <c r="I60" i="31"/>
  <c r="I59" i="31"/>
  <c r="I58" i="31"/>
  <c r="I57" i="31"/>
  <c r="I56" i="31"/>
  <c r="I55" i="31"/>
  <c r="I54" i="31"/>
  <c r="I53" i="31"/>
  <c r="G39" i="31"/>
  <c r="I38" i="31"/>
  <c r="I37" i="31"/>
  <c r="I36" i="31"/>
  <c r="I35" i="31"/>
  <c r="I34" i="31"/>
  <c r="I33" i="31"/>
  <c r="I32" i="31"/>
  <c r="I31" i="31"/>
  <c r="I30" i="31"/>
  <c r="I29" i="31"/>
  <c r="I28" i="31"/>
  <c r="I27" i="31"/>
  <c r="I26" i="31"/>
  <c r="I25" i="31"/>
  <c r="I24" i="31"/>
  <c r="I23" i="31"/>
  <c r="I22" i="31"/>
  <c r="I21" i="31"/>
  <c r="I20" i="31"/>
  <c r="I19" i="31"/>
  <c r="I39" i="31" s="1"/>
  <c r="I193" i="30"/>
  <c r="I181" i="30"/>
  <c r="I180" i="30"/>
  <c r="I172" i="30"/>
  <c r="I170" i="30"/>
  <c r="I169" i="30"/>
  <c r="I168" i="30"/>
  <c r="I166" i="30"/>
  <c r="I165" i="30"/>
  <c r="I164" i="30"/>
  <c r="I162" i="30"/>
  <c r="I161" i="30"/>
  <c r="I160" i="30"/>
  <c r="I158" i="30"/>
  <c r="I157" i="30"/>
  <c r="I156" i="30"/>
  <c r="I154" i="30"/>
  <c r="I153" i="30"/>
  <c r="I152" i="30"/>
  <c r="I150" i="30"/>
  <c r="I149" i="30"/>
  <c r="I148" i="30"/>
  <c r="I182" i="30" s="1"/>
  <c r="I139" i="30"/>
  <c r="I138" i="30"/>
  <c r="I137" i="30"/>
  <c r="I136" i="30"/>
  <c r="I135" i="30"/>
  <c r="I134" i="30"/>
  <c r="I133" i="30"/>
  <c r="I132" i="30"/>
  <c r="I131" i="30"/>
  <c r="I130" i="30"/>
  <c r="I129" i="30"/>
  <c r="I128" i="30"/>
  <c r="I127" i="30"/>
  <c r="I126" i="30"/>
  <c r="I125" i="30"/>
  <c r="I124" i="30"/>
  <c r="I123" i="30"/>
  <c r="I122" i="30"/>
  <c r="I121" i="30"/>
  <c r="I120" i="30"/>
  <c r="I118" i="30"/>
  <c r="I117" i="30"/>
  <c r="I116" i="30"/>
  <c r="I115" i="30"/>
  <c r="I114" i="30"/>
  <c r="I113" i="30"/>
  <c r="I112" i="30"/>
  <c r="I111" i="30"/>
  <c r="I110" i="30"/>
  <c r="I109" i="30"/>
  <c r="I108" i="30"/>
  <c r="I107" i="30"/>
  <c r="I106" i="30"/>
  <c r="I105" i="30"/>
  <c r="I140" i="30" s="1"/>
  <c r="I104" i="30"/>
  <c r="I103" i="30"/>
  <c r="I102" i="30"/>
  <c r="I101" i="30"/>
  <c r="G93" i="30"/>
  <c r="I92" i="30"/>
  <c r="I91" i="30"/>
  <c r="I89" i="30"/>
  <c r="I88" i="30"/>
  <c r="I87" i="30"/>
  <c r="I86" i="30"/>
  <c r="I85" i="30"/>
  <c r="I84" i="30"/>
  <c r="I83" i="30"/>
  <c r="I82" i="30"/>
  <c r="I81" i="30"/>
  <c r="I80" i="30"/>
  <c r="I79" i="30"/>
  <c r="I78" i="30"/>
  <c r="I77" i="30"/>
  <c r="I76" i="30"/>
  <c r="I75" i="30"/>
  <c r="I74" i="30"/>
  <c r="I73" i="30"/>
  <c r="I72" i="30"/>
  <c r="I70" i="30"/>
  <c r="I69" i="30"/>
  <c r="I68" i="30"/>
  <c r="I67" i="30"/>
  <c r="I66" i="30"/>
  <c r="I65" i="30"/>
  <c r="I64" i="30"/>
  <c r="I63" i="30"/>
  <c r="I62" i="30"/>
  <c r="I61" i="30"/>
  <c r="I60" i="30"/>
  <c r="I59" i="30"/>
  <c r="I58" i="30"/>
  <c r="I57" i="30"/>
  <c r="I56" i="30"/>
  <c r="I55" i="30"/>
  <c r="I54" i="30"/>
  <c r="I53" i="30"/>
  <c r="G39" i="30"/>
  <c r="I38" i="30"/>
  <c r="I37" i="30"/>
  <c r="I36" i="30"/>
  <c r="I35" i="30"/>
  <c r="I34" i="30"/>
  <c r="I33" i="30"/>
  <c r="I32" i="30"/>
  <c r="I31" i="30"/>
  <c r="I30" i="30"/>
  <c r="I29" i="30"/>
  <c r="I28" i="30"/>
  <c r="I27" i="30"/>
  <c r="I26" i="30"/>
  <c r="I25" i="30"/>
  <c r="I24" i="30"/>
  <c r="I23" i="30"/>
  <c r="I22" i="30"/>
  <c r="I21" i="30"/>
  <c r="I20" i="30"/>
  <c r="I19" i="30"/>
  <c r="I39" i="30" s="1"/>
  <c r="I193" i="29"/>
  <c r="I181" i="29"/>
  <c r="I180" i="29"/>
  <c r="I172" i="29"/>
  <c r="I170" i="29"/>
  <c r="I169" i="29"/>
  <c r="I168" i="29"/>
  <c r="I166" i="29"/>
  <c r="I165" i="29"/>
  <c r="I164" i="29"/>
  <c r="I162" i="29"/>
  <c r="I161" i="29"/>
  <c r="I160" i="29"/>
  <c r="I158" i="29"/>
  <c r="I157" i="29"/>
  <c r="I156" i="29"/>
  <c r="I154" i="29"/>
  <c r="I153" i="29"/>
  <c r="I152" i="29"/>
  <c r="I150" i="29"/>
  <c r="I149" i="29"/>
  <c r="I148" i="29"/>
  <c r="I182" i="29" s="1"/>
  <c r="I139" i="29"/>
  <c r="I138" i="29"/>
  <c r="I137" i="29"/>
  <c r="I136" i="29"/>
  <c r="I135" i="29"/>
  <c r="I134" i="29"/>
  <c r="I133" i="29"/>
  <c r="I132" i="29"/>
  <c r="I131" i="29"/>
  <c r="I130" i="29"/>
  <c r="I129" i="29"/>
  <c r="I128" i="29"/>
  <c r="I127" i="29"/>
  <c r="I126" i="29"/>
  <c r="I125" i="29"/>
  <c r="I124" i="29"/>
  <c r="I123" i="29"/>
  <c r="I122" i="29"/>
  <c r="I121" i="29"/>
  <c r="I120" i="29"/>
  <c r="I118" i="29"/>
  <c r="I117" i="29"/>
  <c r="I116" i="29"/>
  <c r="I115" i="29"/>
  <c r="I114" i="29"/>
  <c r="I113" i="29"/>
  <c r="I112" i="29"/>
  <c r="I111" i="29"/>
  <c r="I110" i="29"/>
  <c r="I109" i="29"/>
  <c r="I108" i="29"/>
  <c r="I107" i="29"/>
  <c r="I106" i="29"/>
  <c r="I105" i="29"/>
  <c r="I140" i="29" s="1"/>
  <c r="I104" i="29"/>
  <c r="I103" i="29"/>
  <c r="I102" i="29"/>
  <c r="I101" i="29"/>
  <c r="G93" i="29"/>
  <c r="I92" i="29"/>
  <c r="I91" i="29"/>
  <c r="I89" i="29"/>
  <c r="I88" i="29"/>
  <c r="I87" i="29"/>
  <c r="I86" i="29"/>
  <c r="I85" i="29"/>
  <c r="I84" i="29"/>
  <c r="I83" i="29"/>
  <c r="I82" i="29"/>
  <c r="I81" i="29"/>
  <c r="I80" i="29"/>
  <c r="I79" i="29"/>
  <c r="I78" i="29"/>
  <c r="I77" i="29"/>
  <c r="I76" i="29"/>
  <c r="I75" i="29"/>
  <c r="I74" i="29"/>
  <c r="I73" i="29"/>
  <c r="I72" i="29"/>
  <c r="I70" i="29"/>
  <c r="I69" i="29"/>
  <c r="I68" i="29"/>
  <c r="I67" i="29"/>
  <c r="I66" i="29"/>
  <c r="I65" i="29"/>
  <c r="I64" i="29"/>
  <c r="I63" i="29"/>
  <c r="I62" i="29"/>
  <c r="I61" i="29"/>
  <c r="I60" i="29"/>
  <c r="I59" i="29"/>
  <c r="I58" i="29"/>
  <c r="I57" i="29"/>
  <c r="I56" i="29"/>
  <c r="I93" i="29" s="1"/>
  <c r="I55" i="29"/>
  <c r="I54" i="29"/>
  <c r="I53" i="29"/>
  <c r="G39" i="29"/>
  <c r="I38" i="29"/>
  <c r="I37" i="29"/>
  <c r="I36" i="29"/>
  <c r="I35" i="29"/>
  <c r="I34" i="29"/>
  <c r="I33" i="29"/>
  <c r="I32" i="29"/>
  <c r="I31" i="29"/>
  <c r="I30" i="29"/>
  <c r="I29" i="29"/>
  <c r="I28" i="29"/>
  <c r="I27" i="29"/>
  <c r="I26" i="29"/>
  <c r="I25" i="29"/>
  <c r="I24" i="29"/>
  <c r="I23" i="29"/>
  <c r="I22" i="29"/>
  <c r="I21" i="29"/>
  <c r="I20" i="29"/>
  <c r="I19" i="29"/>
  <c r="I39" i="29" s="1"/>
  <c r="I193" i="28"/>
  <c r="I181" i="28"/>
  <c r="I180" i="28"/>
  <c r="I172" i="28"/>
  <c r="I170" i="28"/>
  <c r="I169" i="28"/>
  <c r="I168" i="28"/>
  <c r="I166" i="28"/>
  <c r="I165" i="28"/>
  <c r="I164" i="28"/>
  <c r="I162" i="28"/>
  <c r="I161" i="28"/>
  <c r="I160" i="28"/>
  <c r="I158" i="28"/>
  <c r="I157" i="28"/>
  <c r="I156" i="28"/>
  <c r="I154" i="28"/>
  <c r="I153" i="28"/>
  <c r="I152" i="28"/>
  <c r="I150" i="28"/>
  <c r="I149" i="28"/>
  <c r="I148" i="28"/>
  <c r="I182" i="28" s="1"/>
  <c r="I139" i="28"/>
  <c r="I138" i="28"/>
  <c r="I137" i="28"/>
  <c r="I136" i="28"/>
  <c r="I135" i="28"/>
  <c r="I134" i="28"/>
  <c r="I133" i="28"/>
  <c r="I132" i="28"/>
  <c r="I131" i="28"/>
  <c r="I130" i="28"/>
  <c r="I129" i="28"/>
  <c r="I128" i="28"/>
  <c r="I127" i="28"/>
  <c r="I126" i="28"/>
  <c r="I125" i="28"/>
  <c r="I124" i="28"/>
  <c r="I123" i="28"/>
  <c r="I122" i="28"/>
  <c r="I121" i="28"/>
  <c r="I120" i="28"/>
  <c r="I118" i="28"/>
  <c r="I117" i="28"/>
  <c r="I116" i="28"/>
  <c r="I115" i="28"/>
  <c r="I114" i="28"/>
  <c r="I113" i="28"/>
  <c r="I112" i="28"/>
  <c r="I111" i="28"/>
  <c r="I110" i="28"/>
  <c r="I109" i="28"/>
  <c r="I108" i="28"/>
  <c r="I107" i="28"/>
  <c r="I106" i="28"/>
  <c r="I105" i="28"/>
  <c r="I104" i="28"/>
  <c r="I103" i="28"/>
  <c r="I102" i="28"/>
  <c r="I101" i="28"/>
  <c r="G93" i="28"/>
  <c r="I92" i="28"/>
  <c r="I91" i="28"/>
  <c r="I89" i="28"/>
  <c r="I88" i="28"/>
  <c r="I87" i="28"/>
  <c r="I86" i="28"/>
  <c r="I85" i="28"/>
  <c r="I84" i="28"/>
  <c r="I83" i="28"/>
  <c r="I82" i="28"/>
  <c r="I81" i="28"/>
  <c r="I80" i="28"/>
  <c r="I79" i="28"/>
  <c r="I78" i="28"/>
  <c r="I77" i="28"/>
  <c r="I76" i="28"/>
  <c r="I75" i="28"/>
  <c r="I74" i="28"/>
  <c r="I73" i="28"/>
  <c r="I72" i="28"/>
  <c r="I70" i="28"/>
  <c r="I69" i="28"/>
  <c r="I68" i="28"/>
  <c r="I67" i="28"/>
  <c r="I66" i="28"/>
  <c r="I65" i="28"/>
  <c r="I64" i="28"/>
  <c r="I63" i="28"/>
  <c r="I62" i="28"/>
  <c r="I61" i="28"/>
  <c r="I60" i="28"/>
  <c r="I59" i="28"/>
  <c r="I58" i="28"/>
  <c r="I57" i="28"/>
  <c r="I56" i="28"/>
  <c r="I93" i="28" s="1"/>
  <c r="I55" i="28"/>
  <c r="I54" i="28"/>
  <c r="I53" i="28"/>
  <c r="G39" i="28"/>
  <c r="I38" i="28"/>
  <c r="I37" i="28"/>
  <c r="I36" i="28"/>
  <c r="I35" i="28"/>
  <c r="I34" i="28"/>
  <c r="I33" i="28"/>
  <c r="I32" i="28"/>
  <c r="I31" i="28"/>
  <c r="I30" i="28"/>
  <c r="I29" i="28"/>
  <c r="I28" i="28"/>
  <c r="I27" i="28"/>
  <c r="I26" i="28"/>
  <c r="I25" i="28"/>
  <c r="I24" i="28"/>
  <c r="I23" i="28"/>
  <c r="I22" i="28"/>
  <c r="I21" i="28"/>
  <c r="I20" i="28"/>
  <c r="I19" i="28"/>
  <c r="I39" i="28" s="1"/>
  <c r="I19" i="27"/>
  <c r="I20" i="27"/>
  <c r="I21" i="27"/>
  <c r="I22" i="27"/>
  <c r="I23" i="27"/>
  <c r="I24" i="27"/>
  <c r="I39" i="27" s="1"/>
  <c r="I25" i="27"/>
  <c r="I26" i="27"/>
  <c r="I27" i="27"/>
  <c r="I28" i="27"/>
  <c r="I29" i="27"/>
  <c r="I30" i="27"/>
  <c r="I31" i="27"/>
  <c r="I32" i="27"/>
  <c r="I33" i="27"/>
  <c r="I34" i="27"/>
  <c r="I35" i="27"/>
  <c r="I36" i="27"/>
  <c r="I37" i="27"/>
  <c r="I38" i="27"/>
  <c r="G39" i="27"/>
  <c r="B48" i="27"/>
  <c r="I53" i="27"/>
  <c r="I54" i="27"/>
  <c r="I93" i="27" s="1"/>
  <c r="I55" i="27"/>
  <c r="I56" i="27"/>
  <c r="I57" i="27"/>
  <c r="I58" i="27"/>
  <c r="I59" i="27"/>
  <c r="I60" i="27"/>
  <c r="I61" i="27"/>
  <c r="I62" i="27"/>
  <c r="I63" i="27"/>
  <c r="I64" i="27"/>
  <c r="I65" i="27"/>
  <c r="I66" i="27"/>
  <c r="I67" i="27"/>
  <c r="I68" i="27"/>
  <c r="I69" i="27"/>
  <c r="I70" i="27"/>
  <c r="I72" i="27"/>
  <c r="I73" i="27"/>
  <c r="I74" i="27"/>
  <c r="I75" i="27"/>
  <c r="I76" i="27"/>
  <c r="I77" i="27"/>
  <c r="I78" i="27"/>
  <c r="I79" i="27"/>
  <c r="I80" i="27"/>
  <c r="I81" i="27"/>
  <c r="I82" i="27"/>
  <c r="I83" i="27"/>
  <c r="I84" i="27"/>
  <c r="I85" i="27"/>
  <c r="I86" i="27"/>
  <c r="I87" i="27"/>
  <c r="I88" i="27"/>
  <c r="I89" i="27"/>
  <c r="I91" i="27"/>
  <c r="I92" i="27"/>
  <c r="G93" i="27"/>
  <c r="I101" i="27"/>
  <c r="I102" i="27"/>
  <c r="I103" i="27"/>
  <c r="I104" i="27"/>
  <c r="I105" i="27"/>
  <c r="I106" i="27"/>
  <c r="I107" i="27"/>
  <c r="I108" i="27"/>
  <c r="I109" i="27"/>
  <c r="I110" i="27"/>
  <c r="I111" i="27"/>
  <c r="I112" i="27"/>
  <c r="I113" i="27"/>
  <c r="I114" i="27"/>
  <c r="I115" i="27"/>
  <c r="I116" i="27"/>
  <c r="I117" i="27"/>
  <c r="I118" i="27"/>
  <c r="I120" i="27"/>
  <c r="I121" i="27"/>
  <c r="I122" i="27"/>
  <c r="I123" i="27"/>
  <c r="I124" i="27"/>
  <c r="I125" i="27"/>
  <c r="I126" i="27"/>
  <c r="I127" i="27"/>
  <c r="I128" i="27"/>
  <c r="I129" i="27"/>
  <c r="I130" i="27"/>
  <c r="I131" i="27"/>
  <c r="I132" i="27"/>
  <c r="I133" i="27"/>
  <c r="I134" i="27"/>
  <c r="I135" i="27"/>
  <c r="I136" i="27"/>
  <c r="I137" i="27"/>
  <c r="I138" i="27"/>
  <c r="I139" i="27"/>
  <c r="I148" i="27"/>
  <c r="I149" i="27"/>
  <c r="I182" i="27" s="1"/>
  <c r="I150" i="27"/>
  <c r="I152" i="27"/>
  <c r="I153" i="27"/>
  <c r="I154" i="27"/>
  <c r="I156" i="27"/>
  <c r="I157" i="27"/>
  <c r="I158" i="27"/>
  <c r="I160" i="27"/>
  <c r="I161" i="27"/>
  <c r="I162" i="27"/>
  <c r="I164" i="27"/>
  <c r="I165" i="27"/>
  <c r="I166" i="27"/>
  <c r="I168" i="27"/>
  <c r="I169" i="27"/>
  <c r="I170" i="27"/>
  <c r="I172" i="27"/>
  <c r="I180" i="27"/>
  <c r="I181" i="27"/>
  <c r="I193" i="27"/>
  <c r="I92" i="36"/>
  <c r="I182" i="31"/>
  <c r="I93" i="31"/>
  <c r="I140" i="34"/>
  <c r="I93" i="32"/>
  <c r="I140" i="28"/>
  <c r="I93" i="30"/>
  <c r="I39" i="32"/>
  <c r="I140" i="35"/>
  <c r="I140" i="27"/>
  <c r="M314" i="22"/>
  <c r="J313" i="22"/>
  <c r="L313" i="22" s="1"/>
  <c r="J312" i="22"/>
  <c r="L312" i="22"/>
  <c r="J311" i="22"/>
  <c r="L311" i="22"/>
  <c r="J310" i="22"/>
  <c r="L310" i="22"/>
  <c r="J309" i="22"/>
  <c r="L309" i="22" s="1"/>
  <c r="J308" i="22"/>
  <c r="L308" i="22"/>
  <c r="J307" i="22"/>
  <c r="L307" i="22"/>
  <c r="J306" i="22"/>
  <c r="L306" i="22"/>
  <c r="J305" i="22"/>
  <c r="L305" i="22" s="1"/>
  <c r="J304" i="22"/>
  <c r="L304" i="22"/>
  <c r="J303" i="22"/>
  <c r="L303" i="22"/>
  <c r="J301" i="22"/>
  <c r="L301" i="22"/>
  <c r="J300" i="22"/>
  <c r="L300" i="22" s="1"/>
  <c r="J299" i="22"/>
  <c r="L299" i="22"/>
  <c r="J298" i="22"/>
  <c r="L298" i="22"/>
  <c r="J297" i="22"/>
  <c r="L297" i="22"/>
  <c r="J296" i="22"/>
  <c r="L296" i="22" s="1"/>
  <c r="J295" i="22"/>
  <c r="L295" i="22"/>
  <c r="J294" i="22"/>
  <c r="L294" i="22"/>
  <c r="J293" i="22"/>
  <c r="L293" i="22"/>
  <c r="J292" i="22"/>
  <c r="L292" i="22" s="1"/>
  <c r="J291" i="22"/>
  <c r="L291" i="22"/>
  <c r="J290" i="22"/>
  <c r="L290" i="22"/>
  <c r="J289" i="22"/>
  <c r="L289" i="22"/>
  <c r="J288" i="22"/>
  <c r="L288" i="22" s="1"/>
  <c r="J287" i="22"/>
  <c r="L287" i="22"/>
  <c r="J286" i="22"/>
  <c r="L286" i="22"/>
  <c r="J285" i="22"/>
  <c r="L285" i="22"/>
  <c r="J284" i="22"/>
  <c r="L284" i="22" s="1"/>
  <c r="J283" i="22"/>
  <c r="L283" i="22"/>
  <c r="J282" i="22"/>
  <c r="L282" i="22"/>
  <c r="J281" i="22"/>
  <c r="L281" i="22"/>
  <c r="J280" i="22"/>
  <c r="L280" i="22" s="1"/>
  <c r="J278" i="22"/>
  <c r="L278" i="22"/>
  <c r="J277" i="22"/>
  <c r="L277" i="22"/>
  <c r="J276" i="22"/>
  <c r="L276" i="22"/>
  <c r="J275" i="22"/>
  <c r="L275" i="22" s="1"/>
  <c r="J274" i="22"/>
  <c r="L274" i="22"/>
  <c r="J273" i="22"/>
  <c r="L273" i="22"/>
  <c r="J272" i="22"/>
  <c r="L272" i="22"/>
  <c r="J271" i="22"/>
  <c r="L271" i="22" s="1"/>
  <c r="J270" i="22"/>
  <c r="L270" i="22"/>
  <c r="J269" i="22"/>
  <c r="L269" i="22"/>
  <c r="J268" i="22"/>
  <c r="L268" i="22"/>
  <c r="J267" i="22"/>
  <c r="L267" i="22" s="1"/>
  <c r="J266" i="22"/>
  <c r="L266" i="22"/>
  <c r="J265" i="22"/>
  <c r="L265" i="22"/>
  <c r="J264" i="22"/>
  <c r="C251" i="22"/>
  <c r="J246" i="22"/>
  <c r="J245" i="22"/>
  <c r="J244" i="22"/>
  <c r="J241" i="22"/>
  <c r="J240" i="22"/>
  <c r="J239" i="22"/>
  <c r="J242" i="22" s="1"/>
  <c r="J236" i="22"/>
  <c r="J235" i="22"/>
  <c r="J234" i="22"/>
  <c r="J231" i="22"/>
  <c r="J230" i="22"/>
  <c r="J229" i="22"/>
  <c r="J223" i="22"/>
  <c r="J222" i="22"/>
  <c r="J221" i="22"/>
  <c r="J219" i="22"/>
  <c r="J218" i="22"/>
  <c r="J217" i="22"/>
  <c r="J215" i="22"/>
  <c r="J214" i="22"/>
  <c r="J213" i="22"/>
  <c r="J211" i="22"/>
  <c r="J210" i="22"/>
  <c r="J209" i="22"/>
  <c r="J208" i="22"/>
  <c r="J206" i="22"/>
  <c r="J205" i="22"/>
  <c r="J204" i="22"/>
  <c r="J203" i="22"/>
  <c r="C197" i="22"/>
  <c r="J192" i="22"/>
  <c r="J191" i="22"/>
  <c r="J190" i="22"/>
  <c r="J189" i="22"/>
  <c r="J188" i="22"/>
  <c r="J187" i="22"/>
  <c r="J186" i="22"/>
  <c r="J185" i="22"/>
  <c r="J184" i="22"/>
  <c r="J183" i="22"/>
  <c r="J182" i="22"/>
  <c r="J181" i="22"/>
  <c r="J180" i="22"/>
  <c r="J193" i="22" s="1"/>
  <c r="J177" i="22"/>
  <c r="J176" i="22"/>
  <c r="J175" i="22"/>
  <c r="J174" i="22"/>
  <c r="J173" i="22"/>
  <c r="J172" i="22"/>
  <c r="J171" i="22"/>
  <c r="J170" i="22"/>
  <c r="J169" i="22"/>
  <c r="J168" i="22"/>
  <c r="J167" i="22"/>
  <c r="J166" i="22"/>
  <c r="J165" i="22"/>
  <c r="J162" i="22"/>
  <c r="J161" i="22"/>
  <c r="J160" i="22"/>
  <c r="J159" i="22"/>
  <c r="J158" i="22"/>
  <c r="J157" i="22"/>
  <c r="J156" i="22"/>
  <c r="J155" i="22"/>
  <c r="J154" i="22"/>
  <c r="J153" i="22"/>
  <c r="J152" i="22"/>
  <c r="J151" i="22"/>
  <c r="J150" i="22"/>
  <c r="J149" i="22"/>
  <c r="J148" i="22"/>
  <c r="J147" i="22"/>
  <c r="C141" i="22"/>
  <c r="M139" i="22"/>
  <c r="M137" i="22"/>
  <c r="J136" i="22"/>
  <c r="L136" i="22"/>
  <c r="J135" i="22"/>
  <c r="L135" i="22"/>
  <c r="J134" i="22"/>
  <c r="L134" i="22" s="1"/>
  <c r="J133" i="22"/>
  <c r="L133" i="22" s="1"/>
  <c r="J132" i="22"/>
  <c r="L132" i="22"/>
  <c r="J131" i="22"/>
  <c r="L131" i="22"/>
  <c r="J130" i="22"/>
  <c r="L130" i="22" s="1"/>
  <c r="J129" i="22"/>
  <c r="L129" i="22" s="1"/>
  <c r="J128" i="22"/>
  <c r="L128" i="22"/>
  <c r="J127" i="22"/>
  <c r="N124" i="22"/>
  <c r="M124" i="22"/>
  <c r="J123" i="22"/>
  <c r="L123" i="22"/>
  <c r="J122" i="22"/>
  <c r="L122" i="22" s="1"/>
  <c r="J121" i="22"/>
  <c r="L121" i="22" s="1"/>
  <c r="J120" i="22"/>
  <c r="L120" i="22" s="1"/>
  <c r="J119" i="22"/>
  <c r="L119" i="22"/>
  <c r="J118" i="22"/>
  <c r="L118" i="22" s="1"/>
  <c r="J117" i="22"/>
  <c r="L117" i="22" s="1"/>
  <c r="J116" i="22"/>
  <c r="L116" i="22" s="1"/>
  <c r="J115" i="22"/>
  <c r="L115" i="22"/>
  <c r="J114" i="22"/>
  <c r="L114" i="22" s="1"/>
  <c r="N111" i="22"/>
  <c r="M111" i="22"/>
  <c r="J110" i="22"/>
  <c r="L110" i="22" s="1"/>
  <c r="J109" i="22"/>
  <c r="L109" i="22"/>
  <c r="L108" i="22"/>
  <c r="J108" i="22"/>
  <c r="J107" i="22"/>
  <c r="L107" i="22"/>
  <c r="J106" i="22"/>
  <c r="L106" i="22" s="1"/>
  <c r="J105" i="22"/>
  <c r="L105" i="22" s="1"/>
  <c r="J104" i="22"/>
  <c r="L104" i="22" s="1"/>
  <c r="J103" i="22"/>
  <c r="L103" i="22"/>
  <c r="J102" i="22"/>
  <c r="L102" i="22" s="1"/>
  <c r="J101" i="22"/>
  <c r="L101" i="22"/>
  <c r="L100" i="22"/>
  <c r="J100" i="22"/>
  <c r="J99" i="22"/>
  <c r="L99" i="22"/>
  <c r="J98" i="22"/>
  <c r="L98" i="22" s="1"/>
  <c r="J97" i="22"/>
  <c r="L97" i="22" s="1"/>
  <c r="J96" i="22"/>
  <c r="L96" i="22" s="1"/>
  <c r="J95" i="22"/>
  <c r="L95" i="22"/>
  <c r="J94" i="22"/>
  <c r="L94" i="22" s="1"/>
  <c r="J93" i="22"/>
  <c r="L93" i="22"/>
  <c r="L92" i="22"/>
  <c r="J92" i="22"/>
  <c r="J91" i="22"/>
  <c r="L91" i="22"/>
  <c r="J90" i="22"/>
  <c r="L90" i="22" s="1"/>
  <c r="J89" i="22"/>
  <c r="L89" i="22" s="1"/>
  <c r="J88" i="22"/>
  <c r="L88" i="22" s="1"/>
  <c r="J87" i="22"/>
  <c r="L87" i="22"/>
  <c r="J86" i="22"/>
  <c r="L86" i="22" s="1"/>
  <c r="J85" i="22"/>
  <c r="L85" i="22"/>
  <c r="L84" i="22"/>
  <c r="J84" i="22"/>
  <c r="N83" i="22"/>
  <c r="C78" i="22"/>
  <c r="N75" i="22"/>
  <c r="M75" i="22"/>
  <c r="O75" i="22" s="1"/>
  <c r="J74" i="22"/>
  <c r="L74" i="22" s="1"/>
  <c r="J73" i="22"/>
  <c r="L73" i="22"/>
  <c r="J72" i="22"/>
  <c r="L72" i="22"/>
  <c r="J71" i="22"/>
  <c r="L71" i="22" s="1"/>
  <c r="J70" i="22"/>
  <c r="L70" i="22" s="1"/>
  <c r="J69" i="22"/>
  <c r="L69" i="22"/>
  <c r="J68" i="22"/>
  <c r="L68" i="22"/>
  <c r="J67" i="22"/>
  <c r="L67" i="22" s="1"/>
  <c r="J66" i="22"/>
  <c r="L66" i="22" s="1"/>
  <c r="J65" i="22"/>
  <c r="L65" i="22"/>
  <c r="J64" i="22"/>
  <c r="L64" i="22" s="1"/>
  <c r="J63" i="22"/>
  <c r="L63" i="22" s="1"/>
  <c r="J62" i="22"/>
  <c r="L62" i="22" s="1"/>
  <c r="J61" i="22"/>
  <c r="L61" i="22"/>
  <c r="J60" i="22"/>
  <c r="L60" i="22" s="1"/>
  <c r="J59" i="22"/>
  <c r="L59" i="22" s="1"/>
  <c r="J58" i="22"/>
  <c r="L58" i="22" s="1"/>
  <c r="J57" i="22"/>
  <c r="L57" i="22"/>
  <c r="J56" i="22"/>
  <c r="L56" i="22"/>
  <c r="J55" i="22"/>
  <c r="L55" i="22" s="1"/>
  <c r="J54" i="22"/>
  <c r="L54" i="22" s="1"/>
  <c r="J53" i="22"/>
  <c r="L53" i="22"/>
  <c r="J52" i="22"/>
  <c r="L52" i="22"/>
  <c r="J51" i="22"/>
  <c r="L51" i="22" s="1"/>
  <c r="J50" i="22"/>
  <c r="L50" i="22" s="1"/>
  <c r="J49" i="22"/>
  <c r="L49" i="22"/>
  <c r="J48" i="22"/>
  <c r="L48" i="22" s="1"/>
  <c r="J47" i="22"/>
  <c r="L47" i="22" s="1"/>
  <c r="J46" i="22"/>
  <c r="L46" i="22" s="1"/>
  <c r="J45" i="22"/>
  <c r="L45" i="22"/>
  <c r="J44" i="22"/>
  <c r="L44" i="22" s="1"/>
  <c r="J43" i="22"/>
  <c r="L43" i="22" s="1"/>
  <c r="J42" i="22"/>
  <c r="L42" i="22" s="1"/>
  <c r="J41" i="22"/>
  <c r="L41" i="22"/>
  <c r="J40" i="22"/>
  <c r="L40" i="22"/>
  <c r="J39" i="22"/>
  <c r="L39" i="22" s="1"/>
  <c r="J38" i="22"/>
  <c r="L38" i="22" s="1"/>
  <c r="J37" i="22"/>
  <c r="L37" i="22"/>
  <c r="J36" i="22"/>
  <c r="L36" i="22"/>
  <c r="J35" i="22"/>
  <c r="L35" i="22" s="1"/>
  <c r="J34" i="22"/>
  <c r="L34" i="22" s="1"/>
  <c r="J33" i="22"/>
  <c r="L33" i="22"/>
  <c r="J32" i="22"/>
  <c r="L32" i="22" s="1"/>
  <c r="J31" i="22"/>
  <c r="L31" i="22" s="1"/>
  <c r="J30" i="22"/>
  <c r="L30" i="22" s="1"/>
  <c r="J29" i="22"/>
  <c r="L29" i="22"/>
  <c r="J28" i="22"/>
  <c r="L28" i="22" s="1"/>
  <c r="J27" i="22"/>
  <c r="L27" i="22" s="1"/>
  <c r="J26" i="22"/>
  <c r="L26" i="22" s="1"/>
  <c r="J25" i="22"/>
  <c r="L25" i="22"/>
  <c r="J24" i="22"/>
  <c r="L24" i="22"/>
  <c r="J23" i="22"/>
  <c r="N22" i="22"/>
  <c r="M314" i="21"/>
  <c r="J313" i="21"/>
  <c r="L313" i="21"/>
  <c r="J312" i="21"/>
  <c r="L312" i="21" s="1"/>
  <c r="J311" i="21"/>
  <c r="L311" i="21" s="1"/>
  <c r="J310" i="21"/>
  <c r="L310" i="21"/>
  <c r="J309" i="21"/>
  <c r="L309" i="21"/>
  <c r="J308" i="21"/>
  <c r="L308" i="21"/>
  <c r="J307" i="21"/>
  <c r="L307" i="21" s="1"/>
  <c r="J306" i="21"/>
  <c r="L306" i="21"/>
  <c r="J305" i="21"/>
  <c r="L305" i="21"/>
  <c r="J304" i="21"/>
  <c r="L304" i="21" s="1"/>
  <c r="L303" i="21"/>
  <c r="J303" i="21"/>
  <c r="J301" i="21"/>
  <c r="L301" i="21"/>
  <c r="J300" i="21"/>
  <c r="L300" i="21"/>
  <c r="J299" i="21"/>
  <c r="L299" i="21" s="1"/>
  <c r="J298" i="21"/>
  <c r="L298" i="21" s="1"/>
  <c r="J297" i="21"/>
  <c r="L297" i="21"/>
  <c r="J296" i="21"/>
  <c r="L296" i="21"/>
  <c r="J295" i="21"/>
  <c r="L295" i="21" s="1"/>
  <c r="L294" i="21"/>
  <c r="J294" i="21"/>
  <c r="J293" i="21"/>
  <c r="L293" i="21" s="1"/>
  <c r="J292" i="21"/>
  <c r="L292" i="21"/>
  <c r="J291" i="21"/>
  <c r="L291" i="21"/>
  <c r="J290" i="21"/>
  <c r="L290" i="21" s="1"/>
  <c r="J289" i="21"/>
  <c r="L289" i="21"/>
  <c r="J288" i="21"/>
  <c r="L288" i="21"/>
  <c r="J287" i="21"/>
  <c r="L287" i="21" s="1"/>
  <c r="J286" i="21"/>
  <c r="L286" i="21" s="1"/>
  <c r="J285" i="21"/>
  <c r="L285" i="21"/>
  <c r="J284" i="21"/>
  <c r="L284" i="21"/>
  <c r="J283" i="21"/>
  <c r="L283" i="21" s="1"/>
  <c r="J282" i="21"/>
  <c r="L282" i="21" s="1"/>
  <c r="J281" i="21"/>
  <c r="L281" i="21"/>
  <c r="J280" i="21"/>
  <c r="L280" i="21"/>
  <c r="J278" i="21"/>
  <c r="L278" i="21" s="1"/>
  <c r="J277" i="21"/>
  <c r="L277" i="21" s="1"/>
  <c r="J276" i="21"/>
  <c r="L276" i="21"/>
  <c r="J275" i="21"/>
  <c r="L275" i="21"/>
  <c r="J274" i="21"/>
  <c r="L274" i="21"/>
  <c r="J273" i="21"/>
  <c r="L273" i="21" s="1"/>
  <c r="J272" i="21"/>
  <c r="L272" i="21"/>
  <c r="J271" i="21"/>
  <c r="L271" i="21"/>
  <c r="J270" i="21"/>
  <c r="L270" i="21" s="1"/>
  <c r="L269" i="21"/>
  <c r="J269" i="21"/>
  <c r="J268" i="21"/>
  <c r="L268" i="21"/>
  <c r="J267" i="21"/>
  <c r="L267" i="21"/>
  <c r="J266" i="21"/>
  <c r="L266" i="21" s="1"/>
  <c r="J265" i="21"/>
  <c r="L265" i="21" s="1"/>
  <c r="J264" i="21"/>
  <c r="L264" i="21"/>
  <c r="C251" i="21"/>
  <c r="J246" i="21"/>
  <c r="J245" i="21"/>
  <c r="J244" i="21"/>
  <c r="J247" i="21" s="1"/>
  <c r="J241" i="21"/>
  <c r="J240" i="21"/>
  <c r="J239" i="21"/>
  <c r="J236" i="21"/>
  <c r="J235" i="21"/>
  <c r="J234" i="21"/>
  <c r="J231" i="21"/>
  <c r="J230" i="21"/>
  <c r="J229" i="21"/>
  <c r="J223" i="21"/>
  <c r="J222" i="21"/>
  <c r="J221" i="21"/>
  <c r="J219" i="21"/>
  <c r="J218" i="21"/>
  <c r="J217" i="21"/>
  <c r="J215" i="21"/>
  <c r="J214" i="21"/>
  <c r="J213" i="21"/>
  <c r="J211" i="21"/>
  <c r="J210" i="21"/>
  <c r="J209" i="21"/>
  <c r="J208" i="21"/>
  <c r="J206" i="21"/>
  <c r="J205" i="21"/>
  <c r="J204" i="21"/>
  <c r="J224" i="21" s="1"/>
  <c r="J203" i="21"/>
  <c r="C197" i="21"/>
  <c r="J192" i="21"/>
  <c r="J191" i="21"/>
  <c r="J190" i="21"/>
  <c r="J189" i="21"/>
  <c r="J188" i="21"/>
  <c r="J187" i="21"/>
  <c r="J186" i="21"/>
  <c r="J185" i="21"/>
  <c r="J184" i="21"/>
  <c r="J183" i="21"/>
  <c r="J182" i="21"/>
  <c r="J181" i="21"/>
  <c r="J180" i="21"/>
  <c r="J177" i="21"/>
  <c r="J176" i="21"/>
  <c r="J175" i="21"/>
  <c r="J174" i="21"/>
  <c r="J173" i="21"/>
  <c r="J172" i="21"/>
  <c r="J171" i="21"/>
  <c r="J170" i="21"/>
  <c r="J169" i="21"/>
  <c r="J168" i="21"/>
  <c r="J167" i="21"/>
  <c r="J166" i="21"/>
  <c r="J165" i="21"/>
  <c r="J162" i="21"/>
  <c r="J161" i="21"/>
  <c r="J160" i="21"/>
  <c r="J159" i="21"/>
  <c r="J158" i="21"/>
  <c r="J157" i="21"/>
  <c r="J156" i="21"/>
  <c r="J155" i="21"/>
  <c r="J154" i="21"/>
  <c r="J153" i="21"/>
  <c r="J152" i="21"/>
  <c r="J151" i="21"/>
  <c r="J150" i="21"/>
  <c r="J149" i="21"/>
  <c r="J148" i="21"/>
  <c r="J147" i="21"/>
  <c r="C141" i="21"/>
  <c r="M139" i="21"/>
  <c r="M137" i="21"/>
  <c r="J136" i="21"/>
  <c r="L136" i="21" s="1"/>
  <c r="J135" i="21"/>
  <c r="L135" i="21"/>
  <c r="J134" i="21"/>
  <c r="L134" i="21"/>
  <c r="J133" i="21"/>
  <c r="L133" i="21" s="1"/>
  <c r="L132" i="21"/>
  <c r="J132" i="21"/>
  <c r="J131" i="21"/>
  <c r="L131" i="21" s="1"/>
  <c r="J130" i="21"/>
  <c r="L130" i="21"/>
  <c r="J129" i="21"/>
  <c r="L129" i="21"/>
  <c r="J128" i="21"/>
  <c r="L128" i="21" s="1"/>
  <c r="J127" i="21"/>
  <c r="L127" i="21"/>
  <c r="N124" i="21"/>
  <c r="M124" i="21"/>
  <c r="J123" i="21"/>
  <c r="L123" i="21" s="1"/>
  <c r="J122" i="21"/>
  <c r="L122" i="21" s="1"/>
  <c r="J121" i="21"/>
  <c r="L121" i="21"/>
  <c r="J120" i="21"/>
  <c r="L120" i="21"/>
  <c r="J119" i="21"/>
  <c r="L119" i="21" s="1"/>
  <c r="L124" i="21" s="1"/>
  <c r="J118" i="21"/>
  <c r="L118" i="21" s="1"/>
  <c r="J117" i="21"/>
  <c r="L117" i="21"/>
  <c r="J116" i="21"/>
  <c r="L116" i="21" s="1"/>
  <c r="J115" i="21"/>
  <c r="L115" i="21"/>
  <c r="J114" i="21"/>
  <c r="L114" i="21" s="1"/>
  <c r="N111" i="21"/>
  <c r="M111" i="21"/>
  <c r="O111" i="21" s="1"/>
  <c r="J110" i="21"/>
  <c r="L110" i="21"/>
  <c r="J109" i="21"/>
  <c r="L109" i="21"/>
  <c r="J108" i="21"/>
  <c r="L108" i="21"/>
  <c r="J107" i="21"/>
  <c r="L107" i="21" s="1"/>
  <c r="J106" i="21"/>
  <c r="L106" i="21"/>
  <c r="J105" i="21"/>
  <c r="L105" i="21"/>
  <c r="J104" i="21"/>
  <c r="L104" i="21"/>
  <c r="J103" i="21"/>
  <c r="L103" i="21" s="1"/>
  <c r="J102" i="21"/>
  <c r="L102" i="21"/>
  <c r="J101" i="21"/>
  <c r="L101" i="21" s="1"/>
  <c r="J100" i="21"/>
  <c r="L100" i="21"/>
  <c r="J99" i="21"/>
  <c r="L99" i="21" s="1"/>
  <c r="J98" i="21"/>
  <c r="L98" i="21"/>
  <c r="J97" i="21"/>
  <c r="L97" i="21"/>
  <c r="J96" i="21"/>
  <c r="L96" i="21"/>
  <c r="J95" i="21"/>
  <c r="L95" i="21" s="1"/>
  <c r="J94" i="21"/>
  <c r="L94" i="21"/>
  <c r="J93" i="21"/>
  <c r="L93" i="21"/>
  <c r="J92" i="21"/>
  <c r="L92" i="21"/>
  <c r="J91" i="21"/>
  <c r="L91" i="21" s="1"/>
  <c r="J90" i="21"/>
  <c r="L90" i="21"/>
  <c r="J89" i="21"/>
  <c r="L89" i="21" s="1"/>
  <c r="L111" i="21" s="1"/>
  <c r="J88" i="21"/>
  <c r="L88" i="21"/>
  <c r="J87" i="21"/>
  <c r="L87" i="21" s="1"/>
  <c r="J86" i="21"/>
  <c r="L86" i="21"/>
  <c r="J85" i="21"/>
  <c r="L85" i="21"/>
  <c r="J84" i="21"/>
  <c r="N83" i="21"/>
  <c r="C78" i="21"/>
  <c r="N75" i="21"/>
  <c r="M75" i="21"/>
  <c r="J74" i="21"/>
  <c r="L74" i="21"/>
  <c r="J73" i="21"/>
  <c r="L73" i="21" s="1"/>
  <c r="J72" i="21"/>
  <c r="L72" i="21"/>
  <c r="J71" i="21"/>
  <c r="L71" i="21"/>
  <c r="J70" i="21"/>
  <c r="L70" i="21"/>
  <c r="J69" i="21"/>
  <c r="L69" i="21" s="1"/>
  <c r="J68" i="21"/>
  <c r="L68" i="21"/>
  <c r="J67" i="21"/>
  <c r="L67" i="21"/>
  <c r="J66" i="21"/>
  <c r="L66" i="21"/>
  <c r="J65" i="21"/>
  <c r="L65" i="21" s="1"/>
  <c r="J64" i="21"/>
  <c r="L64" i="21"/>
  <c r="J63" i="21"/>
  <c r="L63" i="21"/>
  <c r="J62" i="21"/>
  <c r="L62" i="21" s="1"/>
  <c r="J61" i="21"/>
  <c r="L61" i="21" s="1"/>
  <c r="J60" i="21"/>
  <c r="L60" i="21"/>
  <c r="J59" i="21"/>
  <c r="L59" i="21"/>
  <c r="J58" i="21"/>
  <c r="L58" i="21"/>
  <c r="J57" i="21"/>
  <c r="L57" i="21" s="1"/>
  <c r="J56" i="21"/>
  <c r="L56" i="21"/>
  <c r="J55" i="21"/>
  <c r="L55" i="21"/>
  <c r="J54" i="21"/>
  <c r="L54" i="21"/>
  <c r="J53" i="21"/>
  <c r="L53" i="21" s="1"/>
  <c r="J52" i="21"/>
  <c r="L52" i="21"/>
  <c r="J51" i="21"/>
  <c r="L51" i="21"/>
  <c r="J50" i="21"/>
  <c r="L50" i="21" s="1"/>
  <c r="J49" i="21"/>
  <c r="L49" i="21" s="1"/>
  <c r="J48" i="21"/>
  <c r="L48" i="21"/>
  <c r="J47" i="21"/>
  <c r="L47" i="21"/>
  <c r="J46" i="21"/>
  <c r="L46" i="21"/>
  <c r="J45" i="21"/>
  <c r="L45" i="21" s="1"/>
  <c r="J44" i="21"/>
  <c r="L44" i="21"/>
  <c r="J43" i="21"/>
  <c r="L43" i="21"/>
  <c r="J42" i="21"/>
  <c r="L42" i="21"/>
  <c r="J41" i="21"/>
  <c r="L41" i="21" s="1"/>
  <c r="J40" i="21"/>
  <c r="L40" i="21"/>
  <c r="J39" i="21"/>
  <c r="L39" i="21"/>
  <c r="J38" i="21"/>
  <c r="L38" i="21"/>
  <c r="J37" i="21"/>
  <c r="L37" i="21" s="1"/>
  <c r="J36" i="21"/>
  <c r="L36" i="21"/>
  <c r="J35" i="21"/>
  <c r="L35" i="21"/>
  <c r="J34" i="21"/>
  <c r="L34" i="21"/>
  <c r="J33" i="21"/>
  <c r="L33" i="21" s="1"/>
  <c r="J32" i="21"/>
  <c r="L32" i="21"/>
  <c r="J31" i="21"/>
  <c r="L31" i="21"/>
  <c r="J30" i="21"/>
  <c r="L30" i="21" s="1"/>
  <c r="J29" i="21"/>
  <c r="L29" i="21" s="1"/>
  <c r="J28" i="21"/>
  <c r="L28" i="21"/>
  <c r="J27" i="21"/>
  <c r="L27" i="21"/>
  <c r="J26" i="21"/>
  <c r="L26" i="21"/>
  <c r="J25" i="21"/>
  <c r="L25" i="21" s="1"/>
  <c r="J24" i="21"/>
  <c r="L24" i="21"/>
  <c r="J23" i="21"/>
  <c r="L23" i="21"/>
  <c r="N22" i="21"/>
  <c r="M314" i="20"/>
  <c r="J313" i="20"/>
  <c r="L313" i="20" s="1"/>
  <c r="J312" i="20"/>
  <c r="L312" i="20"/>
  <c r="J311" i="20"/>
  <c r="L311" i="20"/>
  <c r="J310" i="20"/>
  <c r="L310" i="20"/>
  <c r="J309" i="20"/>
  <c r="L309" i="20" s="1"/>
  <c r="J308" i="20"/>
  <c r="L308" i="20"/>
  <c r="J307" i="20"/>
  <c r="L307" i="20"/>
  <c r="J306" i="20"/>
  <c r="L306" i="20"/>
  <c r="J305" i="20"/>
  <c r="L305" i="20" s="1"/>
  <c r="J304" i="20"/>
  <c r="L304" i="20"/>
  <c r="J303" i="20"/>
  <c r="L303" i="20"/>
  <c r="J301" i="20"/>
  <c r="L301" i="20"/>
  <c r="J300" i="20"/>
  <c r="L300" i="20" s="1"/>
  <c r="J299" i="20"/>
  <c r="L299" i="20"/>
  <c r="J298" i="20"/>
  <c r="L298" i="20"/>
  <c r="J297" i="20"/>
  <c r="L297" i="20"/>
  <c r="J296" i="20"/>
  <c r="L296" i="20" s="1"/>
  <c r="J295" i="20"/>
  <c r="L295" i="20"/>
  <c r="J294" i="20"/>
  <c r="L294" i="20"/>
  <c r="J293" i="20"/>
  <c r="L293" i="20"/>
  <c r="J292" i="20"/>
  <c r="L292" i="20" s="1"/>
  <c r="J291" i="20"/>
  <c r="L291" i="20"/>
  <c r="J290" i="20"/>
  <c r="L290" i="20"/>
  <c r="J289" i="20"/>
  <c r="L289" i="20" s="1"/>
  <c r="J288" i="20"/>
  <c r="L288" i="20" s="1"/>
  <c r="J287" i="20"/>
  <c r="L287" i="20"/>
  <c r="J286" i="20"/>
  <c r="L286" i="20"/>
  <c r="J285" i="20"/>
  <c r="L285" i="20"/>
  <c r="J284" i="20"/>
  <c r="L284" i="20" s="1"/>
  <c r="J283" i="20"/>
  <c r="L283" i="20"/>
  <c r="J282" i="20"/>
  <c r="L282" i="20"/>
  <c r="J281" i="20"/>
  <c r="L281" i="20" s="1"/>
  <c r="J280" i="20"/>
  <c r="L280" i="20" s="1"/>
  <c r="J278" i="20"/>
  <c r="L278" i="20"/>
  <c r="J277" i="20"/>
  <c r="L277" i="20"/>
  <c r="J276" i="20"/>
  <c r="L276" i="20"/>
  <c r="J275" i="20"/>
  <c r="L275" i="20" s="1"/>
  <c r="J274" i="20"/>
  <c r="L274" i="20"/>
  <c r="J273" i="20"/>
  <c r="L273" i="20"/>
  <c r="J272" i="20"/>
  <c r="L272" i="20"/>
  <c r="J271" i="20"/>
  <c r="L271" i="20" s="1"/>
  <c r="L314" i="20" s="1"/>
  <c r="J270" i="20"/>
  <c r="L270" i="20"/>
  <c r="J269" i="20"/>
  <c r="L269" i="20"/>
  <c r="J268" i="20"/>
  <c r="L268" i="20"/>
  <c r="J267" i="20"/>
  <c r="L267" i="20" s="1"/>
  <c r="J266" i="20"/>
  <c r="L266" i="20"/>
  <c r="J265" i="20"/>
  <c r="L265" i="20"/>
  <c r="J264" i="20"/>
  <c r="L264" i="20"/>
  <c r="C251" i="20"/>
  <c r="J246" i="20"/>
  <c r="J245" i="20"/>
  <c r="J244" i="20"/>
  <c r="J241" i="20"/>
  <c r="J240" i="20"/>
  <c r="J239" i="20"/>
  <c r="J236" i="20"/>
  <c r="J235" i="20"/>
  <c r="J234" i="20"/>
  <c r="J231" i="20"/>
  <c r="J230" i="20"/>
  <c r="J229" i="20"/>
  <c r="J223" i="20"/>
  <c r="J222" i="20"/>
  <c r="J221" i="20"/>
  <c r="J219" i="20"/>
  <c r="J218" i="20"/>
  <c r="J217" i="20"/>
  <c r="J215" i="20"/>
  <c r="J214" i="20"/>
  <c r="J213" i="20"/>
  <c r="J211" i="20"/>
  <c r="J210" i="20"/>
  <c r="J209" i="20"/>
  <c r="J208" i="20"/>
  <c r="J206" i="20"/>
  <c r="J205" i="20"/>
  <c r="J204" i="20"/>
  <c r="J203" i="20"/>
  <c r="C197" i="20"/>
  <c r="J192" i="20"/>
  <c r="J191" i="20"/>
  <c r="J190" i="20"/>
  <c r="J189" i="20"/>
  <c r="J188" i="20"/>
  <c r="J187" i="20"/>
  <c r="J186" i="20"/>
  <c r="J185" i="20"/>
  <c r="J184" i="20"/>
  <c r="J183" i="20"/>
  <c r="J182" i="20"/>
  <c r="J181" i="20"/>
  <c r="J180" i="20"/>
  <c r="J177" i="20"/>
  <c r="J176" i="20"/>
  <c r="J175" i="20"/>
  <c r="J174" i="20"/>
  <c r="J173" i="20"/>
  <c r="J172" i="20"/>
  <c r="J171" i="20"/>
  <c r="J170" i="20"/>
  <c r="J169" i="20"/>
  <c r="J168" i="20"/>
  <c r="J167" i="20"/>
  <c r="J166" i="20"/>
  <c r="J165" i="20"/>
  <c r="J178" i="20" s="1"/>
  <c r="J162" i="20"/>
  <c r="J161" i="20"/>
  <c r="J160" i="20"/>
  <c r="J159" i="20"/>
  <c r="J158" i="20"/>
  <c r="J157" i="20"/>
  <c r="J156" i="20"/>
  <c r="J155" i="20"/>
  <c r="J154" i="20"/>
  <c r="J153" i="20"/>
  <c r="J152" i="20"/>
  <c r="J151" i="20"/>
  <c r="J150" i="20"/>
  <c r="J149" i="20"/>
  <c r="J148" i="20"/>
  <c r="J147" i="20"/>
  <c r="C141" i="20"/>
  <c r="M139" i="20"/>
  <c r="M137" i="20"/>
  <c r="J136" i="20"/>
  <c r="L136" i="20"/>
  <c r="J135" i="20"/>
  <c r="L135" i="20" s="1"/>
  <c r="J134" i="20"/>
  <c r="L134" i="20" s="1"/>
  <c r="J133" i="20"/>
  <c r="L133" i="20"/>
  <c r="J132" i="20"/>
  <c r="L132" i="20"/>
  <c r="J131" i="20"/>
  <c r="L131" i="20"/>
  <c r="J130" i="20"/>
  <c r="L130" i="20" s="1"/>
  <c r="J129" i="20"/>
  <c r="L129" i="20"/>
  <c r="J128" i="20"/>
  <c r="L128" i="20"/>
  <c r="J127" i="20"/>
  <c r="L127" i="20" s="1"/>
  <c r="L137" i="20" s="1"/>
  <c r="N124" i="20"/>
  <c r="M124" i="20"/>
  <c r="J123" i="20"/>
  <c r="L123" i="20"/>
  <c r="J122" i="20"/>
  <c r="L122" i="20"/>
  <c r="J121" i="20"/>
  <c r="L121" i="20" s="1"/>
  <c r="J120" i="20"/>
  <c r="L120" i="20" s="1"/>
  <c r="J119" i="20"/>
  <c r="L119" i="20"/>
  <c r="J118" i="20"/>
  <c r="L118" i="20"/>
  <c r="J117" i="20"/>
  <c r="L117" i="20"/>
  <c r="J116" i="20"/>
  <c r="J115" i="20"/>
  <c r="L115" i="20"/>
  <c r="J114" i="20"/>
  <c r="L114" i="20"/>
  <c r="N111" i="20"/>
  <c r="O111" i="20" s="1"/>
  <c r="O139" i="20" s="1"/>
  <c r="M111" i="20"/>
  <c r="J110" i="20"/>
  <c r="L110" i="20"/>
  <c r="J109" i="20"/>
  <c r="L109" i="20" s="1"/>
  <c r="J108" i="20"/>
  <c r="L108" i="20"/>
  <c r="J107" i="20"/>
  <c r="L107" i="20" s="1"/>
  <c r="J106" i="20"/>
  <c r="L106" i="20"/>
  <c r="J105" i="20"/>
  <c r="L105" i="20" s="1"/>
  <c r="J104" i="20"/>
  <c r="L104" i="20"/>
  <c r="J103" i="20"/>
  <c r="L103" i="20"/>
  <c r="J102" i="20"/>
  <c r="L102" i="20"/>
  <c r="J101" i="20"/>
  <c r="L101" i="20" s="1"/>
  <c r="J100" i="20"/>
  <c r="L100" i="20"/>
  <c r="J99" i="20"/>
  <c r="L99" i="20" s="1"/>
  <c r="J98" i="20"/>
  <c r="L98" i="20"/>
  <c r="J97" i="20"/>
  <c r="L97" i="20" s="1"/>
  <c r="J96" i="20"/>
  <c r="L96" i="20"/>
  <c r="J95" i="20"/>
  <c r="L95" i="20"/>
  <c r="J94" i="20"/>
  <c r="L94" i="20"/>
  <c r="J93" i="20"/>
  <c r="L93" i="20" s="1"/>
  <c r="J92" i="20"/>
  <c r="L92" i="20"/>
  <c r="J91" i="20"/>
  <c r="L91" i="20" s="1"/>
  <c r="J90" i="20"/>
  <c r="L90" i="20"/>
  <c r="J89" i="20"/>
  <c r="L89" i="20" s="1"/>
  <c r="L111" i="20" s="1"/>
  <c r="J88" i="20"/>
  <c r="L88" i="20"/>
  <c r="J87" i="20"/>
  <c r="L87" i="20"/>
  <c r="J86" i="20"/>
  <c r="L86" i="20"/>
  <c r="J85" i="20"/>
  <c r="L85" i="20" s="1"/>
  <c r="J84" i="20"/>
  <c r="N83" i="20"/>
  <c r="C78" i="20"/>
  <c r="N75" i="20"/>
  <c r="M75" i="20"/>
  <c r="J74" i="20"/>
  <c r="L74" i="20"/>
  <c r="J73" i="20"/>
  <c r="L73" i="20"/>
  <c r="J72" i="20"/>
  <c r="L72" i="20" s="1"/>
  <c r="J71" i="20"/>
  <c r="L71" i="20" s="1"/>
  <c r="J70" i="20"/>
  <c r="L70" i="20"/>
  <c r="J69" i="20"/>
  <c r="L69" i="20"/>
  <c r="J68" i="20"/>
  <c r="L68" i="20" s="1"/>
  <c r="J67" i="20"/>
  <c r="L67" i="20" s="1"/>
  <c r="J66" i="20"/>
  <c r="L66" i="20"/>
  <c r="J65" i="20"/>
  <c r="L65" i="20"/>
  <c r="J64" i="20"/>
  <c r="L64" i="20"/>
  <c r="J63" i="20"/>
  <c r="L63" i="20" s="1"/>
  <c r="J62" i="20"/>
  <c r="L62" i="20"/>
  <c r="J61" i="20"/>
  <c r="L61" i="20"/>
  <c r="J60" i="20"/>
  <c r="L60" i="20" s="1"/>
  <c r="J59" i="20"/>
  <c r="L59" i="20" s="1"/>
  <c r="J58" i="20"/>
  <c r="L58" i="20"/>
  <c r="J57" i="20"/>
  <c r="L57" i="20"/>
  <c r="J56" i="20"/>
  <c r="L56" i="20"/>
  <c r="J55" i="20"/>
  <c r="L55" i="20" s="1"/>
  <c r="J54" i="20"/>
  <c r="L54" i="20"/>
  <c r="J53" i="20"/>
  <c r="L53" i="20"/>
  <c r="J52" i="20"/>
  <c r="L52" i="20" s="1"/>
  <c r="J51" i="20"/>
  <c r="L51" i="20" s="1"/>
  <c r="J50" i="20"/>
  <c r="L50" i="20"/>
  <c r="J49" i="20"/>
  <c r="L49" i="20"/>
  <c r="J48" i="20"/>
  <c r="L48" i="20"/>
  <c r="J47" i="20"/>
  <c r="L47" i="20"/>
  <c r="J46" i="20"/>
  <c r="L46" i="20"/>
  <c r="J45" i="20"/>
  <c r="L45" i="20"/>
  <c r="J44" i="20"/>
  <c r="L44" i="20"/>
  <c r="J43" i="20"/>
  <c r="L43" i="20"/>
  <c r="J42" i="20"/>
  <c r="L42" i="20"/>
  <c r="J41" i="20"/>
  <c r="L41" i="20"/>
  <c r="J40" i="20"/>
  <c r="L40" i="20"/>
  <c r="J39" i="20"/>
  <c r="L39" i="20"/>
  <c r="J38" i="20"/>
  <c r="L38" i="20"/>
  <c r="J37" i="20"/>
  <c r="L37" i="20"/>
  <c r="J36" i="20"/>
  <c r="L36" i="20"/>
  <c r="J35" i="20"/>
  <c r="L35" i="20"/>
  <c r="J34" i="20"/>
  <c r="L34" i="20"/>
  <c r="J33" i="20"/>
  <c r="L33" i="20"/>
  <c r="J32" i="20"/>
  <c r="L32" i="20"/>
  <c r="J31" i="20"/>
  <c r="L31" i="20"/>
  <c r="J30" i="20"/>
  <c r="L30" i="20"/>
  <c r="J29" i="20"/>
  <c r="L29" i="20"/>
  <c r="J28" i="20"/>
  <c r="L28" i="20"/>
  <c r="J27" i="20"/>
  <c r="L27" i="20"/>
  <c r="J26" i="20"/>
  <c r="L26" i="20"/>
  <c r="J25" i="20"/>
  <c r="L25" i="20"/>
  <c r="J24" i="20"/>
  <c r="L24" i="20"/>
  <c r="J23" i="20"/>
  <c r="L23" i="20"/>
  <c r="N22" i="20"/>
  <c r="M314" i="19"/>
  <c r="J313" i="19"/>
  <c r="L313" i="19"/>
  <c r="J312" i="19"/>
  <c r="L312" i="19"/>
  <c r="J311" i="19"/>
  <c r="L311" i="19"/>
  <c r="J310" i="19"/>
  <c r="L310" i="19"/>
  <c r="J309" i="19"/>
  <c r="L309" i="19"/>
  <c r="J308" i="19"/>
  <c r="L308" i="19"/>
  <c r="J307" i="19"/>
  <c r="L307" i="19" s="1"/>
  <c r="J306" i="19"/>
  <c r="L306" i="19"/>
  <c r="J305" i="19"/>
  <c r="L305" i="19"/>
  <c r="J304" i="19"/>
  <c r="L304" i="19"/>
  <c r="J303" i="19"/>
  <c r="L303" i="19"/>
  <c r="J301" i="19"/>
  <c r="L301" i="19"/>
  <c r="J300" i="19"/>
  <c r="L300" i="19"/>
  <c r="J299" i="19"/>
  <c r="L299" i="19"/>
  <c r="J298" i="19"/>
  <c r="L298" i="19"/>
  <c r="J297" i="19"/>
  <c r="L297" i="19"/>
  <c r="J296" i="19"/>
  <c r="L296" i="19"/>
  <c r="J295" i="19"/>
  <c r="L295" i="19"/>
  <c r="J294" i="19"/>
  <c r="L294" i="19"/>
  <c r="J293" i="19"/>
  <c r="L293" i="19"/>
  <c r="J292" i="19"/>
  <c r="L292" i="19"/>
  <c r="J291" i="19"/>
  <c r="L291" i="19"/>
  <c r="J290" i="19"/>
  <c r="L290" i="19"/>
  <c r="J289" i="19"/>
  <c r="L289" i="19"/>
  <c r="J288" i="19"/>
  <c r="L288" i="19"/>
  <c r="J287" i="19"/>
  <c r="L287" i="19"/>
  <c r="J286" i="19"/>
  <c r="L286" i="19"/>
  <c r="J285" i="19"/>
  <c r="L285" i="19"/>
  <c r="J284" i="19"/>
  <c r="L284" i="19"/>
  <c r="J283" i="19"/>
  <c r="L283" i="19"/>
  <c r="J282" i="19"/>
  <c r="L282" i="19"/>
  <c r="J281" i="19"/>
  <c r="L281" i="19"/>
  <c r="J280" i="19"/>
  <c r="L280" i="19"/>
  <c r="J278" i="19"/>
  <c r="L278" i="19"/>
  <c r="J277" i="19"/>
  <c r="L277" i="19"/>
  <c r="J276" i="19"/>
  <c r="L276" i="19"/>
  <c r="J275" i="19"/>
  <c r="L275" i="19"/>
  <c r="J274" i="19"/>
  <c r="L274" i="19"/>
  <c r="J273" i="19"/>
  <c r="L273" i="19" s="1"/>
  <c r="J272" i="19"/>
  <c r="L272" i="19"/>
  <c r="J271" i="19"/>
  <c r="L271" i="19"/>
  <c r="J270" i="19"/>
  <c r="L270" i="19"/>
  <c r="J269" i="19"/>
  <c r="L269" i="19"/>
  <c r="J268" i="19"/>
  <c r="L268" i="19"/>
  <c r="J267" i="19"/>
  <c r="L267" i="19"/>
  <c r="J266" i="19"/>
  <c r="L266" i="19"/>
  <c r="J265" i="19"/>
  <c r="L265" i="19"/>
  <c r="J264" i="19"/>
  <c r="L264" i="19"/>
  <c r="C251" i="19"/>
  <c r="J246" i="19"/>
  <c r="J245" i="19"/>
  <c r="J244" i="19"/>
  <c r="J241" i="19"/>
  <c r="J240" i="19"/>
  <c r="J239" i="19"/>
  <c r="J236" i="19"/>
  <c r="J235" i="19"/>
  <c r="J234" i="19"/>
  <c r="J231" i="19"/>
  <c r="J230" i="19"/>
  <c r="J229" i="19"/>
  <c r="J223" i="19"/>
  <c r="J222" i="19"/>
  <c r="J221" i="19"/>
  <c r="J219" i="19"/>
  <c r="J218" i="19"/>
  <c r="J217" i="19"/>
  <c r="J215" i="19"/>
  <c r="J214" i="19"/>
  <c r="J213" i="19"/>
  <c r="J211" i="19"/>
  <c r="J210" i="19"/>
  <c r="J224" i="19" s="1"/>
  <c r="J209" i="19"/>
  <c r="J208" i="19"/>
  <c r="J206" i="19"/>
  <c r="J205" i="19"/>
  <c r="J204" i="19"/>
  <c r="J203" i="19"/>
  <c r="C197" i="19"/>
  <c r="J192" i="19"/>
  <c r="J191" i="19"/>
  <c r="J190" i="19"/>
  <c r="J189" i="19"/>
  <c r="J188" i="19"/>
  <c r="J187" i="19"/>
  <c r="J186" i="19"/>
  <c r="J185" i="19"/>
  <c r="J184" i="19"/>
  <c r="J183" i="19"/>
  <c r="J182" i="19"/>
  <c r="J181" i="19"/>
  <c r="J180" i="19"/>
  <c r="J177" i="19"/>
  <c r="J176" i="19"/>
  <c r="J175" i="19"/>
  <c r="J174" i="19"/>
  <c r="J173" i="19"/>
  <c r="J172" i="19"/>
  <c r="J171" i="19"/>
  <c r="J170" i="19"/>
  <c r="J169" i="19"/>
  <c r="J168" i="19"/>
  <c r="J167" i="19"/>
  <c r="J166" i="19"/>
  <c r="J165" i="19"/>
  <c r="J162" i="19"/>
  <c r="J161" i="19"/>
  <c r="J160" i="19"/>
  <c r="J159" i="19"/>
  <c r="J158" i="19"/>
  <c r="J157" i="19"/>
  <c r="J156" i="19"/>
  <c r="J155" i="19"/>
  <c r="J154" i="19"/>
  <c r="J153" i="19"/>
  <c r="J152" i="19"/>
  <c r="J151" i="19"/>
  <c r="J150" i="19"/>
  <c r="J149" i="19"/>
  <c r="J148" i="19"/>
  <c r="J163" i="19" s="1"/>
  <c r="J195" i="19" s="1"/>
  <c r="J147" i="19"/>
  <c r="C141" i="19"/>
  <c r="M139" i="19"/>
  <c r="M137" i="19"/>
  <c r="J136" i="19"/>
  <c r="L136" i="19"/>
  <c r="J135" i="19"/>
  <c r="L135" i="19"/>
  <c r="J134" i="19"/>
  <c r="L134" i="19"/>
  <c r="J133" i="19"/>
  <c r="L133" i="19"/>
  <c r="J132" i="19"/>
  <c r="L132" i="19"/>
  <c r="J131" i="19"/>
  <c r="L131" i="19" s="1"/>
  <c r="J130" i="19"/>
  <c r="L130" i="19"/>
  <c r="J129" i="19"/>
  <c r="L129" i="19" s="1"/>
  <c r="J128" i="19"/>
  <c r="L128" i="19" s="1"/>
  <c r="L137" i="19" s="1"/>
  <c r="J127" i="19"/>
  <c r="L127" i="19" s="1"/>
  <c r="N124" i="19"/>
  <c r="M124" i="19"/>
  <c r="J123" i="19"/>
  <c r="L123" i="19" s="1"/>
  <c r="J122" i="19"/>
  <c r="L122" i="19" s="1"/>
  <c r="J121" i="19"/>
  <c r="L121" i="19"/>
  <c r="J120" i="19"/>
  <c r="L120" i="19" s="1"/>
  <c r="J119" i="19"/>
  <c r="L119" i="19" s="1"/>
  <c r="J118" i="19"/>
  <c r="L118" i="19" s="1"/>
  <c r="J117" i="19"/>
  <c r="L117" i="19"/>
  <c r="J116" i="19"/>
  <c r="L116" i="19"/>
  <c r="J115" i="19"/>
  <c r="L115" i="19" s="1"/>
  <c r="J114" i="19"/>
  <c r="L114" i="19" s="1"/>
  <c r="N111" i="19"/>
  <c r="M111" i="19"/>
  <c r="O111" i="19" s="1"/>
  <c r="J110" i="19"/>
  <c r="L110" i="19"/>
  <c r="J109" i="19"/>
  <c r="L109" i="19" s="1"/>
  <c r="J108" i="19"/>
  <c r="L108" i="19" s="1"/>
  <c r="J107" i="19"/>
  <c r="L107" i="19"/>
  <c r="J106" i="19"/>
  <c r="L106" i="19"/>
  <c r="J105" i="19"/>
  <c r="L105" i="19" s="1"/>
  <c r="J104" i="19"/>
  <c r="L104" i="19" s="1"/>
  <c r="J103" i="19"/>
  <c r="L103" i="19"/>
  <c r="J102" i="19"/>
  <c r="L102" i="19"/>
  <c r="J101" i="19"/>
  <c r="L101" i="19" s="1"/>
  <c r="J100" i="19"/>
  <c r="L100" i="19" s="1"/>
  <c r="J99" i="19"/>
  <c r="L99" i="19"/>
  <c r="J98" i="19"/>
  <c r="L98" i="19"/>
  <c r="J97" i="19"/>
  <c r="L97" i="19" s="1"/>
  <c r="J96" i="19"/>
  <c r="L96" i="19" s="1"/>
  <c r="J95" i="19"/>
  <c r="L95" i="19"/>
  <c r="J94" i="19"/>
  <c r="L94" i="19" s="1"/>
  <c r="J93" i="19"/>
  <c r="L93" i="19"/>
  <c r="J92" i="19"/>
  <c r="L92" i="19" s="1"/>
  <c r="J91" i="19"/>
  <c r="L91" i="19"/>
  <c r="J90" i="19"/>
  <c r="L90" i="19" s="1"/>
  <c r="J89" i="19"/>
  <c r="L89" i="19" s="1"/>
  <c r="J88" i="19"/>
  <c r="L88" i="19" s="1"/>
  <c r="J87" i="19"/>
  <c r="L87" i="19"/>
  <c r="J86" i="19"/>
  <c r="L86" i="19"/>
  <c r="J85" i="19"/>
  <c r="L85" i="19" s="1"/>
  <c r="J84" i="19"/>
  <c r="J111" i="19" s="1"/>
  <c r="N83" i="19"/>
  <c r="C78" i="19"/>
  <c r="N75" i="19"/>
  <c r="M75" i="19"/>
  <c r="O75" i="19"/>
  <c r="J74" i="19"/>
  <c r="L74" i="19"/>
  <c r="J73" i="19"/>
  <c r="L73" i="19" s="1"/>
  <c r="J72" i="19"/>
  <c r="L72" i="19" s="1"/>
  <c r="J71" i="19"/>
  <c r="L71" i="19" s="1"/>
  <c r="J70" i="19"/>
  <c r="L70" i="19" s="1"/>
  <c r="J69" i="19"/>
  <c r="L69" i="19" s="1"/>
  <c r="J68" i="19"/>
  <c r="L68" i="19" s="1"/>
  <c r="J67" i="19"/>
  <c r="L67" i="19" s="1"/>
  <c r="J66" i="19"/>
  <c r="L66" i="19" s="1"/>
  <c r="J65" i="19"/>
  <c r="L65" i="19" s="1"/>
  <c r="J64" i="19"/>
  <c r="L64" i="19" s="1"/>
  <c r="J63" i="19"/>
  <c r="L63" i="19"/>
  <c r="J62" i="19"/>
  <c r="L62" i="19" s="1"/>
  <c r="J61" i="19"/>
  <c r="L61" i="19" s="1"/>
  <c r="J60" i="19"/>
  <c r="L60" i="19" s="1"/>
  <c r="J59" i="19"/>
  <c r="L59" i="19"/>
  <c r="J58" i="19"/>
  <c r="L58" i="19"/>
  <c r="J57" i="19"/>
  <c r="L57" i="19" s="1"/>
  <c r="J56" i="19"/>
  <c r="L56" i="19" s="1"/>
  <c r="J55" i="19"/>
  <c r="L55" i="19" s="1"/>
  <c r="J54" i="19"/>
  <c r="L54" i="19"/>
  <c r="J53" i="19"/>
  <c r="L53" i="19" s="1"/>
  <c r="J52" i="19"/>
  <c r="L52" i="19" s="1"/>
  <c r="J51" i="19"/>
  <c r="L51" i="19" s="1"/>
  <c r="J50" i="19"/>
  <c r="L50" i="19" s="1"/>
  <c r="J49" i="19"/>
  <c r="L49" i="19" s="1"/>
  <c r="J48" i="19"/>
  <c r="L48" i="19" s="1"/>
  <c r="J47" i="19"/>
  <c r="L47" i="19"/>
  <c r="J46" i="19"/>
  <c r="L46" i="19" s="1"/>
  <c r="J45" i="19"/>
  <c r="L45" i="19" s="1"/>
  <c r="J44" i="19"/>
  <c r="L44" i="19" s="1"/>
  <c r="J43" i="19"/>
  <c r="L43" i="19"/>
  <c r="J42" i="19"/>
  <c r="L42" i="19"/>
  <c r="J41" i="19"/>
  <c r="L41" i="19" s="1"/>
  <c r="J40" i="19"/>
  <c r="L40" i="19" s="1"/>
  <c r="J39" i="19"/>
  <c r="L39" i="19" s="1"/>
  <c r="J38" i="19"/>
  <c r="L38" i="19" s="1"/>
  <c r="J37" i="19"/>
  <c r="L37" i="19" s="1"/>
  <c r="J36" i="19"/>
  <c r="L36" i="19" s="1"/>
  <c r="J35" i="19"/>
  <c r="L35" i="19" s="1"/>
  <c r="J34" i="19"/>
  <c r="L34" i="19" s="1"/>
  <c r="J33" i="19"/>
  <c r="L33" i="19" s="1"/>
  <c r="J32" i="19"/>
  <c r="L32" i="19" s="1"/>
  <c r="J31" i="19"/>
  <c r="L31" i="19"/>
  <c r="J30" i="19"/>
  <c r="L30" i="19" s="1"/>
  <c r="J29" i="19"/>
  <c r="L29" i="19" s="1"/>
  <c r="J28" i="19"/>
  <c r="L28" i="19" s="1"/>
  <c r="J27" i="19"/>
  <c r="L27" i="19"/>
  <c r="J26" i="19"/>
  <c r="L26" i="19"/>
  <c r="J25" i="19"/>
  <c r="L25" i="19" s="1"/>
  <c r="J24" i="19"/>
  <c r="L24" i="19" s="1"/>
  <c r="J23" i="19"/>
  <c r="L23" i="19" s="1"/>
  <c r="N22" i="19"/>
  <c r="M314" i="18"/>
  <c r="J313" i="18"/>
  <c r="L313" i="18" s="1"/>
  <c r="J312" i="18"/>
  <c r="L312" i="18" s="1"/>
  <c r="J311" i="18"/>
  <c r="L311" i="18" s="1"/>
  <c r="J310" i="18"/>
  <c r="L310" i="18" s="1"/>
  <c r="J309" i="18"/>
  <c r="L309" i="18" s="1"/>
  <c r="J308" i="18"/>
  <c r="L308" i="18" s="1"/>
  <c r="J307" i="18"/>
  <c r="L307" i="18"/>
  <c r="L306" i="18"/>
  <c r="J306" i="18"/>
  <c r="J305" i="18"/>
  <c r="L305" i="18" s="1"/>
  <c r="J304" i="18"/>
  <c r="L304" i="18" s="1"/>
  <c r="J303" i="18"/>
  <c r="L303" i="18" s="1"/>
  <c r="J301" i="18"/>
  <c r="L301" i="18"/>
  <c r="J300" i="18"/>
  <c r="L300" i="18" s="1"/>
  <c r="J299" i="18"/>
  <c r="L299" i="18" s="1"/>
  <c r="J298" i="18"/>
  <c r="L298" i="18" s="1"/>
  <c r="J297" i="18"/>
  <c r="L297" i="18" s="1"/>
  <c r="J296" i="18"/>
  <c r="L296" i="18" s="1"/>
  <c r="L295" i="18"/>
  <c r="J295" i="18"/>
  <c r="J294" i="18"/>
  <c r="L294" i="18"/>
  <c r="J293" i="18"/>
  <c r="L293" i="18"/>
  <c r="J292" i="18"/>
  <c r="L292" i="18" s="1"/>
  <c r="J291" i="18"/>
  <c r="L291" i="18" s="1"/>
  <c r="J290" i="18"/>
  <c r="L290" i="18" s="1"/>
  <c r="J289" i="18"/>
  <c r="L289" i="18"/>
  <c r="J288" i="18"/>
  <c r="L288" i="18" s="1"/>
  <c r="J287" i="18"/>
  <c r="L287" i="18" s="1"/>
  <c r="J286" i="18"/>
  <c r="L286" i="18" s="1"/>
  <c r="J285" i="18"/>
  <c r="L285" i="18" s="1"/>
  <c r="J284" i="18"/>
  <c r="L284" i="18" s="1"/>
  <c r="J283" i="18"/>
  <c r="L283" i="18" s="1"/>
  <c r="J282" i="18"/>
  <c r="L282" i="18"/>
  <c r="L281" i="18"/>
  <c r="J281" i="18"/>
  <c r="J280" i="18"/>
  <c r="L280" i="18" s="1"/>
  <c r="J278" i="18"/>
  <c r="L278" i="18" s="1"/>
  <c r="J277" i="18"/>
  <c r="L277" i="18"/>
  <c r="J276" i="18"/>
  <c r="L276" i="18"/>
  <c r="J275" i="18"/>
  <c r="L275" i="18" s="1"/>
  <c r="J274" i="18"/>
  <c r="L274" i="18" s="1"/>
  <c r="J273" i="18"/>
  <c r="L273" i="18" s="1"/>
  <c r="J272" i="18"/>
  <c r="L272" i="18" s="1"/>
  <c r="J271" i="18"/>
  <c r="L271" i="18" s="1"/>
  <c r="J270" i="18"/>
  <c r="L270" i="18" s="1"/>
  <c r="J269" i="18"/>
  <c r="L269" i="18" s="1"/>
  <c r="J268" i="18"/>
  <c r="L268" i="18" s="1"/>
  <c r="J267" i="18"/>
  <c r="L267" i="18" s="1"/>
  <c r="J266" i="18"/>
  <c r="L266" i="18" s="1"/>
  <c r="J265" i="18"/>
  <c r="L265" i="18"/>
  <c r="J264" i="18"/>
  <c r="L264" i="18" s="1"/>
  <c r="C251" i="18"/>
  <c r="J246" i="18"/>
  <c r="J245" i="18"/>
  <c r="J247" i="18" s="1"/>
  <c r="J244" i="18"/>
  <c r="J241" i="18"/>
  <c r="J240" i="18"/>
  <c r="J239" i="18"/>
  <c r="J242" i="18"/>
  <c r="J236" i="18"/>
  <c r="J235" i="18"/>
  <c r="J237" i="18" s="1"/>
  <c r="J234" i="18"/>
  <c r="J231" i="18"/>
  <c r="J230" i="18"/>
  <c r="J232" i="18" s="1"/>
  <c r="J229" i="18"/>
  <c r="J223" i="18"/>
  <c r="J222" i="18"/>
  <c r="J221" i="18"/>
  <c r="J219" i="18"/>
  <c r="J218" i="18"/>
  <c r="J217" i="18"/>
  <c r="J215" i="18"/>
  <c r="J214" i="18"/>
  <c r="J213" i="18"/>
  <c r="J211" i="18"/>
  <c r="J210" i="18"/>
  <c r="J209" i="18"/>
  <c r="J208" i="18"/>
  <c r="J206" i="18"/>
  <c r="J205" i="18"/>
  <c r="J204" i="18"/>
  <c r="J203" i="18"/>
  <c r="J224" i="18" s="1"/>
  <c r="C197" i="18"/>
  <c r="J192" i="18"/>
  <c r="J191" i="18"/>
  <c r="J190" i="18"/>
  <c r="J189" i="18"/>
  <c r="J188" i="18"/>
  <c r="J187" i="18"/>
  <c r="J186" i="18"/>
  <c r="J185" i="18"/>
  <c r="J184" i="18"/>
  <c r="J183" i="18"/>
  <c r="J182" i="18"/>
  <c r="J181" i="18"/>
  <c r="J193" i="18" s="1"/>
  <c r="J226" i="18" s="1"/>
  <c r="J180" i="18"/>
  <c r="J177" i="18"/>
  <c r="J176" i="18"/>
  <c r="J175" i="18"/>
  <c r="J174" i="18"/>
  <c r="J173" i="18"/>
  <c r="J172" i="18"/>
  <c r="J171" i="18"/>
  <c r="J170" i="18"/>
  <c r="J169" i="18"/>
  <c r="J168" i="18"/>
  <c r="J178" i="18" s="1"/>
  <c r="J167" i="18"/>
  <c r="J166" i="18"/>
  <c r="J165" i="18"/>
  <c r="J162" i="18"/>
  <c r="J161" i="18"/>
  <c r="J160" i="18"/>
  <c r="J159" i="18"/>
  <c r="J158" i="18"/>
  <c r="J157" i="18"/>
  <c r="J156" i="18"/>
  <c r="J155" i="18"/>
  <c r="J154" i="18"/>
  <c r="J153" i="18"/>
  <c r="J152" i="18"/>
  <c r="J151" i="18"/>
  <c r="J150" i="18"/>
  <c r="J163" i="18" s="1"/>
  <c r="J195" i="18" s="1"/>
  <c r="J149" i="18"/>
  <c r="J148" i="18"/>
  <c r="J147" i="18"/>
  <c r="C141" i="18"/>
  <c r="M139" i="18"/>
  <c r="M137" i="18"/>
  <c r="J136" i="18"/>
  <c r="L136" i="18"/>
  <c r="J135" i="18"/>
  <c r="L135" i="18"/>
  <c r="J134" i="18"/>
  <c r="L134" i="18"/>
  <c r="J133" i="18"/>
  <c r="L133" i="18" s="1"/>
  <c r="J132" i="18"/>
  <c r="L132" i="18"/>
  <c r="J131" i="18"/>
  <c r="L131" i="18"/>
  <c r="J130" i="18"/>
  <c r="L130" i="18"/>
  <c r="J129" i="18"/>
  <c r="J137" i="18" s="1"/>
  <c r="J128" i="18"/>
  <c r="L128" i="18"/>
  <c r="J127" i="18"/>
  <c r="L127" i="18"/>
  <c r="N124" i="18"/>
  <c r="M124" i="18"/>
  <c r="J123" i="18"/>
  <c r="L123" i="18" s="1"/>
  <c r="J122" i="18"/>
  <c r="L122" i="18"/>
  <c r="J121" i="18"/>
  <c r="L121" i="18"/>
  <c r="J120" i="18"/>
  <c r="L120" i="18"/>
  <c r="J119" i="18"/>
  <c r="L119" i="18" s="1"/>
  <c r="J118" i="18"/>
  <c r="L118" i="18"/>
  <c r="J117" i="18"/>
  <c r="L117" i="18"/>
  <c r="J116" i="18"/>
  <c r="L116" i="18" s="1"/>
  <c r="J115" i="18"/>
  <c r="L115" i="18"/>
  <c r="J114" i="18"/>
  <c r="J124" i="18" s="1"/>
  <c r="N111" i="18"/>
  <c r="M111" i="18"/>
  <c r="O111" i="18" s="1"/>
  <c r="O139" i="18" s="1"/>
  <c r="J110" i="18"/>
  <c r="L110" i="18" s="1"/>
  <c r="J109" i="18"/>
  <c r="L109" i="18"/>
  <c r="J108" i="18"/>
  <c r="L108" i="18" s="1"/>
  <c r="J107" i="18"/>
  <c r="L107" i="18" s="1"/>
  <c r="J106" i="18"/>
  <c r="L106" i="18" s="1"/>
  <c r="J105" i="18"/>
  <c r="L105" i="18" s="1"/>
  <c r="J104" i="18"/>
  <c r="L104" i="18" s="1"/>
  <c r="J103" i="18"/>
  <c r="L103" i="18" s="1"/>
  <c r="J102" i="18"/>
  <c r="L102" i="18" s="1"/>
  <c r="J101" i="18"/>
  <c r="L101" i="18" s="1"/>
  <c r="J100" i="18"/>
  <c r="L100" i="18" s="1"/>
  <c r="J99" i="18"/>
  <c r="L99" i="18" s="1"/>
  <c r="J98" i="18"/>
  <c r="L98" i="18"/>
  <c r="J97" i="18"/>
  <c r="L97" i="18" s="1"/>
  <c r="J96" i="18"/>
  <c r="L96" i="18" s="1"/>
  <c r="J95" i="18"/>
  <c r="L95" i="18" s="1"/>
  <c r="J94" i="18"/>
  <c r="L94" i="18" s="1"/>
  <c r="J93" i="18"/>
  <c r="L93" i="18"/>
  <c r="J92" i="18"/>
  <c r="L92" i="18" s="1"/>
  <c r="J91" i="18"/>
  <c r="L91" i="18" s="1"/>
  <c r="J90" i="18"/>
  <c r="L90" i="18" s="1"/>
  <c r="J89" i="18"/>
  <c r="L89" i="18" s="1"/>
  <c r="J88" i="18"/>
  <c r="L88" i="18" s="1"/>
  <c r="J87" i="18"/>
  <c r="L87" i="18" s="1"/>
  <c r="J86" i="18"/>
  <c r="L86" i="18" s="1"/>
  <c r="J85" i="18"/>
  <c r="L85" i="18" s="1"/>
  <c r="J84" i="18"/>
  <c r="N83" i="18"/>
  <c r="C78" i="18"/>
  <c r="N75" i="18"/>
  <c r="M75" i="18"/>
  <c r="O75" i="18" s="1"/>
  <c r="J74" i="18"/>
  <c r="L74" i="18"/>
  <c r="J73" i="18"/>
  <c r="L73" i="18" s="1"/>
  <c r="J72" i="18"/>
  <c r="L72" i="18"/>
  <c r="J71" i="18"/>
  <c r="L71" i="18"/>
  <c r="J70" i="18"/>
  <c r="L70" i="18"/>
  <c r="J69" i="18"/>
  <c r="L69" i="18" s="1"/>
  <c r="J68" i="18"/>
  <c r="L68" i="18"/>
  <c r="J67" i="18"/>
  <c r="L67" i="18"/>
  <c r="J66" i="18"/>
  <c r="L66" i="18"/>
  <c r="J65" i="18"/>
  <c r="L65" i="18" s="1"/>
  <c r="J64" i="18"/>
  <c r="L64" i="18"/>
  <c r="J63" i="18"/>
  <c r="L63" i="18"/>
  <c r="J62" i="18"/>
  <c r="L62" i="18"/>
  <c r="J61" i="18"/>
  <c r="L61" i="18" s="1"/>
  <c r="J60" i="18"/>
  <c r="L60" i="18"/>
  <c r="J59" i="18"/>
  <c r="L59" i="18"/>
  <c r="J58" i="18"/>
  <c r="L58" i="18"/>
  <c r="J57" i="18"/>
  <c r="L57" i="18" s="1"/>
  <c r="J56" i="18"/>
  <c r="L56" i="18"/>
  <c r="J55" i="18"/>
  <c r="L55" i="18"/>
  <c r="J54" i="18"/>
  <c r="L54" i="18"/>
  <c r="J53" i="18"/>
  <c r="L53" i="18" s="1"/>
  <c r="J52" i="18"/>
  <c r="L52" i="18"/>
  <c r="J51" i="18"/>
  <c r="L51" i="18"/>
  <c r="J50" i="18"/>
  <c r="L50" i="18"/>
  <c r="J49" i="18"/>
  <c r="L49" i="18" s="1"/>
  <c r="J48" i="18"/>
  <c r="L48" i="18"/>
  <c r="J47" i="18"/>
  <c r="L47" i="18"/>
  <c r="J46" i="18"/>
  <c r="L46" i="18"/>
  <c r="J45" i="18"/>
  <c r="L45" i="18" s="1"/>
  <c r="J44" i="18"/>
  <c r="L44" i="18"/>
  <c r="J43" i="18"/>
  <c r="L43" i="18"/>
  <c r="J42" i="18"/>
  <c r="L42" i="18"/>
  <c r="J41" i="18"/>
  <c r="L41" i="18" s="1"/>
  <c r="J40" i="18"/>
  <c r="L40" i="18"/>
  <c r="J39" i="18"/>
  <c r="L39" i="18"/>
  <c r="J38" i="18"/>
  <c r="L38" i="18"/>
  <c r="J37" i="18"/>
  <c r="L37" i="18" s="1"/>
  <c r="J36" i="18"/>
  <c r="L36" i="18"/>
  <c r="J35" i="18"/>
  <c r="L35" i="18"/>
  <c r="J34" i="18"/>
  <c r="L34" i="18"/>
  <c r="J33" i="18"/>
  <c r="L33" i="18" s="1"/>
  <c r="J32" i="18"/>
  <c r="L32" i="18"/>
  <c r="J31" i="18"/>
  <c r="L31" i="18"/>
  <c r="J30" i="18"/>
  <c r="L30" i="18"/>
  <c r="J29" i="18"/>
  <c r="L29" i="18" s="1"/>
  <c r="J28" i="18"/>
  <c r="L28" i="18"/>
  <c r="J27" i="18"/>
  <c r="L27" i="18"/>
  <c r="J26" i="18"/>
  <c r="L26" i="18"/>
  <c r="J25" i="18"/>
  <c r="J75" i="18" s="1"/>
  <c r="J24" i="18"/>
  <c r="L24" i="18"/>
  <c r="J23" i="18"/>
  <c r="L23" i="18"/>
  <c r="N22" i="18"/>
  <c r="O111" i="22"/>
  <c r="O139" i="22" s="1"/>
  <c r="O75" i="21"/>
  <c r="O124" i="21"/>
  <c r="J242" i="20"/>
  <c r="O75" i="20"/>
  <c r="J247" i="19"/>
  <c r="J237" i="20"/>
  <c r="O124" i="20"/>
  <c r="J232" i="21"/>
  <c r="J237" i="21"/>
  <c r="J163" i="22"/>
  <c r="J195" i="22" s="1"/>
  <c r="L111" i="22"/>
  <c r="J193" i="19"/>
  <c r="J226" i="19" s="1"/>
  <c r="J137" i="19"/>
  <c r="J163" i="20"/>
  <c r="O124" i="22"/>
  <c r="J237" i="22"/>
  <c r="J137" i="22"/>
  <c r="J178" i="22"/>
  <c r="J314" i="22"/>
  <c r="J178" i="19"/>
  <c r="J124" i="21"/>
  <c r="L127" i="22"/>
  <c r="L137" i="22"/>
  <c r="L264" i="22"/>
  <c r="L314" i="22" s="1"/>
  <c r="J137" i="20"/>
  <c r="O124" i="18"/>
  <c r="J242" i="19"/>
  <c r="J224" i="20"/>
  <c r="J232" i="20"/>
  <c r="L84" i="21"/>
  <c r="J178" i="21"/>
  <c r="J314" i="21"/>
  <c r="J247" i="20"/>
  <c r="J242" i="21"/>
  <c r="J224" i="22"/>
  <c r="J226" i="22" s="1"/>
  <c r="J232" i="22"/>
  <c r="O124" i="19"/>
  <c r="O139" i="19" s="1"/>
  <c r="J232" i="19"/>
  <c r="L84" i="20"/>
  <c r="J111" i="22"/>
  <c r="J247" i="22"/>
  <c r="L124" i="22"/>
  <c r="L139" i="22" s="1"/>
  <c r="J124" i="22"/>
  <c r="J75" i="21"/>
  <c r="J75" i="19"/>
  <c r="J314" i="19"/>
  <c r="L84" i="18"/>
  <c r="D12" i="4"/>
  <c r="L124" i="19" l="1"/>
  <c r="L75" i="20"/>
  <c r="L75" i="19"/>
  <c r="L314" i="19"/>
  <c r="L314" i="18"/>
  <c r="L114" i="18"/>
  <c r="L124" i="18" s="1"/>
  <c r="L75" i="21"/>
  <c r="J75" i="20"/>
  <c r="L75" i="18"/>
  <c r="L129" i="18"/>
  <c r="L137" i="18" s="1"/>
  <c r="J111" i="21"/>
  <c r="L137" i="21"/>
  <c r="L139" i="21" s="1"/>
  <c r="J137" i="21"/>
  <c r="J193" i="21"/>
  <c r="J226" i="21" s="1"/>
  <c r="J111" i="20"/>
  <c r="L116" i="20"/>
  <c r="L124" i="20" s="1"/>
  <c r="L139" i="20" s="1"/>
  <c r="J124" i="20"/>
  <c r="J314" i="20"/>
  <c r="L111" i="18"/>
  <c r="J314" i="18"/>
  <c r="L25" i="18"/>
  <c r="J124" i="19"/>
  <c r="J237" i="19"/>
  <c r="J111" i="18"/>
  <c r="L84" i="19"/>
  <c r="L111" i="19" s="1"/>
  <c r="L139" i="19" s="1"/>
  <c r="J193" i="20"/>
  <c r="O139" i="21"/>
  <c r="D14" i="4" s="1"/>
  <c r="D16" i="4" s="1"/>
  <c r="J163" i="21"/>
  <c r="J195" i="21" s="1"/>
  <c r="L314" i="21"/>
  <c r="L23" i="22"/>
  <c r="L75" i="22" s="1"/>
  <c r="J75" i="22"/>
  <c r="D18" i="4" l="1"/>
  <c r="D20" i="4"/>
  <c r="J226" i="20"/>
  <c r="J195" i="20"/>
  <c r="L139" i="18"/>
</calcChain>
</file>

<file path=xl/sharedStrings.xml><?xml version="1.0" encoding="utf-8"?>
<sst xmlns="http://schemas.openxmlformats.org/spreadsheetml/2006/main" count="2115" uniqueCount="302">
  <si>
    <t>Total</t>
  </si>
  <si>
    <t>TOTAL DEVELOPMENT WAGES</t>
  </si>
  <si>
    <t>Applicant Corporation :</t>
  </si>
  <si>
    <t>Total Expenditures</t>
  </si>
  <si>
    <t>% Allocation to Product Development</t>
  </si>
  <si>
    <t>Description of Work Performed</t>
  </si>
  <si>
    <t>Job Title</t>
  </si>
  <si>
    <t>Shaded cells contain formulas and calculate totals automatically</t>
  </si>
  <si>
    <t>TOTAL REMUNERATION</t>
  </si>
  <si>
    <t xml:space="preserve"> </t>
  </si>
  <si>
    <t>Description of Services or Work Performed</t>
  </si>
  <si>
    <t>Employee Name (paid by Applicant Company only)</t>
  </si>
  <si>
    <t>Incurred Outside of Ontario</t>
  </si>
  <si>
    <t>Remuneration Labour</t>
  </si>
  <si>
    <t>Notes:</t>
  </si>
  <si>
    <t xml:space="preserve">Shaded cells contain formulas and calculate totals automatically                                                          </t>
  </si>
  <si>
    <t>DEVELOPMENT EXPENDITURES - REMUNERATION*</t>
  </si>
  <si>
    <t xml:space="preserve">CALCULATION OF THE 93.2 SPECIALIZED DIGITAL GAME CORPORATION </t>
  </si>
  <si>
    <t>Work         Begin Date        dd-mmm-yy</t>
  </si>
  <si>
    <t xml:space="preserve">Applicant Corporation : </t>
  </si>
  <si>
    <t xml:space="preserve">Taxation Year End (dd-mmm-yy) : </t>
  </si>
  <si>
    <t xml:space="preserve">Start Date of Development Activities (dd-mmm-yy) : </t>
  </si>
  <si>
    <t xml:space="preserve">End Date of Development Activities  (dd-mmm-yy) : </t>
  </si>
  <si>
    <t>Taxation Year End :</t>
  </si>
  <si>
    <t>Sum of Qualifying Remuneration (from this cost schedule)</t>
  </si>
  <si>
    <t>Freelancer or Individual's Name (Ontario Residents or Companies paid by Applicant Company only)</t>
  </si>
  <si>
    <t>Company Name (if applicable)</t>
  </si>
  <si>
    <t>Wage &amp; Remuneration Labour</t>
  </si>
  <si>
    <t>Incurred before Incorporation of the Applicant Corporation</t>
  </si>
  <si>
    <t>This spreadsheet is to assist you in estimating qualifying production expenditures relating to the Ontario Interactive Digital Media Tax Credit. It is not a substitute for the Taxation Act, 2007 and applicable Regulations. The CRA determines the amount of the taxpayer’s tax credit in accordance with that legislation.</t>
  </si>
  <si>
    <t>DEVELOPMENT EXPENDITURES - WAGES &amp; SALARIES (Ontario Residents only)</t>
  </si>
  <si>
    <t>* Remuneration paid to a taxable Canadian corporation that is not a personal services corporation, for services rendered by its employees, and any Ontario labour expenditures incurred by a predecessor corporation, cannot be included as eligible labour under section 93.2.</t>
  </si>
  <si>
    <t>Qualifying Labour Expenditures</t>
  </si>
  <si>
    <t>Sum of Qualifying Wages &amp; Salaries (from this cost schedule)</t>
  </si>
  <si>
    <t xml:space="preserve">Date Schedule Completed (dd-mmm-yy) : </t>
  </si>
  <si>
    <t>Paid to Individuals or Companies that are not arm's-length to the Applicant Corporation</t>
  </si>
  <si>
    <t>Paid to Multi-Employee and/or Multi-Share Corporations</t>
  </si>
  <si>
    <t>Paid to Non-Taxable or Non-Canadian Corporations</t>
  </si>
  <si>
    <t>Paid to Controlling Shareholders of the Applicant Corporation</t>
  </si>
  <si>
    <t>Paid to Non-Ontario Residents</t>
  </si>
  <si>
    <t>Paid to any Predecessor Corporation</t>
  </si>
  <si>
    <t xml:space="preserve">TOTAL QUALIFYING DEVELOPMENT LABOUR EXPENDITURES INCURRED IN THE TAXATION YEAR </t>
  </si>
  <si>
    <t>Taxation Year Start :</t>
  </si>
  <si>
    <r>
      <t xml:space="preserve">APPLICATION MEETS </t>
    </r>
    <r>
      <rPr>
        <b/>
        <sz val="9"/>
        <color theme="0"/>
        <rFont val="Calibri"/>
        <family val="2"/>
      </rPr>
      <t>$1M</t>
    </r>
    <r>
      <rPr>
        <b/>
        <sz val="9"/>
        <color indexed="9"/>
        <rFont val="Calibri"/>
        <family val="2"/>
      </rPr>
      <t xml:space="preserve"> LABOUR THRESHOLD ? </t>
    </r>
  </si>
  <si>
    <r>
      <t xml:space="preserve">APPLICATION MEETS </t>
    </r>
    <r>
      <rPr>
        <b/>
        <sz val="9"/>
        <color theme="0"/>
        <rFont val="Calibri"/>
        <family val="2"/>
      </rPr>
      <t>$500K</t>
    </r>
    <r>
      <rPr>
        <b/>
        <sz val="9"/>
        <color indexed="9"/>
        <rFont val="Calibri"/>
        <family val="2"/>
      </rPr>
      <t xml:space="preserve"> LABOUR THRESHOLD ? </t>
    </r>
  </si>
  <si>
    <t>LABOUR THRESHOLD</t>
  </si>
  <si>
    <t>• Marketing &amp; Distribution Expenditures cannot be claimed by Specialized Digital Game</t>
  </si>
  <si>
    <t xml:space="preserve">   Corporations.</t>
  </si>
  <si>
    <t xml:space="preserve">• See tab 'Labour Threshold Summary' to determine if the qualifying labour expenditures </t>
  </si>
  <si>
    <t xml:space="preserve">   development labour incurred in the tax year for all digital games included in your claim.</t>
  </si>
  <si>
    <t xml:space="preserve">   meet the required game development labour threshold, which includes game</t>
  </si>
  <si>
    <t xml:space="preserve">To qualify as a Specialized Digital Game Corporation, your company has to incur a minimum of $500,000 in Ontario labour directly attributable to the development of eligible digital games in the year (for tax years starting after April 11, 2019), or $1 million if your tax year starts before April 12, 2019. </t>
  </si>
  <si>
    <t>Non-Specified or Specified Game Expenditure Breakdown (use for non-specified and specified games included in a 93.2 claim by a Specialized Digital Game Corporation)</t>
  </si>
  <si>
    <t>Click here =&gt;</t>
  </si>
  <si>
    <t>yes</t>
  </si>
  <si>
    <t xml:space="preserve">Date This Schedule Was Completed (dd-mmm-yy) : </t>
  </si>
  <si>
    <t>no</t>
  </si>
  <si>
    <t>Product Title :</t>
  </si>
  <si>
    <t>Corporate Tax Year Start (dd-mmm-yy):</t>
  </si>
  <si>
    <t>Corporate Tax Year End (dd-mmm-yy) :</t>
  </si>
  <si>
    <t>Date of Product Completion (dd-mmm-yy) :</t>
  </si>
  <si>
    <r>
      <t>•</t>
    </r>
    <r>
      <rPr>
        <b/>
        <sz val="11"/>
        <color rgb="FF000000"/>
        <rFont val="Calibri"/>
        <family val="2"/>
        <scheme val="minor"/>
      </rPr>
      <t xml:space="preserve">  COVID-19 Extension: Specified and Non-Specified Products completed on or after March 15, 2020, with Ontario labour costs incurred in </t>
    </r>
  </si>
  <si>
    <t>Specified Product (yes or no) :</t>
  </si>
  <si>
    <r>
      <t xml:space="preserve">• </t>
    </r>
    <r>
      <rPr>
        <b/>
        <sz val="11"/>
        <color theme="1"/>
        <rFont val="Calibri"/>
        <family val="2"/>
        <scheme val="minor"/>
      </rPr>
      <t>Minimum labour threshold for 93.2:</t>
    </r>
    <r>
      <rPr>
        <sz val="11"/>
        <color theme="1"/>
        <rFont val="Calibri"/>
        <family val="2"/>
        <scheme val="minor"/>
      </rPr>
      <t xml:space="preserve"> To qualify as a Specialized Digital Game Corporation, your company has to incur a minimum of $500,000 </t>
    </r>
  </si>
  <si>
    <t>This spreadsheet is to assist you in identifying eligible labour and M&amp;D costs to calculate the OIDMTC. It is not a substitute for the Taxation Act, 2007 and applicable Regulations. The CRA determines the amount of taxpayer’s tax credit in accordance with that legislation.</t>
  </si>
  <si>
    <t>WAGES</t>
  </si>
  <si>
    <t>(A)</t>
  </si>
  <si>
    <t>DEVELOPMENT EXPENDITURES - WAGES (Ontario Residents only)</t>
  </si>
  <si>
    <t>Total Wage Expenditures</t>
  </si>
  <si>
    <t>Eligible Wage Expenditures in Tax Year for 93.2 min threshold</t>
  </si>
  <si>
    <t>Begin Date        dd-mmm-yy</t>
  </si>
  <si>
    <t>End Date           dd-mmm-yy</t>
  </si>
  <si>
    <t>Total Eligible Wage Expenditures</t>
  </si>
  <si>
    <t>Total Qualifying Wages</t>
  </si>
  <si>
    <t>Incurred Prior to 24 Mar 2006</t>
  </si>
  <si>
    <t>Incurred from Start of Tax Year to End of Tax Year</t>
  </si>
  <si>
    <t>Total Eligible Wages in Tax Year</t>
  </si>
  <si>
    <t>TOTAL DEVELOPMENT WAGES (A)</t>
  </si>
  <si>
    <t xml:space="preserve">Product :  </t>
  </si>
  <si>
    <t>REMUNERATION</t>
  </si>
  <si>
    <t>DEVELOPMENT EXPENDITURES - REMUNERATION (Ontario Residents only)</t>
  </si>
  <si>
    <t>Total Remuneration Expenditures</t>
  </si>
  <si>
    <t>Qualifying Remuneration Expenditures</t>
  </si>
  <si>
    <t>Eligible Remuneration Expenditures in Tax Year for 93.2 min threshold</t>
  </si>
  <si>
    <t xml:space="preserve">Individual Name </t>
  </si>
  <si>
    <t>Gross           Remuneration Expenditures</t>
  </si>
  <si>
    <t>% directly attributable to labour</t>
  </si>
  <si>
    <t>Eligible Remuneration Expenditures</t>
  </si>
  <si>
    <t>Incurred from Start of  Tax Year to End of Tax Year</t>
  </si>
  <si>
    <t>(B)</t>
  </si>
  <si>
    <t>Arm's Length Individuals paid directly and/or paid via a Sole Proprietorship or a Personal Corporation or Loan-out Corporation (please name)</t>
  </si>
  <si>
    <t>SUB TOTAL (B)</t>
  </si>
  <si>
    <t>(C)</t>
  </si>
  <si>
    <t>Amounts Paid to Arm's Length, Taxable, Canadian, Ontario-based Partnerships (please name)*</t>
  </si>
  <si>
    <t>SUB TOTAL (C)</t>
  </si>
  <si>
    <t>(D)</t>
  </si>
  <si>
    <t>Amounts Paid to Arm's Length, Taxable, Canadian, Ontario-based Multi-Employee and/or Multi-Share Corporations (please name)*</t>
  </si>
  <si>
    <t>SUB TOTAL (D)</t>
  </si>
  <si>
    <t xml:space="preserve">*Remuneration paid to a taxable Canadian, Ontario-based corporation and/or a Partnership for the services of a member of the partnership, or its employees is subject to CRA's look-through approach to isolate labour, and to deduct profits and overheads. </t>
  </si>
  <si>
    <t>Min threshold 93.2</t>
  </si>
  <si>
    <t>GRAND TOTAL DEVELOPMENT REMUNERATION</t>
  </si>
  <si>
    <t>Remuneration TOTAL</t>
  </si>
  <si>
    <r>
      <t xml:space="preserve">• SR&amp;ED </t>
    </r>
    <r>
      <rPr>
        <b/>
        <sz val="11"/>
        <color rgb="FF000000"/>
        <rFont val="Calibri"/>
        <family val="2"/>
        <scheme val="minor"/>
      </rPr>
      <t>claimed</t>
    </r>
    <r>
      <rPr>
        <sz val="11"/>
        <color rgb="FF000000"/>
        <rFont val="Calibri"/>
        <family val="2"/>
        <scheme val="minor"/>
      </rPr>
      <t xml:space="preserve"> labour is </t>
    </r>
    <r>
      <rPr>
        <b/>
        <sz val="11"/>
        <color rgb="FF000000"/>
        <rFont val="Calibri"/>
        <family val="2"/>
        <scheme val="minor"/>
      </rPr>
      <t>ineligible</t>
    </r>
    <r>
      <rPr>
        <sz val="11"/>
        <color rgb="FF000000"/>
        <rFont val="Calibri"/>
        <family val="2"/>
        <scheme val="minor"/>
      </rPr>
      <t xml:space="preserve"> for OIDMTC.</t>
    </r>
  </si>
  <si>
    <t>SR&amp;ED (Scientific Research &amp; Experimental Development) Claimed Labour</t>
  </si>
  <si>
    <t>DEVELOPMENT LABOUR EXPENDITURES CLAIMED FOR SCIENTIFIC RESEARCH &amp; EXPERIMENTAL DEVELOPMENT (SR&amp;ED) TAX CREDIT - INELIGIBLE FOR OIDMTC</t>
  </si>
  <si>
    <t>SR&amp;ED Claimed Labour Expenditures</t>
  </si>
  <si>
    <t>Individual Name</t>
  </si>
  <si>
    <t>Total SR&amp;ED Development Expenditures</t>
  </si>
  <si>
    <t>Total SR&amp;ED Claimed Development Expenditures</t>
  </si>
  <si>
    <t>(E)</t>
  </si>
  <si>
    <t>Applicant Employee Wages</t>
  </si>
  <si>
    <t>SUB TOTAL (E)</t>
  </si>
  <si>
    <t>(F)</t>
  </si>
  <si>
    <t>Individuals paid directly, and/or paid via a Sole Proprietorship or a Personal Corporation or Loan-out Corporation (please name)</t>
  </si>
  <si>
    <t>.</t>
  </si>
  <si>
    <t>SUB TOTAL (F)</t>
  </si>
  <si>
    <r>
      <t>(G</t>
    </r>
    <r>
      <rPr>
        <b/>
        <vertAlign val="superscript"/>
        <sz val="14"/>
        <color rgb="FF7030A0"/>
        <rFont val="Calibri"/>
        <family val="2"/>
      </rPr>
      <t>1</t>
    </r>
    <r>
      <rPr>
        <b/>
        <sz val="16"/>
        <color rgb="FF7030A0"/>
        <rFont val="Calibri"/>
        <family val="2"/>
      </rPr>
      <t>)</t>
    </r>
  </si>
  <si>
    <t>Multi-Share or Multi-Employee Company Labour Remuneration, and/or amounts paid to a Partnership (please name)</t>
  </si>
  <si>
    <t>SUB TOTAL (G1)</t>
  </si>
  <si>
    <t>TOTAL SR&amp;ED DEVELOPMENT LABOUR</t>
  </si>
  <si>
    <t>INELIGIBLE DEVELOPMENT LABOUR</t>
  </si>
  <si>
    <t>OTHER DEVELOPMENT LABOUR EXPENDITURES INCURRED IN THE CLAIM PERIOD (UNCLAIMED AND INELIGIBLE)*</t>
  </si>
  <si>
    <t>Non-Claimed Labour Expenditures</t>
  </si>
  <si>
    <t>Total Development Expenditures</t>
  </si>
  <si>
    <t>Total          Non-Claimed Development Expenditures</t>
  </si>
  <si>
    <r>
      <t>(G</t>
    </r>
    <r>
      <rPr>
        <b/>
        <vertAlign val="superscript"/>
        <sz val="16"/>
        <color rgb="FF7030A0"/>
        <rFont val="Calibri"/>
        <family val="2"/>
      </rPr>
      <t>2</t>
    </r>
    <r>
      <rPr>
        <b/>
        <sz val="16"/>
        <color rgb="FF7030A0"/>
        <rFont val="Calibri"/>
        <family val="2"/>
      </rPr>
      <t>)</t>
    </r>
  </si>
  <si>
    <t>Ineligible Development Wage and Remuneration Labour</t>
  </si>
  <si>
    <t>Paid to Individual(s) and Companies Non-Arm's Length from the Applicant Corporation</t>
  </si>
  <si>
    <t>Ineligible Development Remuneration Labour</t>
  </si>
  <si>
    <t>Paid to Controlling Shareholder(s) who are not Employees</t>
  </si>
  <si>
    <t>Paid to Non-Taxable or Non-Canadian Corporation(s)</t>
  </si>
  <si>
    <t>SUB TOTAL (G2)</t>
  </si>
  <si>
    <t>TOTAL FROM 'G1' + 'G2' = (G)</t>
  </si>
  <si>
    <t>(H)</t>
  </si>
  <si>
    <t>Development labour incurred by another company or entity (including labour incurred before incorporation)</t>
  </si>
  <si>
    <t>Co-Development</t>
  </si>
  <si>
    <t>SUB TOTAL (H)</t>
  </si>
  <si>
    <t>(J)</t>
  </si>
  <si>
    <t>Previously Claimed under 93.2 Specialized Digital Game Corporation for this digital game **</t>
  </si>
  <si>
    <t>Digital Games</t>
  </si>
  <si>
    <t>SUB TOTAL (J)</t>
  </si>
  <si>
    <t>(K)</t>
  </si>
  <si>
    <t>Government Assistance (If unsure, list the details here)</t>
  </si>
  <si>
    <t>Government Assistance</t>
  </si>
  <si>
    <t>SUB TOTAL (K)</t>
  </si>
  <si>
    <t>(L)</t>
  </si>
  <si>
    <r>
      <t xml:space="preserve">Incurred </t>
    </r>
    <r>
      <rPr>
        <b/>
        <sz val="11"/>
        <rFont val="Calibri"/>
        <family val="2"/>
      </rPr>
      <t>outside the 37 month claim period</t>
    </r>
  </si>
  <si>
    <t>Ineligible Development</t>
  </si>
  <si>
    <t xml:space="preserve">* Applicants must declare all product development labour, claimed for OIDMTC or not. Use this section to list all product development labour not eligible and not claimed for OIDMTC. </t>
  </si>
  <si>
    <t>** Products with previous 93.2 claim cannot be claimed again, but labour is factored in 80/25 Labour Test for development labour. Please contact Ontario Creates for assistance if you have 93.2 labour.</t>
  </si>
  <si>
    <t xml:space="preserve">• Non-specified products are allowed Marketing &amp; Distribution Expenditures for 24 months </t>
  </si>
  <si>
    <t>prior to product completion date &amp; 12 months after that date.</t>
  </si>
  <si>
    <t xml:space="preserve">• Marketing &amp; Distribution Expenditures are not eligible on Specified Products, 93.1 and 93.2 </t>
  </si>
  <si>
    <t xml:space="preserve">Digital Games. </t>
  </si>
  <si>
    <t xml:space="preserve">• Only claim Marketing &amp; Distribution Expenditures up to the end of the taxation year of your </t>
  </si>
  <si>
    <t xml:space="preserve">claim. If you have additional M&amp;D costs that were incurred in a subsequent taxation year you </t>
  </si>
  <si>
    <t xml:space="preserve">will have to include those costs in a new OIDMTC application for that subsequent tax year. </t>
  </si>
  <si>
    <t>• Please report Gross Marketing &amp; Distribution Expenditures, not just M&amp;D capped at $100K.</t>
  </si>
  <si>
    <t>MARKETING &amp; DISTRIBUTION (M&amp;D)</t>
  </si>
  <si>
    <t>MARKETING &amp; DISTRIBUTION EXPENDITURES*</t>
  </si>
  <si>
    <t>Total Marketing &amp; Distribution Expenditures</t>
  </si>
  <si>
    <t>Qualifying Marketing &amp; Distribution Expenditures</t>
  </si>
  <si>
    <t>Job Title / Expenditure Type</t>
  </si>
  <si>
    <t>% Allocation to Marketing &amp; Distribution</t>
  </si>
  <si>
    <t>Gross  Marketing &amp; Distribution          Expenditures</t>
  </si>
  <si>
    <t>Marketing &amp; Distribution Percentage</t>
  </si>
  <si>
    <t>Total Marketing &amp; Distribution  Expenditures</t>
  </si>
  <si>
    <t>Labour</t>
  </si>
  <si>
    <t>Non-Labour</t>
  </si>
  <si>
    <t>Meals and Entertainment (automatically reduced by 50%)</t>
  </si>
  <si>
    <t>TOTAL MARKETING &amp; DISTRIBUTION EXPENDITURES</t>
  </si>
  <si>
    <t>* Only Non-Specified Products can claim up to $100,000 of Marketing &amp; Distribution Expenditures.</t>
  </si>
  <si>
    <t>Date Schedule Completed (dd-mmm-yy) :</t>
  </si>
  <si>
    <t>* List the resident addresses of all remuneration individuals and corporations below</t>
  </si>
  <si>
    <t xml:space="preserve">as of the end of the calendar year that precedes the calendar year in which they </t>
  </si>
  <si>
    <t>Taxation Year End (dd-mmm-yy) :</t>
  </si>
  <si>
    <t xml:space="preserve">rendered the services. </t>
  </si>
  <si>
    <t>REMUNERATION NAMES &amp; ADDRESSES</t>
  </si>
  <si>
    <t>Individual's Name</t>
  </si>
  <si>
    <t>Contractor Company Name 
(if applicable)</t>
  </si>
  <si>
    <t>Individual's Address*</t>
  </si>
  <si>
    <t>City</t>
  </si>
  <si>
    <t>Province/State</t>
  </si>
  <si>
    <t>Postal Code/Zip</t>
  </si>
  <si>
    <t>Country</t>
  </si>
  <si>
    <t>Contractor Company Name (if applicable)</t>
  </si>
  <si>
    <t>Individual's Address</t>
  </si>
  <si>
    <t>Specialized Digital Game Expenditure Breakdown (use for 93.2 Games only)</t>
  </si>
  <si>
    <t>Use this template when the applicant qualifies as a Specialized Digital Game Corporation under s 93.2 in the tax year of the claim, AND</t>
  </si>
  <si>
    <t xml:space="preserve">the applicant has also completed some game products in the tax year of the claim that qualify as non-specified or specified products under s.93. </t>
  </si>
  <si>
    <r>
      <t>or games claimed as non-specified or specified products -</t>
    </r>
    <r>
      <rPr>
        <b/>
        <sz val="14"/>
        <color theme="1"/>
        <rFont val="Calibri"/>
        <family val="2"/>
        <scheme val="minor"/>
      </rPr>
      <t xml:space="preserve"> and also</t>
    </r>
    <r>
      <rPr>
        <sz val="14"/>
        <color theme="1"/>
        <rFont val="Calibri"/>
        <family val="2"/>
        <scheme val="minor"/>
      </rPr>
      <t xml:space="preserve"> - </t>
    </r>
  </si>
  <si>
    <t>Instructions: (COMBO Template)</t>
  </si>
  <si>
    <t>This template is designed to provide a detailed breakdown of qualifying expenditures for each of the games whether they are 93.2 games</t>
  </si>
  <si>
    <t xml:space="preserve">This template contains five (5) tabs labelled "93 Game 1", "93 Game 2", etc.  Use these tabs to provide detailed expenditure breakdown information for any </t>
  </si>
  <si>
    <t>non-specified or specified games completed in the tax year of your OIDMTC claim.  You will notice the additional  special columns ("N" and "O")</t>
  </si>
  <si>
    <t>games being clamed under section 93.2.  For these types of game products you can only include costs incurred in the tax year of the claim.</t>
  </si>
  <si>
    <t>But please note for non-specified and specified game products you also need to report any eligible development labour incurred in the 37 month claim period</t>
  </si>
  <si>
    <t>(or if that game qualifies for the OIDMTC COVID Extension-  the claim period would be 61 months).</t>
  </si>
  <si>
    <t>If you have more than five (5) non-specified or specified games completed in the taxation year of your claim you will have to complete a separate</t>
  </si>
  <si>
    <t xml:space="preserve">Also if you have more than ten (10) games being claimed under 93.2 you will have to complete a separate "Specialized Digital Game Expenditure Breakdown (93.2)" </t>
  </si>
  <si>
    <t xml:space="preserve">This template also contains ten (10) tabs labelled "93.2 Game 1", "93.2 Game 2" etc.  Use these tabs to provide detailed expenditure breakdown information for </t>
  </si>
  <si>
    <t>which are specifically used to isolate eligible labour costs incurred in the tax year of the claim.</t>
  </si>
  <si>
    <t>of this "Specialized Digital Game Expenditure Breakdown COMBO" template.</t>
  </si>
  <si>
    <t xml:space="preserve">Please note that labour amounts included on a separate Expediture Breakdown will not be automatically included in the "Labour Threshold Summary" tab </t>
  </si>
  <si>
    <t>For non-specified or specified games:</t>
  </si>
  <si>
    <t>For games claimed under 93.2:</t>
  </si>
  <si>
    <t>Other Notes:</t>
  </si>
  <si>
    <r>
      <t>The "</t>
    </r>
    <r>
      <rPr>
        <b/>
        <sz val="14"/>
        <color theme="1"/>
        <rFont val="Calibri"/>
        <family val="2"/>
        <scheme val="minor"/>
      </rPr>
      <t>Labour Threshold Summary</t>
    </r>
    <r>
      <rPr>
        <sz val="14"/>
        <color theme="1"/>
        <rFont val="Calibri"/>
        <family val="2"/>
        <scheme val="minor"/>
      </rPr>
      <t xml:space="preserve">" tab (the last tab on the spreadsheet) sums up the total eligible game development labour incurred in the taxation year of the claim </t>
    </r>
  </si>
  <si>
    <t xml:space="preserve">which is used to meet the minimum labour threshold for a Specialized Digital Game Corporation. </t>
  </si>
  <si>
    <r>
      <t>for any additional 93.2 digital game in your claim (available on the Ontario Creates website</t>
    </r>
    <r>
      <rPr>
        <b/>
        <sz val="14"/>
        <color theme="1"/>
        <rFont val="Calibri"/>
        <family val="2"/>
        <scheme val="minor"/>
      </rPr>
      <t xml:space="preserve"> here</t>
    </r>
    <r>
      <rPr>
        <sz val="14"/>
        <color theme="1"/>
        <rFont val="Calibri"/>
        <family val="2"/>
        <scheme val="minor"/>
      </rPr>
      <t>)</t>
    </r>
  </si>
  <si>
    <r>
      <t xml:space="preserve">See "Example Specialized Digital Game Expenditure Breakdown COMBO" available on the Ontario Creates website </t>
    </r>
    <r>
      <rPr>
        <b/>
        <sz val="14"/>
        <color theme="1"/>
        <rFont val="Calibri"/>
        <family val="2"/>
        <scheme val="minor"/>
      </rPr>
      <t>here</t>
    </r>
    <r>
      <rPr>
        <sz val="14"/>
        <color theme="1"/>
        <rFont val="Calibri"/>
        <family val="2"/>
        <scheme val="minor"/>
      </rPr>
      <t>.</t>
    </r>
  </si>
  <si>
    <t xml:space="preserve">Also for non-specified games -  report any qualifying marketing and distribution costs incurred in the 24 months prior to the completion date of the game and </t>
  </si>
  <si>
    <t xml:space="preserve">any qualifying marketing and distribution costs incurred after the completion date of the game up to the end of the taxation year of the claim. </t>
  </si>
  <si>
    <t>This spreadsheet is to assist you in estimating qualifying expenditures relating to the Ontario Interactive Digital Media Tax Credit. It is not a substitute for the Taxation Act, 2007 and applicable Regulations. The CRA determines the amount of the taxpayer’s tax credit in accordance with that legislation.</t>
  </si>
  <si>
    <t>Total Government Assistance</t>
  </si>
  <si>
    <t>Date of Agreement</t>
  </si>
  <si>
    <r>
      <rPr>
        <b/>
        <sz val="10"/>
        <color rgb="FFFFFFFF"/>
        <rFont val="Calibri"/>
        <family val="2"/>
      </rPr>
      <t xml:space="preserve">Description of Funding and for what purpose              </t>
    </r>
    <r>
      <rPr>
        <b/>
        <sz val="11"/>
        <color rgb="FFFFFFFF"/>
        <rFont val="Calibri"/>
        <family val="2"/>
        <charset val="1"/>
      </rPr>
      <t xml:space="preserve">                                               </t>
    </r>
    <r>
      <rPr>
        <b/>
        <sz val="9"/>
        <color rgb="FFFFFFFF"/>
        <rFont val="Calibri"/>
        <family val="2"/>
      </rPr>
      <t xml:space="preserve"> (Identify if Funding is for Development or Marketing)</t>
    </r>
  </si>
  <si>
    <r>
      <rPr>
        <b/>
        <sz val="10"/>
        <color rgb="FFFFFFFF"/>
        <rFont val="Calibri"/>
        <family val="2"/>
      </rPr>
      <t xml:space="preserve">Government Assistance Fund(s)          </t>
    </r>
    <r>
      <rPr>
        <b/>
        <sz val="11"/>
        <color rgb="FFFFFFFF"/>
        <rFont val="Calibri"/>
        <family val="2"/>
        <charset val="1"/>
      </rPr>
      <t xml:space="preserve">                                                      </t>
    </r>
    <r>
      <rPr>
        <b/>
        <sz val="9"/>
        <color rgb="FFFFFFFF"/>
        <rFont val="Calibri"/>
        <family val="2"/>
      </rPr>
      <t>List Source of Funding (Name of Fund or Program, File No./Contract No.)</t>
    </r>
  </si>
  <si>
    <t>GOVERNMENT ASSISTANCE</t>
  </si>
  <si>
    <t xml:space="preserve">Game Publishing, Licensing, and/or Distribution </t>
  </si>
  <si>
    <t>Operations</t>
  </si>
  <si>
    <t>Corporate Management</t>
  </si>
  <si>
    <t>% Allocation to Product</t>
  </si>
  <si>
    <t>Total Other Expenditures</t>
  </si>
  <si>
    <t>Total Non-Claimed Other Expenditures</t>
  </si>
  <si>
    <t>In Taxation Year of Claim</t>
  </si>
  <si>
    <t>OTHER LABOUR EXPENDITURES INCURRED IN THE CLAIM PERIOD (UNCLAIMED AND INELIGIBLE)*</t>
  </si>
  <si>
    <t xml:space="preserve">Game Title :  </t>
  </si>
  <si>
    <r>
      <t xml:space="preserve">INDIVIDUALS, PERSONAL SERVICE CORPORATIONS &amp; PARTNERSHIPS - </t>
    </r>
    <r>
      <rPr>
        <sz val="9"/>
        <color rgb="FF000000"/>
        <rFont val="Calibri"/>
        <family val="2"/>
      </rPr>
      <t>Ontario residents only</t>
    </r>
  </si>
  <si>
    <r>
      <t xml:space="preserve">APPLICANT EMPLOYEE WAGES - </t>
    </r>
    <r>
      <rPr>
        <sz val="9"/>
        <color rgb="FF000000"/>
        <rFont val="Calibri"/>
        <family val="2"/>
      </rPr>
      <t>Ontario residents only</t>
    </r>
  </si>
  <si>
    <t>Work        
 End Date           dd-mmm-yy</t>
  </si>
  <si>
    <t>DEVELOPMENT LABOUR EXPENDITURES CLAIMED FOR SCIENTIFIC RESEARCH &amp; EXPERIMENTAL DEVELOPMENT (SR&amp;ED) TAX CREDIT*</t>
  </si>
  <si>
    <r>
      <rPr>
        <b/>
        <sz val="9"/>
        <color rgb="FF000000"/>
        <rFont val="Calibri"/>
        <family val="2"/>
        <charset val="1"/>
      </rPr>
      <t xml:space="preserve">PARTNERSHIPS - </t>
    </r>
    <r>
      <rPr>
        <sz val="9"/>
        <color rgb="FF000000"/>
        <rFont val="Calibri"/>
        <family val="2"/>
        <charset val="1"/>
      </rPr>
      <t>Eligible partnerships for the services rendered personally by a member of the eligible partnership, or for services rendered personally by employees of the eligible partnership:</t>
    </r>
  </si>
  <si>
    <r>
      <rPr>
        <b/>
        <sz val="9"/>
        <color rgb="FF000000"/>
        <rFont val="Calibri"/>
        <family val="2"/>
        <charset val="1"/>
      </rPr>
      <t xml:space="preserve">PERSONAL SERVICE CORPORATIONS - </t>
    </r>
    <r>
      <rPr>
        <sz val="9"/>
        <color rgb="FF000000"/>
        <rFont val="Calibri"/>
        <family val="2"/>
        <charset val="1"/>
      </rPr>
      <t>Ontario-based Canadian corporations for the services rendered personally by an Ontario resident individual, if the individual deals at arm's length with the specialized digital game corporation, and is the sole shareholder of the corporation:</t>
    </r>
  </si>
  <si>
    <r>
      <t xml:space="preserve">INDIVIDUALS - </t>
    </r>
    <r>
      <rPr>
        <sz val="9"/>
        <color rgb="FF000000"/>
        <rFont val="Calibri"/>
        <family val="2"/>
        <charset val="1"/>
      </rPr>
      <t>Arm's length Ontario-resident Individuals who are not employees of a corporation, or who deal at arm's length from the specialized digital game corporation:</t>
    </r>
  </si>
  <si>
    <t>Work         
End Date           dd-mmm-yy</t>
  </si>
  <si>
    <t>Total Qualifying Remuneration Expenditure Incurred</t>
  </si>
  <si>
    <t>Total Wages</t>
  </si>
  <si>
    <t>Total Qualifying Wage Expenditure Incurred</t>
  </si>
  <si>
    <t xml:space="preserve">Game Title : </t>
  </si>
  <si>
    <t>Sales and/or Marketing</t>
  </si>
  <si>
    <t>Multi-Shareholder/Multi-Employee Corporations Remuneration</t>
  </si>
  <si>
    <t>TOTAL GOVERNMENT ASSISTANCE</t>
  </si>
  <si>
    <r>
      <rPr>
        <b/>
        <sz val="10"/>
        <color rgb="FFFFFFFF"/>
        <rFont val="Calibri"/>
        <family val="2"/>
      </rPr>
      <t xml:space="preserve">Description of Funding and for what purpose              </t>
    </r>
    <r>
      <rPr>
        <b/>
        <sz val="11"/>
        <color rgb="FFFFFFFF"/>
        <rFont val="Calibri"/>
        <family val="2"/>
        <charset val="1"/>
      </rPr>
      <t xml:space="preserve">                                                                          </t>
    </r>
    <r>
      <rPr>
        <b/>
        <sz val="9"/>
        <color rgb="FFFFFFFF"/>
        <rFont val="Calibri"/>
        <family val="2"/>
      </rPr>
      <t xml:space="preserve"> (Identify if Funding is for Development or Marketing)</t>
    </r>
  </si>
  <si>
    <t>Description of Funding and for what purpose                                                                                         (Identify if Funding is for Development or Marketing)</t>
  </si>
  <si>
    <t>Total Labour Expenditures</t>
  </si>
  <si>
    <r>
      <t xml:space="preserve">*Please declare all Ontario wages or salaries paid by the applicant corporation in the claim period that is </t>
    </r>
    <r>
      <rPr>
        <b/>
        <u/>
        <sz val="10"/>
        <color rgb="FF000000"/>
        <rFont val="Calibri"/>
        <family val="2"/>
      </rPr>
      <t>not directly attributable to digital game development</t>
    </r>
    <r>
      <rPr>
        <b/>
        <sz val="10"/>
        <color rgb="FF000000"/>
        <rFont val="Calibri"/>
        <family val="2"/>
        <charset val="1"/>
      </rPr>
      <t xml:space="preserve"> in order to estimate Scenario A.</t>
    </r>
  </si>
  <si>
    <r>
      <t xml:space="preserve">* Please declare all Ontario-based Scientific Research &amp; Experimental Development (SR&amp;ED) labour that is </t>
    </r>
    <r>
      <rPr>
        <b/>
        <u/>
        <sz val="10"/>
        <color rgb="FF000000"/>
        <rFont val="Calibri"/>
        <family val="2"/>
      </rPr>
      <t>directly attributable to the development of digital games</t>
    </r>
    <r>
      <rPr>
        <b/>
        <sz val="10"/>
        <color rgb="FF000000"/>
        <rFont val="Calibri"/>
        <family val="2"/>
        <charset val="1"/>
      </rPr>
      <t xml:space="preserve"> in the claim period in order to estimate Scenario A. Note that labour claimed for the SR&amp;ED tax credit is not eligible for the 93.2 Game Expenditures Threshold, nor for OIDMTC. </t>
    </r>
  </si>
  <si>
    <r>
      <t>TOTAL LABOUR EXPENDITURES</t>
    </r>
    <r>
      <rPr>
        <sz val="9"/>
        <color rgb="FFFFFFFF"/>
        <rFont val="Calibri"/>
        <family val="2"/>
      </rPr>
      <t xml:space="preserve"> NOT </t>
    </r>
    <r>
      <rPr>
        <b/>
        <sz val="9"/>
        <color rgb="FFFFFFFF"/>
        <rFont val="Calibri"/>
        <family val="2"/>
        <charset val="1"/>
      </rPr>
      <t>DIRECTLY ATTRIBUTABLE TO DEVELOPMENT OF DIGITAL GAMES</t>
    </r>
  </si>
  <si>
    <t>TOTAL SR&amp;ED CLAIMED LABOUR EXPENDITURES DIRECTLY ATTRIBUTABLE TO DEVELOPMENT OF DIGITAL GAMES</t>
  </si>
  <si>
    <t>Other Non-Game-Development Labour</t>
  </si>
  <si>
    <r>
      <t xml:space="preserve">Please note that the following labour types are </t>
    </r>
    <r>
      <rPr>
        <b/>
        <u/>
        <sz val="14"/>
        <color rgb="FF000000"/>
        <rFont val="Calibri"/>
        <family val="2"/>
      </rPr>
      <t>not eligible under section 93.2</t>
    </r>
    <r>
      <rPr>
        <b/>
        <sz val="14"/>
        <color rgb="FF000000"/>
        <rFont val="Calibri"/>
        <family val="2"/>
      </rPr>
      <t xml:space="preserve"> (see section further below to fill out these amounts)</t>
    </r>
    <r>
      <rPr>
        <b/>
        <sz val="14"/>
        <color rgb="FF000000"/>
        <rFont val="Calibri"/>
        <family val="2"/>
        <charset val="1"/>
      </rPr>
      <t xml:space="preserve">: </t>
    </r>
  </si>
  <si>
    <r>
      <t xml:space="preserve">*Please declare all Ontario wages or salaries paid by the applicant corporation in the claim period that is </t>
    </r>
    <r>
      <rPr>
        <b/>
        <u/>
        <sz val="10"/>
        <color rgb="FF000000"/>
        <rFont val="Calibri"/>
        <family val="2"/>
        <scheme val="minor"/>
      </rPr>
      <t>not directly attributable to digital game development</t>
    </r>
    <r>
      <rPr>
        <b/>
        <sz val="10"/>
        <color rgb="FF000000"/>
        <rFont val="Calibri"/>
        <family val="2"/>
        <charset val="1"/>
        <scheme val="minor"/>
      </rPr>
      <t xml:space="preserve"> in order to estimate Scenario A.</t>
    </r>
  </si>
  <si>
    <r>
      <t xml:space="preserve">* Please declare all Ontario-based Scientific Research &amp; Experimental Development (SR&amp;ED) labour that is </t>
    </r>
    <r>
      <rPr>
        <b/>
        <u/>
        <sz val="10"/>
        <color rgb="FF000000"/>
        <rFont val="Calibri"/>
        <family val="2"/>
        <scheme val="minor"/>
      </rPr>
      <t>directly attributable to the development of digital games</t>
    </r>
    <r>
      <rPr>
        <b/>
        <sz val="10"/>
        <color rgb="FF000000"/>
        <rFont val="Calibri"/>
        <family val="2"/>
        <charset val="1"/>
        <scheme val="minor"/>
      </rPr>
      <t xml:space="preserve"> in the claim period in order to estimate Scenario A. Note that labour claimed for the SR&amp;ED tax credit is not eligible for the 93.2 Game Expenditures Threshold, nor for OIDMTC. </t>
    </r>
  </si>
  <si>
    <r>
      <t>TOTAL LABOUR EXPENDITURES</t>
    </r>
    <r>
      <rPr>
        <sz val="9"/>
        <color rgb="FFFFFFFF"/>
        <rFont val="Calibri"/>
        <family val="2"/>
        <scheme val="minor"/>
      </rPr>
      <t xml:space="preserve"> NOT </t>
    </r>
    <r>
      <rPr>
        <b/>
        <sz val="9"/>
        <color rgb="FFFFFFFF"/>
        <rFont val="Calibri"/>
        <family val="2"/>
        <charset val="1"/>
        <scheme val="minor"/>
      </rPr>
      <t>DIRECTLY ATTRIBUTABLE TO DEVELOPMENT OF DIGITAL GAMES</t>
    </r>
  </si>
  <si>
    <t>TOTAL LABOUR EXPENDITURES NOT DIRECTLY ATTRIBUTABLE TO DEVELOPMENT OF DIGITAL GAMES</t>
  </si>
  <si>
    <t>Admin &amp; Office Management and/or HR</t>
  </si>
  <si>
    <r>
      <t xml:space="preserve">Please note that the following labour types are </t>
    </r>
    <r>
      <rPr>
        <b/>
        <u/>
        <sz val="14"/>
        <color rgb="FF000000"/>
        <rFont val="Calibri"/>
        <family val="2"/>
        <scheme val="minor"/>
      </rPr>
      <t>not eligible under section 93.2</t>
    </r>
    <r>
      <rPr>
        <b/>
        <sz val="14"/>
        <color rgb="FF000000"/>
        <rFont val="Calibri"/>
        <family val="2"/>
        <scheme val="minor"/>
      </rPr>
      <t xml:space="preserve"> (see section further below to fill out these amounts)</t>
    </r>
    <r>
      <rPr>
        <b/>
        <sz val="14"/>
        <color rgb="FF000000"/>
        <rFont val="Calibri"/>
        <family val="2"/>
        <charset val="1"/>
        <scheme val="minor"/>
      </rPr>
      <t xml:space="preserve">: </t>
    </r>
  </si>
  <si>
    <t xml:space="preserve">• Use a separate Game tab worksheet for each game and game platform version claimed. </t>
  </si>
  <si>
    <t xml:space="preserve">Tax Year End : </t>
  </si>
  <si>
    <t xml:space="preserve">Total Cost of Development (Less M&amp;D) : </t>
  </si>
  <si>
    <t xml:space="preserve">Paid to Controlling Shareholders of the Applicant Corporation </t>
  </si>
  <si>
    <t>If this date is after April 11, 2019, the threshold to be an eligible 93.2 corporation is $500k</t>
  </si>
  <si>
    <t>If the date is before April 12, 2019, the threshold to be an eligible 93.2 corporation is $1M</t>
  </si>
  <si>
    <t>Total Cost of Development less (M&amp;D) :</t>
  </si>
  <si>
    <r>
      <t xml:space="preserve">• </t>
    </r>
    <r>
      <rPr>
        <b/>
        <sz val="10"/>
        <color rgb="FF000000"/>
        <rFont val="Calibri"/>
        <family val="2"/>
      </rPr>
      <t xml:space="preserve">Total Cost of Development (Less M&amp;D) </t>
    </r>
    <r>
      <rPr>
        <sz val="10"/>
        <color rgb="FF000000"/>
        <rFont val="Calibri"/>
        <family val="2"/>
        <charset val="1"/>
      </rPr>
      <t>are all costs to develop the product, including eligible and ineligible (labour and non-labour)</t>
    </r>
  </si>
  <si>
    <t>ie Ontario Creates IDM Fund 2022 - Production - File No. 1234-5</t>
  </si>
  <si>
    <t xml:space="preserve">• All eligible labour expenditures must be incurred in the taxation year of the claim and paid </t>
  </si>
  <si>
    <t xml:space="preserve">   no later than 60 days after tax year end.</t>
  </si>
  <si>
    <t>• All eligible labour expenditures must be incurred in the taxation year of the claim and paid</t>
  </si>
  <si>
    <r>
      <t xml:space="preserve">• </t>
    </r>
    <r>
      <rPr>
        <b/>
        <sz val="10"/>
        <color rgb="FF000000"/>
        <rFont val="Calibri"/>
        <family val="2"/>
      </rPr>
      <t xml:space="preserve">Total Cost of Development (Less M&amp;D) </t>
    </r>
    <r>
      <rPr>
        <sz val="10"/>
        <color rgb="FF000000"/>
        <rFont val="Calibri"/>
        <family val="2"/>
        <charset val="1"/>
      </rPr>
      <t>are all costs to develop the game, including eligible</t>
    </r>
  </si>
  <si>
    <t xml:space="preserve">   &amp; ineligible development costs incurred as of the beginning up to the end of the tax year of </t>
  </si>
  <si>
    <t xml:space="preserve">   this claim - excluding any marketing or distribution costs.</t>
  </si>
  <si>
    <r>
      <t xml:space="preserve">• </t>
    </r>
    <r>
      <rPr>
        <b/>
        <sz val="10"/>
        <color rgb="FF000000"/>
        <rFont val="Calibri"/>
        <family val="2"/>
        <scheme val="minor"/>
      </rPr>
      <t xml:space="preserve">Total Cost of Development (Less M&amp;D) </t>
    </r>
    <r>
      <rPr>
        <sz val="10"/>
        <color rgb="FF000000"/>
        <rFont val="Calibri"/>
        <family val="2"/>
        <charset val="1"/>
        <scheme val="minor"/>
      </rPr>
      <t>are all costs to develop the game, including eligible</t>
    </r>
  </si>
  <si>
    <t>What's New</t>
  </si>
  <si>
    <t>Scientific Research &amp; Experimental Development (SR&amp;ED) Ontario labour that is directly attributable to the development of digital games in the claim period</t>
  </si>
  <si>
    <t>Government Assistance Fund(s) and Grants</t>
  </si>
  <si>
    <t>Please fill in these sections accordingly for all 93.2 submitted games.</t>
  </si>
  <si>
    <t>Updated September 2024</t>
  </si>
  <si>
    <t xml:space="preserve">   in eligible Ontario labour directly attributable to the development of eligible digital games in the year (for tax years starting after April 11, 2019), </t>
  </si>
  <si>
    <t xml:space="preserve">   or $1 million if your tax year starts before April 12, 2019.  See Columns "N" and "O".</t>
  </si>
  <si>
    <t xml:space="preserve">   development costs incurred as of completion date of product, less any marketing or distribution costs.</t>
  </si>
  <si>
    <r>
      <t>•</t>
    </r>
    <r>
      <rPr>
        <sz val="11"/>
        <color rgb="FF000000"/>
        <rFont val="Calibri"/>
        <family val="2"/>
        <scheme val="minor"/>
      </rPr>
      <t xml:space="preserve">  Use a separate Expenditure Breakdown for each product you are claiming.</t>
    </r>
  </si>
  <si>
    <t xml:space="preserve">   in time 37 months from the end of the month in which the product was completed.</t>
  </si>
  <si>
    <r>
      <t xml:space="preserve">• </t>
    </r>
    <r>
      <rPr>
        <sz val="11"/>
        <color rgb="FF000000"/>
        <rFont val="Calibri"/>
        <family val="2"/>
        <scheme val="minor"/>
      </rPr>
      <t>Specified and Non-Specified Products completed after March 25, 2008 are allowed labour expenditures going back</t>
    </r>
  </si>
  <si>
    <t xml:space="preserve">   the applicant's 2020 taxation year are allowed labour expenditures going back  in time 61 months from the end of the month in which</t>
  </si>
  <si>
    <t xml:space="preserve">   the product was completed.</t>
  </si>
  <si>
    <r>
      <t>•</t>
    </r>
    <r>
      <rPr>
        <sz val="11"/>
        <color rgb="FF000000"/>
        <rFont val="Calibri"/>
        <family val="2"/>
      </rPr>
      <t xml:space="preserve">  Use a separate Expenditure Breakdown for each product you are claiming.</t>
    </r>
  </si>
  <si>
    <r>
      <t xml:space="preserve">• </t>
    </r>
    <r>
      <rPr>
        <sz val="11"/>
        <color rgb="FF000000"/>
        <rFont val="Calibri"/>
        <family val="2"/>
      </rPr>
      <t>Specified and Non-Specified Products completed after March 25, 2008 are allowed labour expenditures going back</t>
    </r>
  </si>
  <si>
    <r>
      <t>•</t>
    </r>
    <r>
      <rPr>
        <b/>
        <sz val="11"/>
        <color rgb="FF000000"/>
        <rFont val="Calibri"/>
        <family val="2"/>
      </rPr>
      <t xml:space="preserve">  COVID-19 Extension: Specified and Non-Specified Products completed on or after March 15, 2020, with Ontario labour costs incurred in </t>
    </r>
  </si>
  <si>
    <r>
      <t xml:space="preserve">• </t>
    </r>
    <r>
      <rPr>
        <b/>
        <sz val="11"/>
        <color rgb="FF000000"/>
        <rFont val="Calibri"/>
        <family val="2"/>
        <scheme val="minor"/>
      </rPr>
      <t>Minimum labour threshold for 93.2:</t>
    </r>
    <r>
      <rPr>
        <sz val="11"/>
        <color rgb="FF000000"/>
        <rFont val="Calibri"/>
        <family val="2"/>
        <scheme val="minor"/>
      </rPr>
      <t xml:space="preserve"> To qualify as a Specialized Digital Game Corporation, your company has to incur a minimum of $500,000 </t>
    </r>
  </si>
  <si>
    <r>
      <t xml:space="preserve">• </t>
    </r>
    <r>
      <rPr>
        <b/>
        <sz val="10"/>
        <color rgb="FF000000"/>
        <rFont val="Calibri"/>
        <family val="2"/>
        <scheme val="minor"/>
      </rPr>
      <t xml:space="preserve">Total Cost of Development (Less M&amp;D) </t>
    </r>
    <r>
      <rPr>
        <sz val="10"/>
        <color rgb="FF000000"/>
        <rFont val="Calibri"/>
        <family val="2"/>
        <charset val="1"/>
        <scheme val="minor"/>
      </rPr>
      <t>are all costs to develop the product, including eligible and ineligible (labour and non-labour)</t>
    </r>
  </si>
  <si>
    <t>Note that labour claimed for the SR&amp;ED tax credit is not eligible for the 93.2 Game Expenditures Threshold, nor for OIDMTC. However some SR&amp;ED labour can be used to meet Scenario A for 93.2 claims: 80% of salaries and wages rendered in Ontario in the tax year must be directly related to game development.</t>
  </si>
  <si>
    <r>
      <t xml:space="preserve">"Specified and Non-Specified Expenditure Breakdown" for any additional specified or non-specified game (available on the Ontario Creates website </t>
    </r>
    <r>
      <rPr>
        <b/>
        <sz val="14"/>
        <color theme="1"/>
        <rFont val="Calibri"/>
        <family val="2"/>
        <scheme val="minor"/>
      </rPr>
      <t>here</t>
    </r>
    <r>
      <rPr>
        <sz val="14"/>
        <color theme="1"/>
        <rFont val="Calibri"/>
        <family val="2"/>
        <scheme val="minor"/>
      </rPr>
      <t>)</t>
    </r>
  </si>
  <si>
    <t xml:space="preserve">Please note that (3) new sections have been added to the 93.2 Game tab templates to expedite our reviews and assist us to accurately estimate the 93.2 Scenario A threshold: </t>
  </si>
  <si>
    <r>
      <t>Other labour expenditures incurred in Ontario in the fiscal year (not claimed for and ineligible for OIDMTC</t>
    </r>
    <r>
      <rPr>
        <u/>
        <sz val="14"/>
        <color rgb="FFFF0000"/>
        <rFont val="Calibri"/>
        <family val="2"/>
        <scheme val="minor"/>
      </rPr>
      <t>)</t>
    </r>
  </si>
  <si>
    <t xml:space="preserve">   or $1 million if your tax year starts before April 12, 2019. See Columns "N" and "O".</t>
  </si>
  <si>
    <t>Total Cost of Development (less M&amp;D) :</t>
  </si>
  <si>
    <t>Corporate Tax Year Start (dd-mmm-yy) :</t>
  </si>
  <si>
    <t xml:space="preserve">   the applicant's 2020 taxation year are allowed labour expenditures going back in time 61 months from the end of the month in which</t>
  </si>
  <si>
    <r>
      <t xml:space="preserve">• </t>
    </r>
    <r>
      <rPr>
        <b/>
        <sz val="10"/>
        <rFont val="Calibri"/>
        <family val="2"/>
        <charset val="1"/>
        <scheme val="minor"/>
      </rPr>
      <t xml:space="preserve">Total Cost of Development (Less M&amp;D) </t>
    </r>
    <r>
      <rPr>
        <sz val="10"/>
        <rFont val="Calibri"/>
        <family val="2"/>
        <charset val="1"/>
        <scheme val="minor"/>
      </rPr>
      <t>are all costs to develop the game, including eligible</t>
    </r>
  </si>
  <si>
    <r>
      <t xml:space="preserve">• </t>
    </r>
    <r>
      <rPr>
        <b/>
        <sz val="10"/>
        <rFont val="Calibri"/>
        <family val="2"/>
        <charset val="1"/>
      </rPr>
      <t xml:space="preserve">Total Cost of Development (Less M&amp;D) </t>
    </r>
    <r>
      <rPr>
        <sz val="10"/>
        <rFont val="Calibri"/>
        <family val="2"/>
        <charset val="1"/>
      </rPr>
      <t>are all costs to develop the product, including eligible and ineligible (labour and non-labour)</t>
    </r>
  </si>
</sst>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0.00_);_(&quot;$&quot;* \(#,##0.00\);_(&quot;$&quot;* &quot;-&quot;??_);_(@_)"/>
    <numFmt numFmtId="164" formatCode="_-&quot;$&quot;* #,##0.00_-;\-&quot;$&quot;* #,##0.00_-;_-&quot;$&quot;* &quot;-&quot;??_-;_-@_-"/>
    <numFmt numFmtId="165" formatCode="&quot;$&quot;#,##0"/>
    <numFmt numFmtId="166" formatCode="m/d/yy;@"/>
    <numFmt numFmtId="167" formatCode="&quot;$&quot;#,##0.00"/>
    <numFmt numFmtId="168" formatCode="[$-409]d\-mmm\-yy;@"/>
    <numFmt numFmtId="169" formatCode="dd/mm/yyyy;@"/>
    <numFmt numFmtId="170" formatCode="[$-409]d\-mmm\-yyyy;@"/>
    <numFmt numFmtId="171" formatCode="dd/mm/yy"/>
    <numFmt numFmtId="172" formatCode="[$-409]dd\-mmm\-yy;@"/>
    <numFmt numFmtId="173" formatCode="\$#,##0.00"/>
    <numFmt numFmtId="174" formatCode="\$#,##0"/>
    <numFmt numFmtId="175" formatCode="_(\$* #,##0.00_);_(\$* \(#,##0.00\);_(\$* \-??_);_(@_)"/>
    <numFmt numFmtId="176" formatCode="dd/mm/yyyy"/>
    <numFmt numFmtId="177" formatCode="[$-1009]d/mmm/yy;@"/>
  </numFmts>
  <fonts count="123" x14ac:knownFonts="1">
    <font>
      <sz val="11"/>
      <color theme="1"/>
      <name val="Calibri"/>
      <family val="2"/>
      <scheme val="minor"/>
    </font>
    <font>
      <sz val="11"/>
      <color indexed="8"/>
      <name val="Calibri"/>
      <family val="2"/>
    </font>
    <font>
      <sz val="9"/>
      <color indexed="8"/>
      <name val="Calibri"/>
      <family val="2"/>
    </font>
    <font>
      <b/>
      <sz val="9"/>
      <color indexed="8"/>
      <name val="Calibri"/>
      <family val="2"/>
    </font>
    <font>
      <b/>
      <sz val="9"/>
      <color indexed="9"/>
      <name val="Calibri"/>
      <family val="2"/>
    </font>
    <font>
      <sz val="10"/>
      <color indexed="8"/>
      <name val="Calibri"/>
      <family val="2"/>
    </font>
    <font>
      <b/>
      <sz val="10"/>
      <color indexed="8"/>
      <name val="Calibri"/>
      <family val="2"/>
    </font>
    <font>
      <b/>
      <sz val="12"/>
      <color indexed="9"/>
      <name val="Calibri"/>
      <family val="2"/>
    </font>
    <font>
      <sz val="10"/>
      <name val="Arial"/>
      <family val="2"/>
    </font>
    <font>
      <u/>
      <sz val="10"/>
      <color indexed="12"/>
      <name val="Arial"/>
      <family val="2"/>
    </font>
    <font>
      <i/>
      <sz val="9"/>
      <color indexed="8"/>
      <name val="Calibri"/>
      <family val="2"/>
    </font>
    <font>
      <b/>
      <i/>
      <sz val="9"/>
      <color indexed="8"/>
      <name val="Calibri"/>
      <family val="2"/>
    </font>
    <font>
      <b/>
      <i/>
      <sz val="10"/>
      <color indexed="8"/>
      <name val="Calibri"/>
      <family val="2"/>
    </font>
    <font>
      <sz val="12"/>
      <color indexed="8"/>
      <name val="Calibri"/>
      <family val="2"/>
    </font>
    <font>
      <sz val="8"/>
      <name val="Calibri"/>
      <family val="2"/>
    </font>
    <font>
      <b/>
      <sz val="12"/>
      <color indexed="8"/>
      <name val="Calibri"/>
      <family val="2"/>
    </font>
    <font>
      <sz val="11"/>
      <color indexed="8"/>
      <name val="Calibri"/>
      <family val="2"/>
    </font>
    <font>
      <sz val="10"/>
      <color indexed="8"/>
      <name val="Tahoma"/>
      <family val="2"/>
    </font>
    <font>
      <sz val="10"/>
      <color indexed="8"/>
      <name val="Tahoma"/>
      <family val="2"/>
    </font>
    <font>
      <sz val="9"/>
      <color indexed="8"/>
      <name val="Calibri"/>
      <family val="2"/>
    </font>
    <font>
      <b/>
      <sz val="12"/>
      <color indexed="8"/>
      <name val="Calibri"/>
      <family val="2"/>
    </font>
    <font>
      <b/>
      <sz val="12"/>
      <color indexed="10"/>
      <name val="Calibri"/>
      <family val="2"/>
    </font>
    <font>
      <b/>
      <sz val="9"/>
      <color indexed="8"/>
      <name val="Calibri"/>
      <family val="2"/>
    </font>
    <font>
      <sz val="12"/>
      <color indexed="8"/>
      <name val="Calibri"/>
      <family val="2"/>
    </font>
    <font>
      <b/>
      <sz val="10"/>
      <color indexed="8"/>
      <name val="Calibri"/>
      <family val="2"/>
    </font>
    <font>
      <b/>
      <sz val="9"/>
      <color indexed="9"/>
      <name val="Calibri"/>
      <family val="2"/>
    </font>
    <font>
      <sz val="9"/>
      <color indexed="8"/>
      <name val="Calibri"/>
      <family val="2"/>
    </font>
    <font>
      <b/>
      <sz val="9"/>
      <color indexed="10"/>
      <name val="Calibri"/>
      <family val="2"/>
    </font>
    <font>
      <b/>
      <sz val="10"/>
      <color indexed="8"/>
      <name val="Calibri"/>
      <family val="2"/>
    </font>
    <font>
      <b/>
      <sz val="11"/>
      <color indexed="8"/>
      <name val="Calibri"/>
      <family val="2"/>
    </font>
    <font>
      <sz val="11"/>
      <color theme="1"/>
      <name val="Calibri"/>
      <family val="2"/>
      <scheme val="minor"/>
    </font>
    <font>
      <sz val="10"/>
      <color theme="1"/>
      <name val="Tahoma"/>
      <family val="2"/>
    </font>
    <font>
      <b/>
      <sz val="14"/>
      <color indexed="8"/>
      <name val="Calibri"/>
      <family val="2"/>
    </font>
    <font>
      <b/>
      <sz val="9"/>
      <name val="Calibri"/>
      <family val="2"/>
    </font>
    <font>
      <b/>
      <sz val="9"/>
      <color theme="0"/>
      <name val="Calibri"/>
      <family val="2"/>
    </font>
    <font>
      <sz val="10"/>
      <color rgb="FF000000"/>
      <name val="Calibri"/>
      <family val="2"/>
      <scheme val="minor"/>
    </font>
    <font>
      <sz val="9"/>
      <name val="Calibri"/>
      <family val="2"/>
    </font>
    <font>
      <b/>
      <sz val="11"/>
      <color theme="1"/>
      <name val="Calibri"/>
      <family val="2"/>
      <scheme val="minor"/>
    </font>
    <font>
      <sz val="9"/>
      <color theme="0"/>
      <name val="Calibri"/>
      <family val="2"/>
    </font>
    <font>
      <sz val="14"/>
      <color indexed="8"/>
      <name val="Calibri"/>
      <family val="2"/>
    </font>
    <font>
      <b/>
      <sz val="11"/>
      <color rgb="FF000000"/>
      <name val="Calibri"/>
      <family val="2"/>
      <scheme val="minor"/>
    </font>
    <font>
      <sz val="11"/>
      <color theme="1"/>
      <name val="Arial"/>
      <family val="2"/>
    </font>
    <font>
      <sz val="11"/>
      <color rgb="FF000000"/>
      <name val="Calibri"/>
      <family val="2"/>
      <scheme val="minor"/>
    </font>
    <font>
      <b/>
      <sz val="11"/>
      <color theme="1"/>
      <name val="Arial"/>
      <family val="2"/>
    </font>
    <font>
      <b/>
      <i/>
      <sz val="11"/>
      <color indexed="8"/>
      <name val="Calibri"/>
      <family val="2"/>
    </font>
    <font>
      <b/>
      <sz val="16"/>
      <color rgb="FF7030A0"/>
      <name val="Calibri"/>
      <family val="2"/>
    </font>
    <font>
      <b/>
      <sz val="10"/>
      <color indexed="9"/>
      <name val="Calibri"/>
      <family val="2"/>
    </font>
    <font>
      <b/>
      <sz val="9"/>
      <color rgb="FFFF0000"/>
      <name val="Calibri"/>
      <family val="2"/>
    </font>
    <font>
      <sz val="9"/>
      <color rgb="FF333333"/>
      <name val="Calibri"/>
      <family val="2"/>
    </font>
    <font>
      <b/>
      <sz val="16"/>
      <color rgb="FF7030A0"/>
      <name val="Calibri"/>
      <family val="2"/>
      <scheme val="minor"/>
    </font>
    <font>
      <b/>
      <vertAlign val="superscript"/>
      <sz val="14"/>
      <color rgb="FF7030A0"/>
      <name val="Calibri"/>
      <family val="2"/>
    </font>
    <font>
      <b/>
      <vertAlign val="superscript"/>
      <sz val="16"/>
      <color rgb="FF7030A0"/>
      <name val="Calibri"/>
      <family val="2"/>
    </font>
    <font>
      <sz val="9"/>
      <color rgb="FF7030A0"/>
      <name val="Calibri"/>
      <family val="2"/>
    </font>
    <font>
      <b/>
      <sz val="11"/>
      <name val="Calibri"/>
      <family val="2"/>
    </font>
    <font>
      <b/>
      <sz val="18"/>
      <color theme="1"/>
      <name val="Calibri"/>
      <family val="2"/>
      <scheme val="minor"/>
    </font>
    <font>
      <sz val="14"/>
      <color theme="1"/>
      <name val="Calibri"/>
      <family val="2"/>
      <scheme val="minor"/>
    </font>
    <font>
      <b/>
      <sz val="14"/>
      <color theme="1"/>
      <name val="Calibri"/>
      <family val="2"/>
      <scheme val="minor"/>
    </font>
    <font>
      <i/>
      <sz val="11"/>
      <color theme="1"/>
      <name val="Calibri"/>
      <family val="2"/>
      <scheme val="minor"/>
    </font>
    <font>
      <sz val="14"/>
      <name val="Calibri"/>
      <family val="2"/>
    </font>
    <font>
      <sz val="11"/>
      <color theme="1"/>
      <name val="Calibri"/>
      <family val="2"/>
      <charset val="1"/>
    </font>
    <font>
      <sz val="9"/>
      <color rgb="FF000000"/>
      <name val="Calibri"/>
      <family val="2"/>
      <charset val="1"/>
    </font>
    <font>
      <b/>
      <sz val="10"/>
      <color rgb="FF000000"/>
      <name val="Calibri"/>
      <family val="2"/>
      <charset val="1"/>
    </font>
    <font>
      <b/>
      <sz val="9"/>
      <color rgb="FFFFFFFF"/>
      <name val="Calibri"/>
      <family val="2"/>
      <charset val="1"/>
    </font>
    <font>
      <sz val="11"/>
      <color rgb="FF000000"/>
      <name val="Calibri"/>
      <family val="2"/>
      <charset val="1"/>
    </font>
    <font>
      <b/>
      <sz val="10"/>
      <color rgb="FFFFFFFF"/>
      <name val="Calibri"/>
      <family val="2"/>
      <charset val="1"/>
    </font>
    <font>
      <b/>
      <sz val="11"/>
      <color rgb="FFFFFFFF"/>
      <name val="Calibri"/>
      <family val="2"/>
      <charset val="1"/>
    </font>
    <font>
      <b/>
      <sz val="11"/>
      <color rgb="FFFFFFFF"/>
      <name val="Calibri"/>
      <family val="2"/>
    </font>
    <font>
      <b/>
      <sz val="10"/>
      <color rgb="FFFFFFFF"/>
      <name val="Calibri"/>
      <family val="2"/>
    </font>
    <font>
      <b/>
      <sz val="9"/>
      <color rgb="FFFFFFFF"/>
      <name val="Calibri"/>
      <family val="2"/>
    </font>
    <font>
      <b/>
      <sz val="12"/>
      <color rgb="FFFFFFFF"/>
      <name val="Calibri"/>
      <family val="2"/>
      <charset val="1"/>
    </font>
    <font>
      <b/>
      <sz val="9"/>
      <color rgb="FF000000"/>
      <name val="Calibri"/>
      <family val="2"/>
      <charset val="1"/>
    </font>
    <font>
      <b/>
      <sz val="11"/>
      <color rgb="FF000000"/>
      <name val="Calibri"/>
      <family val="2"/>
      <charset val="1"/>
    </font>
    <font>
      <b/>
      <i/>
      <sz val="9"/>
      <color rgb="FF000000"/>
      <name val="Calibri"/>
      <family val="2"/>
      <charset val="1"/>
    </font>
    <font>
      <b/>
      <sz val="12"/>
      <color rgb="FF000000"/>
      <name val="Calibri"/>
      <family val="2"/>
      <charset val="1"/>
    </font>
    <font>
      <sz val="9"/>
      <color rgb="FF000000"/>
      <name val="Calibri"/>
      <family val="2"/>
    </font>
    <font>
      <sz val="12"/>
      <color rgb="FF000000"/>
      <name val="Calibri"/>
      <family val="2"/>
      <charset val="1"/>
    </font>
    <font>
      <sz val="12"/>
      <color rgb="FFFF0000"/>
      <name val="Calibri"/>
      <family val="2"/>
      <charset val="1"/>
    </font>
    <font>
      <b/>
      <sz val="14"/>
      <color rgb="FF000000"/>
      <name val="Calibri"/>
      <family val="2"/>
      <charset val="1"/>
    </font>
    <font>
      <i/>
      <sz val="9"/>
      <color rgb="FF000000"/>
      <name val="Calibri"/>
      <family val="2"/>
      <charset val="1"/>
    </font>
    <font>
      <sz val="10"/>
      <color rgb="FF000000"/>
      <name val="Calibri"/>
      <family val="2"/>
      <charset val="1"/>
    </font>
    <font>
      <b/>
      <i/>
      <sz val="10"/>
      <color rgb="FF000000"/>
      <name val="Calibri"/>
      <family val="2"/>
      <charset val="1"/>
    </font>
    <font>
      <sz val="10"/>
      <name val="Calibri"/>
      <family val="2"/>
      <charset val="1"/>
    </font>
    <font>
      <sz val="14"/>
      <color rgb="FF000000"/>
      <name val="Calibri"/>
      <family val="2"/>
      <charset val="1"/>
    </font>
    <font>
      <b/>
      <u/>
      <sz val="10"/>
      <color rgb="FF000000"/>
      <name val="Calibri"/>
      <family val="2"/>
    </font>
    <font>
      <sz val="9"/>
      <color rgb="FFFFFFFF"/>
      <name val="Calibri"/>
      <family val="2"/>
    </font>
    <font>
      <b/>
      <u/>
      <sz val="14"/>
      <color rgb="FF000000"/>
      <name val="Calibri"/>
      <family val="2"/>
    </font>
    <font>
      <b/>
      <sz val="14"/>
      <color rgb="FF000000"/>
      <name val="Calibri"/>
      <family val="2"/>
    </font>
    <font>
      <b/>
      <sz val="10"/>
      <color rgb="FF000000"/>
      <name val="Calibri"/>
      <family val="2"/>
      <charset val="1"/>
      <scheme val="minor"/>
    </font>
    <font>
      <b/>
      <u/>
      <sz val="10"/>
      <color rgb="FF000000"/>
      <name val="Calibri"/>
      <family val="2"/>
      <scheme val="minor"/>
    </font>
    <font>
      <b/>
      <sz val="9"/>
      <color rgb="FFFFFFFF"/>
      <name val="Calibri"/>
      <family val="2"/>
      <charset val="1"/>
      <scheme val="minor"/>
    </font>
    <font>
      <sz val="9"/>
      <color rgb="FFFFFFFF"/>
      <name val="Calibri"/>
      <family val="2"/>
      <scheme val="minor"/>
    </font>
    <font>
      <b/>
      <sz val="11"/>
      <color rgb="FF000000"/>
      <name val="Calibri"/>
      <family val="2"/>
      <charset val="1"/>
      <scheme val="minor"/>
    </font>
    <font>
      <sz val="9"/>
      <color rgb="FF000000"/>
      <name val="Calibri"/>
      <family val="2"/>
      <charset val="1"/>
      <scheme val="minor"/>
    </font>
    <font>
      <b/>
      <sz val="9"/>
      <color rgb="FF000000"/>
      <name val="Calibri"/>
      <family val="2"/>
      <charset val="1"/>
      <scheme val="minor"/>
    </font>
    <font>
      <b/>
      <sz val="14"/>
      <color rgb="FF000000"/>
      <name val="Calibri"/>
      <family val="2"/>
      <charset val="1"/>
      <scheme val="minor"/>
    </font>
    <font>
      <b/>
      <u/>
      <sz val="14"/>
      <color rgb="FF000000"/>
      <name val="Calibri"/>
      <family val="2"/>
      <scheme val="minor"/>
    </font>
    <font>
      <b/>
      <sz val="14"/>
      <color rgb="FF000000"/>
      <name val="Calibri"/>
      <family val="2"/>
      <scheme val="minor"/>
    </font>
    <font>
      <sz val="10"/>
      <color rgb="FF000000"/>
      <name val="Calibri"/>
      <family val="2"/>
      <charset val="1"/>
      <scheme val="minor"/>
    </font>
    <font>
      <sz val="10"/>
      <name val="Calibri"/>
      <family val="2"/>
      <charset val="1"/>
      <scheme val="minor"/>
    </font>
    <font>
      <b/>
      <sz val="11"/>
      <color rgb="FF000000"/>
      <name val="Calibri"/>
      <family val="2"/>
    </font>
    <font>
      <sz val="14"/>
      <color rgb="FF000000"/>
      <name val="Calibri"/>
      <family val="2"/>
      <charset val="1"/>
      <scheme val="minor"/>
    </font>
    <font>
      <b/>
      <sz val="10"/>
      <color rgb="FF000000"/>
      <name val="Calibri"/>
      <family val="2"/>
    </font>
    <font>
      <b/>
      <sz val="10"/>
      <color rgb="FF000000"/>
      <name val="Calibri"/>
      <family val="2"/>
      <scheme val="minor"/>
    </font>
    <font>
      <sz val="14"/>
      <name val="Calibri"/>
      <family val="2"/>
      <scheme val="minor"/>
    </font>
    <font>
      <i/>
      <sz val="9"/>
      <color rgb="FF000000"/>
      <name val="Calibri"/>
      <family val="2"/>
    </font>
    <font>
      <i/>
      <sz val="9"/>
      <color rgb="FF000000"/>
      <name val="Calibri"/>
      <family val="2"/>
      <scheme val="minor"/>
    </font>
    <font>
      <sz val="11"/>
      <color rgb="FF000000"/>
      <name val="Arial"/>
      <family val="2"/>
    </font>
    <font>
      <sz val="11"/>
      <color rgb="FF000000"/>
      <name val="Calibri"/>
      <family val="2"/>
    </font>
    <font>
      <b/>
      <sz val="11"/>
      <color rgb="FF000000"/>
      <name val="Arial"/>
      <family val="2"/>
    </font>
    <font>
      <sz val="11"/>
      <color rgb="FF000000"/>
      <name val="Calibri"/>
      <family val="2"/>
      <charset val="1"/>
      <scheme val="minor"/>
    </font>
    <font>
      <sz val="11"/>
      <color rgb="FFFF0000"/>
      <name val="Calibri"/>
      <family val="2"/>
      <scheme val="minor"/>
    </font>
    <font>
      <b/>
      <sz val="18"/>
      <color rgb="FFFF0000"/>
      <name val="Calibri"/>
      <family val="2"/>
      <scheme val="minor"/>
    </font>
    <font>
      <sz val="14"/>
      <color rgb="FFFF0000"/>
      <name val="Calibri"/>
      <family val="2"/>
      <scheme val="minor"/>
    </font>
    <font>
      <b/>
      <sz val="14"/>
      <color rgb="FFFF0000"/>
      <name val="Calibri"/>
      <family val="2"/>
      <scheme val="minor"/>
    </font>
    <font>
      <b/>
      <sz val="11"/>
      <color rgb="FFFF0000"/>
      <name val="Calibri"/>
      <family val="2"/>
      <scheme val="minor"/>
    </font>
    <font>
      <sz val="11"/>
      <color rgb="FFFF0000"/>
      <name val="Calibri"/>
      <family val="2"/>
    </font>
    <font>
      <u/>
      <sz val="14"/>
      <color rgb="FFFF0000"/>
      <name val="Calibri"/>
      <family val="2"/>
      <scheme val="minor"/>
    </font>
    <font>
      <sz val="12"/>
      <color rgb="FFFF0000"/>
      <name val="Calibri"/>
      <family val="2"/>
      <scheme val="minor"/>
    </font>
    <font>
      <i/>
      <sz val="11"/>
      <color rgb="FFFF0000"/>
      <name val="Calibri"/>
      <family val="2"/>
      <scheme val="minor"/>
    </font>
    <font>
      <b/>
      <sz val="11"/>
      <name val="Calibri"/>
      <family val="2"/>
      <charset val="1"/>
      <scheme val="minor"/>
    </font>
    <font>
      <b/>
      <sz val="10"/>
      <name val="Calibri"/>
      <family val="2"/>
      <charset val="1"/>
      <scheme val="minor"/>
    </font>
    <font>
      <b/>
      <sz val="14"/>
      <name val="Calibri"/>
      <family val="2"/>
    </font>
    <font>
      <b/>
      <sz val="10"/>
      <name val="Calibri"/>
      <family val="2"/>
      <charset val="1"/>
    </font>
  </fonts>
  <fills count="34">
    <fill>
      <patternFill patternType="none"/>
    </fill>
    <fill>
      <patternFill patternType="gray125"/>
    </fill>
    <fill>
      <patternFill patternType="solid">
        <fgColor indexed="63"/>
        <bgColor indexed="64"/>
      </patternFill>
    </fill>
    <fill>
      <patternFill patternType="solid">
        <fgColor indexed="23"/>
        <bgColor indexed="64"/>
      </patternFill>
    </fill>
    <fill>
      <patternFill patternType="solid">
        <fgColor indexed="46"/>
        <bgColor indexed="64"/>
      </patternFill>
    </fill>
    <fill>
      <patternFill patternType="solid">
        <fgColor indexed="22"/>
        <bgColor indexed="64"/>
      </patternFill>
    </fill>
    <fill>
      <patternFill patternType="solid">
        <fgColor indexed="22"/>
        <bgColor indexed="8"/>
      </patternFill>
    </fill>
    <fill>
      <patternFill patternType="solid">
        <fgColor indexed="23"/>
        <bgColor indexed="8"/>
      </patternFill>
    </fill>
    <fill>
      <patternFill patternType="solid">
        <fgColor indexed="46"/>
        <bgColor indexed="8"/>
      </patternFill>
    </fill>
    <fill>
      <patternFill patternType="solid">
        <fgColor indexed="52"/>
        <bgColor indexed="8"/>
      </patternFill>
    </fill>
    <fill>
      <patternFill patternType="solid">
        <fgColor indexed="27"/>
        <bgColor indexed="64"/>
      </patternFill>
    </fill>
    <fill>
      <patternFill patternType="solid">
        <fgColor rgb="FF7030A0"/>
        <bgColor indexed="64"/>
      </patternFill>
    </fill>
    <fill>
      <patternFill patternType="solid">
        <fgColor indexed="49"/>
        <bgColor indexed="64"/>
      </patternFill>
    </fill>
    <fill>
      <patternFill patternType="solid">
        <fgColor rgb="FF0070C0"/>
        <bgColor indexed="64"/>
      </patternFill>
    </fill>
    <fill>
      <patternFill patternType="solid">
        <fgColor rgb="FF7030A0"/>
        <bgColor indexed="8"/>
      </patternFill>
    </fill>
    <fill>
      <patternFill patternType="solid">
        <fgColor indexed="27"/>
        <bgColor indexed="8"/>
      </patternFill>
    </fill>
    <fill>
      <patternFill patternType="solid">
        <fgColor theme="1" tint="0.499984740745262"/>
        <bgColor indexed="64"/>
      </patternFill>
    </fill>
    <fill>
      <patternFill patternType="solid">
        <fgColor theme="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indexed="9"/>
        <bgColor indexed="64"/>
      </patternFill>
    </fill>
    <fill>
      <patternFill patternType="solid">
        <fgColor rgb="FFFFFF00"/>
        <bgColor indexed="64"/>
      </patternFill>
    </fill>
    <fill>
      <patternFill patternType="solid">
        <fgColor indexed="49"/>
        <bgColor indexed="8"/>
      </patternFill>
    </fill>
    <fill>
      <patternFill patternType="solid">
        <fgColor theme="7" tint="0.39997558519241921"/>
        <bgColor indexed="64"/>
      </patternFill>
    </fill>
    <fill>
      <patternFill patternType="solid">
        <fgColor rgb="FFCC99FF"/>
        <bgColor indexed="64"/>
      </patternFill>
    </fill>
    <fill>
      <patternFill patternType="solid">
        <fgColor rgb="FF808080"/>
        <bgColor rgb="FF7F7F7F"/>
      </patternFill>
    </fill>
    <fill>
      <patternFill patternType="solid">
        <fgColor theme="1" tint="0.249977111117893"/>
        <bgColor rgb="FF333300"/>
      </patternFill>
    </fill>
    <fill>
      <patternFill patternType="solid">
        <fgColor rgb="FFCC99FF"/>
        <bgColor rgb="FFB3A2C7"/>
      </patternFill>
    </fill>
    <fill>
      <patternFill patternType="solid">
        <fgColor rgb="FFC0C0C0"/>
        <bgColor rgb="FFBFBFBF"/>
      </patternFill>
    </fill>
    <fill>
      <patternFill patternType="solid">
        <fgColor theme="1" tint="0.249977111117893"/>
        <bgColor rgb="FF7F7F7F"/>
      </patternFill>
    </fill>
    <fill>
      <patternFill patternType="solid">
        <fgColor rgb="FF800080"/>
        <bgColor rgb="FF00B0F0"/>
      </patternFill>
    </fill>
    <fill>
      <patternFill patternType="solid">
        <fgColor rgb="FF800080"/>
        <bgColor rgb="FF800080"/>
      </patternFill>
    </fill>
    <fill>
      <patternFill patternType="solid">
        <fgColor theme="0"/>
        <bgColor rgb="FF000000"/>
      </patternFill>
    </fill>
    <fill>
      <patternFill patternType="solid">
        <fgColor rgb="FFFFFFFF"/>
        <bgColor rgb="FF000000"/>
      </patternFill>
    </fill>
  </fills>
  <borders count="53">
    <border>
      <left/>
      <right/>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double">
        <color indexed="64"/>
      </top>
      <bottom style="double">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right style="hair">
        <color indexed="64"/>
      </right>
      <top/>
      <bottom/>
      <diagonal/>
    </border>
    <border>
      <left/>
      <right/>
      <top/>
      <bottom style="double">
        <color indexed="64"/>
      </bottom>
      <diagonal/>
    </border>
    <border>
      <left style="hair">
        <color indexed="64"/>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hair">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indexed="64"/>
      </bottom>
      <diagonal/>
    </border>
    <border>
      <left/>
      <right style="thin">
        <color indexed="8"/>
      </right>
      <top style="thin">
        <color indexed="64"/>
      </top>
      <bottom/>
      <diagonal/>
    </border>
    <border>
      <left/>
      <right style="thin">
        <color indexed="8"/>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hair">
        <color indexed="64"/>
      </left>
      <right style="hair">
        <color indexed="64"/>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bottom style="medium">
        <color indexed="64"/>
      </bottom>
      <diagonal/>
    </border>
    <border>
      <left style="thin">
        <color indexed="64"/>
      </left>
      <right/>
      <top style="double">
        <color indexed="64"/>
      </top>
      <bottom style="double">
        <color indexed="64"/>
      </bottom>
      <diagonal/>
    </border>
    <border>
      <left style="medium">
        <color indexed="64"/>
      </left>
      <right style="hair">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thin">
        <color indexed="64"/>
      </right>
      <top style="double">
        <color indexed="64"/>
      </top>
      <bottom style="double">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hair">
        <color indexed="64"/>
      </right>
      <top/>
      <bottom style="double">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right style="hair">
        <color indexed="64"/>
      </right>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style="hair">
        <color indexed="64"/>
      </right>
      <top style="double">
        <color indexed="64"/>
      </top>
      <bottom style="double">
        <color indexed="64"/>
      </bottom>
      <diagonal/>
    </border>
  </borders>
  <cellStyleXfs count="110">
    <xf numFmtId="0" fontId="0" fillId="0" borderId="0"/>
    <xf numFmtId="164" fontId="17" fillId="0" borderId="0" applyFont="0" applyFill="0" applyBorder="0" applyAlignment="0" applyProtection="0"/>
    <xf numFmtId="164" fontId="16" fillId="0" borderId="0" applyFont="0" applyFill="0" applyBorder="0" applyAlignment="0" applyProtection="0"/>
    <xf numFmtId="164" fontId="18"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7"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164" fontId="17" fillId="0" borderId="0" applyFont="0" applyFill="0" applyBorder="0" applyAlignment="0" applyProtection="0"/>
    <xf numFmtId="164" fontId="16" fillId="0" borderId="0" applyFont="0" applyFill="0" applyBorder="0" applyAlignment="0" applyProtection="0"/>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8" fillId="0" borderId="0"/>
    <xf numFmtId="0" fontId="8" fillId="0" borderId="0"/>
    <xf numFmtId="0" fontId="31" fillId="0" borderId="0"/>
    <xf numFmtId="0" fontId="18" fillId="0" borderId="0"/>
    <xf numFmtId="0" fontId="17" fillId="0" borderId="0"/>
    <xf numFmtId="0" fontId="18" fillId="0" borderId="0"/>
    <xf numFmtId="0" fontId="31" fillId="0" borderId="0"/>
    <xf numFmtId="0" fontId="17" fillId="0" borderId="0"/>
    <xf numFmtId="0" fontId="31" fillId="0" borderId="0"/>
    <xf numFmtId="0" fontId="31" fillId="0" borderId="0"/>
    <xf numFmtId="0" fontId="31" fillId="0" borderId="0"/>
    <xf numFmtId="0" fontId="30" fillId="0" borderId="0"/>
    <xf numFmtId="0" fontId="31" fillId="0" borderId="0"/>
    <xf numFmtId="0" fontId="30" fillId="0" borderId="0"/>
    <xf numFmtId="0" fontId="30" fillId="0" borderId="0"/>
    <xf numFmtId="0" fontId="18" fillId="0" borderId="0"/>
    <xf numFmtId="0" fontId="17" fillId="0" borderId="0"/>
    <xf numFmtId="0" fontId="30" fillId="0" borderId="0"/>
    <xf numFmtId="0" fontId="30" fillId="0" borderId="0"/>
    <xf numFmtId="0" fontId="30" fillId="0" borderId="0"/>
    <xf numFmtId="0" fontId="1" fillId="0" borderId="0"/>
    <xf numFmtId="0" fontId="30" fillId="0" borderId="0"/>
    <xf numFmtId="0" fontId="30" fillId="0" borderId="0"/>
    <xf numFmtId="0" fontId="1" fillId="0" borderId="0"/>
    <xf numFmtId="0" fontId="30" fillId="0" borderId="0"/>
    <xf numFmtId="0" fontId="30" fillId="0" borderId="0"/>
    <xf numFmtId="0" fontId="31" fillId="0" borderId="0"/>
    <xf numFmtId="0" fontId="1" fillId="0" borderId="0"/>
    <xf numFmtId="0" fontId="30" fillId="0" borderId="0"/>
    <xf numFmtId="0" fontId="1" fillId="0" borderId="0"/>
    <xf numFmtId="0" fontId="30" fillId="0" borderId="0"/>
    <xf numFmtId="0" fontId="30" fillId="0" borderId="0"/>
    <xf numFmtId="0" fontId="1" fillId="0" borderId="0"/>
    <xf numFmtId="0" fontId="31" fillId="0" borderId="0"/>
    <xf numFmtId="0" fontId="30" fillId="0" borderId="0"/>
    <xf numFmtId="0" fontId="30" fillId="0" borderId="0"/>
    <xf numFmtId="0" fontId="31" fillId="0" borderId="0"/>
    <xf numFmtId="0" fontId="1" fillId="0" borderId="0"/>
    <xf numFmtId="9" fontId="18"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0" fontId="17" fillId="0" borderId="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9" fillId="0" borderId="0"/>
    <xf numFmtId="175" fontId="59" fillId="0" borderId="0" applyBorder="0" applyProtection="0"/>
  </cellStyleXfs>
  <cellXfs count="556">
    <xf numFmtId="0" fontId="0" fillId="0" borderId="0" xfId="0"/>
    <xf numFmtId="0" fontId="2" fillId="0" borderId="0" xfId="0" applyFont="1" applyAlignment="1" applyProtection="1">
      <alignment wrapText="1"/>
    </xf>
    <xf numFmtId="0" fontId="5" fillId="0" borderId="0" xfId="0" applyFont="1" applyAlignment="1" applyProtection="1">
      <alignment wrapText="1"/>
    </xf>
    <xf numFmtId="0" fontId="4" fillId="2" borderId="0" xfId="0" applyFont="1" applyFill="1" applyBorder="1" applyAlignment="1" applyProtection="1">
      <alignment wrapText="1"/>
    </xf>
    <xf numFmtId="0" fontId="4" fillId="0" borderId="0" xfId="0" applyFont="1" applyFill="1" applyAlignment="1" applyProtection="1">
      <alignment wrapText="1"/>
    </xf>
    <xf numFmtId="0" fontId="4" fillId="0" borderId="0" xfId="0" applyFont="1" applyFill="1" applyBorder="1" applyAlignment="1" applyProtection="1">
      <alignment horizontal="right"/>
    </xf>
    <xf numFmtId="0" fontId="2" fillId="0" borderId="0" xfId="0" applyFont="1" applyFill="1" applyBorder="1" applyAlignment="1" applyProtection="1">
      <alignment wrapText="1"/>
    </xf>
    <xf numFmtId="0" fontId="5" fillId="0" borderId="0" xfId="0" applyFont="1" applyAlignment="1" applyProtection="1">
      <alignment horizontal="center" wrapText="1"/>
    </xf>
    <xf numFmtId="0" fontId="0" fillId="3" borderId="1" xfId="0" applyFill="1" applyBorder="1"/>
    <xf numFmtId="0" fontId="4" fillId="3" borderId="2" xfId="0" applyFont="1" applyFill="1" applyBorder="1" applyAlignment="1">
      <alignment horizontal="right"/>
    </xf>
    <xf numFmtId="0" fontId="3" fillId="0" borderId="0" xfId="0" applyFont="1" applyAlignment="1" applyProtection="1">
      <alignment horizontal="center" wrapText="1"/>
      <protection locked="0"/>
    </xf>
    <xf numFmtId="0" fontId="6" fillId="0" borderId="0" xfId="0" applyFont="1" applyAlignment="1" applyProtection="1">
      <alignment horizontal="right"/>
    </xf>
    <xf numFmtId="0" fontId="2" fillId="0" borderId="0" xfId="0" applyFont="1" applyAlignment="1" applyProtection="1">
      <alignment vertical="center" wrapText="1"/>
    </xf>
    <xf numFmtId="0" fontId="7" fillId="3" borderId="0" xfId="0" applyFont="1" applyFill="1" applyBorder="1" applyAlignment="1" applyProtection="1"/>
    <xf numFmtId="0" fontId="13" fillId="0" borderId="0" xfId="0" applyFont="1" applyAlignment="1" applyProtection="1">
      <alignment wrapText="1"/>
    </xf>
    <xf numFmtId="0" fontId="2" fillId="0" borderId="0" xfId="0" applyFont="1" applyAlignment="1" applyProtection="1">
      <alignment vertical="top" wrapText="1"/>
    </xf>
    <xf numFmtId="167" fontId="2" fillId="0" borderId="0" xfId="0" applyNumberFormat="1"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3" borderId="1" xfId="0" applyFont="1" applyFill="1" applyBorder="1" applyAlignment="1" applyProtection="1"/>
    <xf numFmtId="0" fontId="2" fillId="0" borderId="7" xfId="0" applyFont="1" applyBorder="1" applyAlignment="1" applyProtection="1">
      <alignment vertical="center" wrapText="1"/>
      <protection locked="0"/>
    </xf>
    <xf numFmtId="167" fontId="19" fillId="0" borderId="0" xfId="0" applyNumberFormat="1" applyFont="1" applyAlignment="1">
      <alignment vertical="center" wrapText="1"/>
    </xf>
    <xf numFmtId="0" fontId="19" fillId="0" borderId="0" xfId="0" applyFont="1" applyAlignment="1">
      <alignment wrapText="1"/>
    </xf>
    <xf numFmtId="0" fontId="20" fillId="0" borderId="0" xfId="0" applyFont="1" applyAlignment="1">
      <alignment horizontal="right" vertical="center" wrapText="1"/>
    </xf>
    <xf numFmtId="0" fontId="21" fillId="0" borderId="0" xfId="0" applyFont="1" applyAlignment="1">
      <alignment horizontal="center" vertical="center" wrapText="1"/>
    </xf>
    <xf numFmtId="0" fontId="19" fillId="0" borderId="0" xfId="0" applyFont="1" applyAlignment="1" applyProtection="1">
      <alignment vertical="top" wrapText="1"/>
      <protection locked="0"/>
    </xf>
    <xf numFmtId="4" fontId="19" fillId="0" borderId="0" xfId="0" applyNumberFormat="1" applyFont="1" applyAlignment="1">
      <alignment wrapText="1"/>
    </xf>
    <xf numFmtId="0" fontId="20" fillId="0" borderId="0" xfId="0" applyFont="1" applyAlignment="1" applyProtection="1">
      <alignment horizontal="right" vertical="center"/>
      <protection locked="0"/>
    </xf>
    <xf numFmtId="9" fontId="2" fillId="0" borderId="7" xfId="0" applyNumberFormat="1" applyFont="1" applyBorder="1" applyAlignment="1" applyProtection="1">
      <alignment vertical="center" wrapText="1"/>
      <protection locked="0"/>
    </xf>
    <xf numFmtId="0" fontId="6" fillId="0" borderId="0" xfId="0" applyFont="1" applyFill="1" applyAlignment="1" applyProtection="1">
      <alignment horizontal="right" vertical="center"/>
    </xf>
    <xf numFmtId="167" fontId="19" fillId="0" borderId="0" xfId="0" applyNumberFormat="1" applyFont="1" applyAlignment="1" applyProtection="1">
      <alignment horizontal="center" vertical="top" wrapText="1"/>
      <protection locked="0"/>
    </xf>
    <xf numFmtId="4" fontId="19" fillId="6" borderId="8" xfId="0" applyNumberFormat="1" applyFont="1" applyFill="1" applyBorder="1"/>
    <xf numFmtId="0" fontId="24" fillId="0" borderId="0" xfId="0" applyFont="1" applyAlignment="1" applyProtection="1">
      <alignment vertical="center" wrapText="1"/>
      <protection locked="0"/>
    </xf>
    <xf numFmtId="0" fontId="5" fillId="0" borderId="0" xfId="0" applyFont="1" applyAlignment="1">
      <alignment vertical="center"/>
    </xf>
    <xf numFmtId="0" fontId="22" fillId="6" borderId="8" xfId="0" applyFont="1" applyFill="1" applyBorder="1"/>
    <xf numFmtId="0" fontId="3" fillId="6" borderId="10" xfId="0" applyFont="1" applyFill="1" applyBorder="1"/>
    <xf numFmtId="0" fontId="22" fillId="0" borderId="1" xfId="0" applyFont="1" applyFill="1" applyBorder="1"/>
    <xf numFmtId="4" fontId="19" fillId="0" borderId="1" xfId="0" applyNumberFormat="1" applyFont="1" applyFill="1" applyBorder="1"/>
    <xf numFmtId="0" fontId="25" fillId="7" borderId="0" xfId="0" applyFont="1" applyFill="1" applyAlignment="1">
      <alignment horizontal="left" vertical="center"/>
    </xf>
    <xf numFmtId="0" fontId="25" fillId="7" borderId="11" xfId="0" applyFont="1" applyFill="1" applyBorder="1" applyAlignment="1">
      <alignment horizontal="right" vertical="center"/>
    </xf>
    <xf numFmtId="0" fontId="27" fillId="0" borderId="0" xfId="0" applyFont="1" applyAlignment="1">
      <alignment vertical="center"/>
    </xf>
    <xf numFmtId="0" fontId="26" fillId="0" borderId="0" xfId="0" applyFont="1" applyAlignment="1">
      <alignment vertical="center" wrapText="1"/>
    </xf>
    <xf numFmtId="0" fontId="26" fillId="0" borderId="0" xfId="0" applyFont="1" applyAlignment="1">
      <alignment wrapText="1"/>
    </xf>
    <xf numFmtId="0" fontId="25" fillId="0" borderId="0" xfId="0" applyFont="1" applyFill="1" applyAlignment="1">
      <alignment horizontal="left" vertical="center"/>
    </xf>
    <xf numFmtId="167" fontId="26" fillId="0" borderId="12" xfId="0" applyNumberFormat="1" applyFont="1" applyFill="1" applyBorder="1" applyAlignment="1">
      <alignment horizontal="right" vertical="center" wrapText="1"/>
    </xf>
    <xf numFmtId="0" fontId="23" fillId="0" borderId="13" xfId="0" applyFont="1" applyBorder="1" applyAlignment="1" applyProtection="1">
      <alignment horizontal="center" vertical="center" wrapText="1"/>
      <protection locked="0"/>
    </xf>
    <xf numFmtId="0" fontId="19" fillId="0" borderId="0" xfId="0" applyFont="1" applyBorder="1" applyAlignment="1" applyProtection="1">
      <alignment horizontal="left" vertical="center" wrapText="1"/>
      <protection locked="0"/>
    </xf>
    <xf numFmtId="0" fontId="3" fillId="6" borderId="14" xfId="0" applyFont="1" applyFill="1" applyBorder="1" applyAlignment="1">
      <alignment horizontal="left"/>
    </xf>
    <xf numFmtId="0" fontId="22" fillId="6" borderId="5" xfId="0" applyFont="1" applyFill="1" applyBorder="1" applyAlignment="1">
      <alignment horizontal="left"/>
    </xf>
    <xf numFmtId="4" fontId="19" fillId="6" borderId="15" xfId="0" applyNumberFormat="1" applyFont="1" applyFill="1" applyBorder="1"/>
    <xf numFmtId="0" fontId="15" fillId="0" borderId="0" xfId="0" applyFont="1" applyAlignment="1" applyProtection="1">
      <alignment horizontal="right" vertical="center"/>
      <protection locked="0"/>
    </xf>
    <xf numFmtId="0" fontId="2" fillId="5" borderId="4" xfId="0" applyFont="1" applyFill="1" applyBorder="1" applyAlignment="1" applyProtection="1">
      <alignment vertical="center" wrapText="1"/>
      <protection locked="0"/>
    </xf>
    <xf numFmtId="0" fontId="28" fillId="0" borderId="0" xfId="0" applyFont="1" applyAlignment="1">
      <alignment horizontal="left" vertical="center" wrapText="1"/>
    </xf>
    <xf numFmtId="0" fontId="25" fillId="0" borderId="6" xfId="0" applyFont="1" applyFill="1" applyBorder="1" applyAlignment="1">
      <alignment horizontal="right" vertical="center"/>
    </xf>
    <xf numFmtId="0" fontId="11" fillId="4" borderId="0" xfId="0" applyFont="1" applyFill="1" applyAlignment="1" applyProtection="1"/>
    <xf numFmtId="0" fontId="4" fillId="9" borderId="7" xfId="0" applyFont="1" applyFill="1" applyBorder="1" applyAlignment="1">
      <alignment horizontal="right" vertical="center"/>
    </xf>
    <xf numFmtId="9" fontId="19" fillId="0" borderId="2" xfId="0" applyNumberFormat="1" applyFont="1" applyBorder="1" applyAlignment="1" applyProtection="1">
      <alignment vertical="center" wrapText="1"/>
      <protection locked="0"/>
    </xf>
    <xf numFmtId="0" fontId="5" fillId="0" borderId="0" xfId="0" applyFont="1" applyFill="1" applyAlignment="1" applyProtection="1">
      <alignment wrapText="1"/>
    </xf>
    <xf numFmtId="167" fontId="26" fillId="0" borderId="5" xfId="0" applyNumberFormat="1" applyFont="1" applyFill="1" applyBorder="1" applyAlignment="1">
      <alignment horizontal="right" vertical="center" wrapText="1"/>
    </xf>
    <xf numFmtId="0" fontId="6" fillId="0" borderId="0" xfId="0" applyFont="1" applyAlignment="1" applyProtection="1">
      <alignment horizontal="right" vertical="center"/>
    </xf>
    <xf numFmtId="0" fontId="32" fillId="0" borderId="0" xfId="0" applyFont="1" applyFill="1" applyBorder="1" applyAlignment="1" applyProtection="1">
      <alignment horizontal="left"/>
    </xf>
    <xf numFmtId="0" fontId="2" fillId="0" borderId="0" xfId="0" applyFont="1" applyFill="1" applyBorder="1" applyAlignment="1" applyProtection="1">
      <alignment horizontal="left" wrapText="1"/>
    </xf>
    <xf numFmtId="0" fontId="38" fillId="0" borderId="0" xfId="0" applyFont="1" applyAlignment="1" applyProtection="1">
      <alignment wrapText="1"/>
    </xf>
    <xf numFmtId="0" fontId="2" fillId="0" borderId="0" xfId="0" applyFont="1" applyBorder="1" applyAlignment="1" applyProtection="1">
      <alignment wrapText="1"/>
    </xf>
    <xf numFmtId="0" fontId="2" fillId="0" borderId="16" xfId="0" applyFont="1" applyBorder="1" applyAlignment="1" applyProtection="1">
      <alignment wrapText="1"/>
    </xf>
    <xf numFmtId="0" fontId="2" fillId="0" borderId="17" xfId="0" applyFont="1" applyBorder="1" applyAlignment="1" applyProtection="1">
      <alignment wrapText="1"/>
    </xf>
    <xf numFmtId="0" fontId="39" fillId="0" borderId="17" xfId="0" applyFont="1" applyFill="1" applyBorder="1" applyAlignment="1" applyProtection="1">
      <alignment wrapText="1"/>
    </xf>
    <xf numFmtId="0" fontId="32" fillId="0" borderId="17" xfId="0" applyFont="1" applyFill="1" applyBorder="1" applyAlignment="1" applyProtection="1">
      <alignment horizontal="right" vertical="center"/>
    </xf>
    <xf numFmtId="170" fontId="32" fillId="0" borderId="21" xfId="0" applyNumberFormat="1" applyFont="1" applyFill="1" applyBorder="1" applyAlignment="1" applyProtection="1">
      <alignment horizontal="left" vertical="center"/>
    </xf>
    <xf numFmtId="0" fontId="32" fillId="0" borderId="0" xfId="0" applyFont="1" applyAlignment="1" applyProtection="1">
      <alignment horizontal="right" vertical="center"/>
    </xf>
    <xf numFmtId="0" fontId="32" fillId="0" borderId="0" xfId="0" applyFont="1" applyAlignment="1" applyProtection="1">
      <alignment horizontal="left" vertical="center" wrapText="1"/>
      <protection locked="0"/>
    </xf>
    <xf numFmtId="0" fontId="40" fillId="0" borderId="0" xfId="0" applyFont="1"/>
    <xf numFmtId="0" fontId="32" fillId="4" borderId="0" xfId="0" applyFont="1" applyFill="1" applyAlignment="1" applyProtection="1">
      <alignment horizontal="left" vertical="center" wrapText="1"/>
      <protection locked="0"/>
    </xf>
    <xf numFmtId="14" fontId="5" fillId="0" borderId="0" xfId="0" applyNumberFormat="1" applyFont="1" applyAlignment="1" applyProtection="1">
      <alignment horizontal="center" wrapText="1"/>
      <protection locked="0"/>
    </xf>
    <xf numFmtId="0" fontId="41" fillId="0" borderId="0" xfId="0" applyFont="1"/>
    <xf numFmtId="0" fontId="32" fillId="0" borderId="0" xfId="0" applyFont="1" applyFill="1" applyAlignment="1" applyProtection="1">
      <alignment horizontal="right"/>
    </xf>
    <xf numFmtId="15" fontId="39" fillId="0" borderId="0" xfId="0" applyNumberFormat="1" applyFont="1" applyAlignment="1" applyProtection="1">
      <alignment horizontal="left" wrapText="1"/>
    </xf>
    <xf numFmtId="0" fontId="32" fillId="0" borderId="0" xfId="0" applyFont="1" applyFill="1" applyAlignment="1" applyProtection="1">
      <alignment horizontal="right" vertical="center"/>
    </xf>
    <xf numFmtId="170" fontId="39" fillId="0" borderId="0" xfId="0" applyNumberFormat="1" applyFont="1" applyFill="1" applyBorder="1" applyAlignment="1" applyProtection="1">
      <alignment horizontal="left" vertical="center"/>
    </xf>
    <xf numFmtId="0" fontId="1" fillId="0" borderId="0" xfId="0" applyFont="1" applyAlignment="1" applyProtection="1">
      <alignment horizontal="left"/>
    </xf>
    <xf numFmtId="0" fontId="43" fillId="0" borderId="0" xfId="0" applyFont="1" applyFill="1"/>
    <xf numFmtId="0" fontId="6" fillId="0" borderId="0" xfId="0" applyFont="1" applyFill="1" applyAlignment="1" applyProtection="1">
      <alignment horizontal="center" wrapText="1"/>
    </xf>
    <xf numFmtId="0" fontId="6" fillId="0" borderId="0" xfId="0" applyFont="1" applyFill="1" applyAlignment="1" applyProtection="1">
      <alignment wrapText="1"/>
    </xf>
    <xf numFmtId="0" fontId="6" fillId="0" borderId="0" xfId="0" applyFont="1" applyAlignment="1" applyProtection="1">
      <alignment wrapText="1"/>
    </xf>
    <xf numFmtId="165" fontId="39" fillId="0" borderId="0" xfId="0" applyNumberFormat="1" applyFont="1" applyAlignment="1" applyProtection="1">
      <alignment horizontal="left" vertical="center" wrapText="1"/>
      <protection locked="0"/>
    </xf>
    <xf numFmtId="0" fontId="29" fillId="0" borderId="0" xfId="0" applyFont="1" applyFill="1" applyAlignment="1" applyProtection="1">
      <alignment horizontal="left"/>
    </xf>
    <xf numFmtId="0" fontId="37" fillId="0" borderId="0" xfId="0" applyFont="1" applyFill="1"/>
    <xf numFmtId="0" fontId="5" fillId="0" borderId="0" xfId="0" applyFont="1" applyFill="1" applyAlignment="1" applyProtection="1">
      <alignment horizontal="center" wrapText="1"/>
    </xf>
    <xf numFmtId="0" fontId="39" fillId="0" borderId="0" xfId="0" applyFont="1" applyAlignment="1" applyProtection="1">
      <alignment horizontal="left" vertical="center" wrapText="1"/>
      <protection locked="0"/>
    </xf>
    <xf numFmtId="165" fontId="5" fillId="0" borderId="0" xfId="0" applyNumberFormat="1" applyFont="1" applyAlignment="1" applyProtection="1">
      <alignment horizontal="center" vertical="top" wrapText="1"/>
      <protection locked="0"/>
    </xf>
    <xf numFmtId="0" fontId="0" fillId="0" borderId="0" xfId="0" applyFont="1" applyFill="1" applyAlignment="1"/>
    <xf numFmtId="0" fontId="37" fillId="0" borderId="0" xfId="0" applyFont="1" applyFill="1" applyAlignment="1"/>
    <xf numFmtId="0" fontId="6" fillId="0" borderId="0" xfId="0" applyFont="1" applyAlignment="1" applyProtection="1"/>
    <xf numFmtId="0" fontId="5" fillId="0" borderId="0" xfId="0" applyFont="1" applyAlignment="1" applyProtection="1">
      <alignment horizontal="center" wrapText="1"/>
      <protection locked="0"/>
    </xf>
    <xf numFmtId="0" fontId="45" fillId="0" borderId="0" xfId="0" applyFont="1" applyAlignment="1" applyProtection="1">
      <alignment horizontal="left" vertical="center"/>
    </xf>
    <xf numFmtId="0" fontId="45" fillId="0" borderId="0" xfId="0" applyFont="1" applyFill="1" applyAlignment="1" applyProtection="1">
      <alignment horizontal="center" wrapText="1"/>
    </xf>
    <xf numFmtId="0" fontId="46" fillId="3" borderId="0" xfId="0" applyFont="1" applyFill="1" applyBorder="1" applyAlignment="1" applyProtection="1">
      <alignment vertical="center"/>
    </xf>
    <xf numFmtId="0" fontId="46" fillId="2" borderId="0" xfId="0" applyFont="1" applyFill="1" applyBorder="1" applyAlignment="1" applyProtection="1">
      <alignment wrapText="1"/>
    </xf>
    <xf numFmtId="0" fontId="46" fillId="2" borderId="0" xfId="0" applyFont="1" applyFill="1" applyBorder="1" applyAlignment="1" applyProtection="1">
      <alignment horizontal="center" wrapText="1"/>
    </xf>
    <xf numFmtId="0" fontId="46" fillId="13" borderId="31" xfId="0" applyFont="1" applyFill="1" applyBorder="1" applyAlignment="1" applyProtection="1">
      <alignment horizontal="center" vertical="top" wrapText="1"/>
    </xf>
    <xf numFmtId="0" fontId="46" fillId="14" borderId="32" xfId="0" applyFont="1" applyFill="1" applyBorder="1" applyAlignment="1">
      <alignment horizontal="center" vertical="top" wrapText="1"/>
    </xf>
    <xf numFmtId="0" fontId="46" fillId="13" borderId="33" xfId="0" applyFont="1" applyFill="1" applyBorder="1" applyAlignment="1" applyProtection="1">
      <alignment horizontal="center"/>
    </xf>
    <xf numFmtId="0" fontId="2" fillId="14" borderId="32" xfId="0" applyFont="1" applyFill="1" applyBorder="1" applyAlignment="1">
      <alignment vertical="top" wrapText="1"/>
    </xf>
    <xf numFmtId="0" fontId="2" fillId="0" borderId="4" xfId="0" applyFont="1" applyBorder="1" applyAlignment="1" applyProtection="1">
      <alignment vertical="top" wrapText="1" readingOrder="1"/>
      <protection locked="0"/>
    </xf>
    <xf numFmtId="0" fontId="2" fillId="5" borderId="34" xfId="0" applyFont="1" applyFill="1" applyBorder="1" applyAlignment="1" applyProtection="1">
      <alignment vertical="center" wrapText="1"/>
      <protection locked="0"/>
    </xf>
    <xf numFmtId="170" fontId="2" fillId="0" borderId="7" xfId="0" applyNumberFormat="1" applyFont="1" applyBorder="1" applyAlignment="1" applyProtection="1">
      <alignment vertical="top" wrapText="1"/>
      <protection locked="0"/>
    </xf>
    <xf numFmtId="167" fontId="2" fillId="0" borderId="4" xfId="0" applyNumberFormat="1" applyFont="1" applyBorder="1" applyAlignment="1" applyProtection="1">
      <alignment vertical="top" wrapText="1"/>
      <protection locked="0"/>
    </xf>
    <xf numFmtId="9" fontId="2" fillId="0" borderId="4" xfId="0" applyNumberFormat="1" applyFont="1" applyBorder="1" applyAlignment="1" applyProtection="1">
      <alignment vertical="top" wrapText="1"/>
      <protection locked="0"/>
    </xf>
    <xf numFmtId="167" fontId="2" fillId="10" borderId="4" xfId="0" applyNumberFormat="1" applyFont="1" applyFill="1" applyBorder="1" applyAlignment="1" applyProtection="1">
      <alignment vertical="top" wrapText="1"/>
    </xf>
    <xf numFmtId="167" fontId="2" fillId="0" borderId="9" xfId="0" applyNumberFormat="1" applyFont="1" applyBorder="1" applyAlignment="1" applyProtection="1">
      <alignment horizontal="right" vertical="top" wrapText="1"/>
      <protection locked="0"/>
    </xf>
    <xf numFmtId="167" fontId="2" fillId="0" borderId="35" xfId="0" applyNumberFormat="1" applyFont="1" applyBorder="1" applyAlignment="1" applyProtection="1">
      <alignment horizontal="right" vertical="top" wrapText="1"/>
      <protection locked="0"/>
    </xf>
    <xf numFmtId="0" fontId="2" fillId="0" borderId="7" xfId="0" applyFont="1" applyBorder="1" applyAlignment="1" applyProtection="1">
      <alignment vertical="top" wrapText="1"/>
      <protection locked="0"/>
    </xf>
    <xf numFmtId="167" fontId="2" fillId="0" borderId="7" xfId="0" applyNumberFormat="1" applyFont="1" applyBorder="1" applyAlignment="1" applyProtection="1">
      <alignment vertical="top" wrapText="1"/>
      <protection locked="0"/>
    </xf>
    <xf numFmtId="9" fontId="2" fillId="0" borderId="7" xfId="0" applyNumberFormat="1" applyFont="1" applyBorder="1" applyAlignment="1" applyProtection="1">
      <alignment vertical="top" wrapText="1"/>
      <protection locked="0"/>
    </xf>
    <xf numFmtId="167" fontId="2" fillId="0" borderId="36" xfId="0" applyNumberFormat="1" applyFont="1" applyBorder="1" applyAlignment="1" applyProtection="1">
      <alignment horizontal="right" vertical="top" wrapText="1"/>
      <protection locked="0"/>
    </xf>
    <xf numFmtId="0" fontId="3" fillId="0" borderId="7" xfId="0" applyFont="1" applyBorder="1" applyAlignment="1" applyProtection="1">
      <alignment vertical="top" wrapText="1"/>
      <protection locked="0"/>
    </xf>
    <xf numFmtId="0" fontId="2" fillId="0" borderId="7" xfId="0" applyNumberFormat="1" applyFont="1" applyBorder="1" applyAlignment="1" applyProtection="1">
      <alignment vertical="top" wrapText="1"/>
      <protection locked="0"/>
    </xf>
    <xf numFmtId="167" fontId="2" fillId="0" borderId="13" xfId="0" applyNumberFormat="1" applyFont="1" applyBorder="1" applyAlignment="1" applyProtection="1">
      <alignment horizontal="right" vertical="top" wrapText="1"/>
      <protection locked="0"/>
    </xf>
    <xf numFmtId="167" fontId="2" fillId="0" borderId="37" xfId="0" applyNumberFormat="1" applyFont="1" applyBorder="1" applyAlignment="1" applyProtection="1">
      <alignment horizontal="right" vertical="top" wrapText="1"/>
      <protection locked="0"/>
    </xf>
    <xf numFmtId="0" fontId="46" fillId="14" borderId="38" xfId="0" applyFont="1" applyFill="1" applyBorder="1" applyAlignment="1">
      <alignment horizontal="center" vertical="top" wrapText="1"/>
    </xf>
    <xf numFmtId="167" fontId="2" fillId="10" borderId="3" xfId="0" applyNumberFormat="1" applyFont="1" applyFill="1" applyBorder="1" applyAlignment="1" applyProtection="1">
      <alignment vertical="center" wrapText="1"/>
    </xf>
    <xf numFmtId="0" fontId="2" fillId="3" borderId="7" xfId="0" applyFont="1" applyFill="1" applyBorder="1" applyAlignment="1" applyProtection="1">
      <alignment vertical="center" wrapText="1"/>
    </xf>
    <xf numFmtId="167" fontId="2" fillId="10" borderId="39" xfId="0" applyNumberFormat="1" applyFont="1" applyFill="1" applyBorder="1" applyAlignment="1" applyProtection="1">
      <alignment horizontal="right" vertical="center" wrapText="1"/>
    </xf>
    <xf numFmtId="167" fontId="2" fillId="10" borderId="40" xfId="0" applyNumberFormat="1" applyFont="1" applyFill="1" applyBorder="1" applyAlignment="1" applyProtection="1">
      <alignment horizontal="right" vertical="center" wrapText="1"/>
    </xf>
    <xf numFmtId="167" fontId="2" fillId="15" borderId="41" xfId="0" applyNumberFormat="1" applyFont="1" applyFill="1" applyBorder="1" applyAlignment="1">
      <alignment vertical="center" wrapText="1"/>
    </xf>
    <xf numFmtId="0" fontId="47" fillId="0" borderId="0" xfId="0" applyFont="1" applyAlignment="1" applyProtection="1">
      <alignment horizontal="right" vertical="center" wrapText="1"/>
    </xf>
    <xf numFmtId="0" fontId="15" fillId="0" borderId="0" xfId="0" applyFont="1" applyAlignment="1" applyProtection="1">
      <alignment horizontal="right" vertical="center" wrapText="1"/>
      <protection locked="0"/>
    </xf>
    <xf numFmtId="0" fontId="12" fillId="0" borderId="0" xfId="0" applyFont="1" applyAlignment="1" applyProtection="1">
      <alignment vertical="center" wrapText="1"/>
    </xf>
    <xf numFmtId="0" fontId="32" fillId="0" borderId="0" xfId="0" applyFont="1" applyAlignment="1" applyProtection="1">
      <alignment horizontal="right" vertical="center" wrapText="1"/>
      <protection locked="0"/>
    </xf>
    <xf numFmtId="0" fontId="32" fillId="8" borderId="0" xfId="0" applyFont="1" applyFill="1"/>
    <xf numFmtId="0" fontId="1" fillId="0" borderId="0" xfId="0" applyFont="1" applyAlignment="1" applyProtection="1"/>
    <xf numFmtId="0" fontId="46" fillId="12" borderId="0" xfId="0" applyFont="1" applyFill="1" applyBorder="1" applyAlignment="1" applyProtection="1">
      <alignment horizontal="center" wrapText="1"/>
    </xf>
    <xf numFmtId="0" fontId="46" fillId="3" borderId="0" xfId="0" applyFont="1" applyFill="1" applyBorder="1" applyAlignment="1" applyProtection="1">
      <alignment horizontal="center" wrapText="1"/>
    </xf>
    <xf numFmtId="0" fontId="45" fillId="0" borderId="0" xfId="0" applyFont="1" applyFill="1" applyAlignment="1" applyProtection="1">
      <alignment horizontal="center" vertical="center" wrapText="1"/>
    </xf>
    <xf numFmtId="0" fontId="29" fillId="5" borderId="9" xfId="0" applyFont="1" applyFill="1" applyBorder="1" applyAlignment="1" applyProtection="1">
      <alignment vertical="center"/>
    </xf>
    <xf numFmtId="0" fontId="2" fillId="5" borderId="6" xfId="0" applyFont="1" applyFill="1" applyBorder="1" applyAlignment="1" applyProtection="1">
      <alignment vertical="center"/>
    </xf>
    <xf numFmtId="171" fontId="2" fillId="5" borderId="6" xfId="0" applyNumberFormat="1" applyFont="1" applyFill="1" applyBorder="1" applyAlignment="1" applyProtection="1">
      <alignment vertical="center"/>
    </xf>
    <xf numFmtId="4" fontId="2" fillId="5" borderId="6" xfId="0" applyNumberFormat="1" applyFont="1" applyFill="1" applyBorder="1" applyAlignment="1" applyProtection="1">
      <alignment vertical="center"/>
    </xf>
    <xf numFmtId="9" fontId="2" fillId="5" borderId="6" xfId="0" applyNumberFormat="1" applyFont="1" applyFill="1" applyBorder="1" applyAlignment="1" applyProtection="1">
      <alignment vertical="center"/>
    </xf>
    <xf numFmtId="4" fontId="2" fillId="5" borderId="6" xfId="0" applyNumberFormat="1" applyFont="1" applyFill="1" applyBorder="1" applyAlignment="1" applyProtection="1">
      <alignment horizontal="right" vertical="center"/>
    </xf>
    <xf numFmtId="0" fontId="46" fillId="13" borderId="33" xfId="0" applyFont="1" applyFill="1" applyBorder="1" applyAlignment="1" applyProtection="1">
      <alignment horizontal="center" vertical="top" wrapText="1"/>
    </xf>
    <xf numFmtId="165" fontId="2" fillId="0" borderId="7" xfId="0" applyNumberFormat="1" applyFont="1" applyBorder="1" applyAlignment="1" applyProtection="1">
      <alignment vertical="top" wrapText="1"/>
      <protection locked="0"/>
    </xf>
    <xf numFmtId="9" fontId="33" fillId="10" borderId="7" xfId="0" applyNumberFormat="1" applyFont="1" applyFill="1" applyBorder="1" applyAlignment="1" applyProtection="1">
      <alignment vertical="top" wrapText="1"/>
      <protection locked="0"/>
    </xf>
    <xf numFmtId="0" fontId="2" fillId="11" borderId="32" xfId="0" applyFont="1" applyFill="1" applyBorder="1" applyAlignment="1" applyProtection="1">
      <alignment vertical="top" wrapText="1"/>
    </xf>
    <xf numFmtId="167" fontId="2" fillId="10" borderId="34" xfId="0" applyNumberFormat="1" applyFont="1" applyFill="1" applyBorder="1" applyAlignment="1" applyProtection="1">
      <alignment vertical="top" wrapText="1"/>
    </xf>
    <xf numFmtId="9" fontId="33" fillId="10" borderId="20" xfId="0" applyNumberFormat="1" applyFont="1" applyFill="1" applyBorder="1" applyAlignment="1" applyProtection="1">
      <alignment vertical="top" wrapText="1"/>
      <protection locked="0"/>
    </xf>
    <xf numFmtId="0" fontId="2" fillId="11" borderId="38" xfId="0" applyFont="1" applyFill="1" applyBorder="1" applyAlignment="1" applyProtection="1">
      <alignment vertical="top" wrapText="1"/>
    </xf>
    <xf numFmtId="0" fontId="2" fillId="16" borderId="0" xfId="0" applyFont="1" applyFill="1" applyAlignment="1" applyProtection="1">
      <alignment vertical="center" wrapText="1"/>
    </xf>
    <xf numFmtId="0" fontId="2" fillId="16" borderId="0" xfId="0" applyFont="1" applyFill="1" applyBorder="1" applyAlignment="1" applyProtection="1">
      <alignment vertical="center"/>
    </xf>
    <xf numFmtId="171" fontId="2" fillId="16" borderId="0" xfId="0" applyNumberFormat="1" applyFont="1" applyFill="1" applyBorder="1" applyAlignment="1" applyProtection="1">
      <alignment vertical="center"/>
    </xf>
    <xf numFmtId="0" fontId="4" fillId="3" borderId="2" xfId="0" applyFont="1" applyFill="1" applyBorder="1" applyAlignment="1">
      <alignment horizontal="right" vertical="center"/>
    </xf>
    <xf numFmtId="167" fontId="2" fillId="10" borderId="42" xfId="0" applyNumberFormat="1" applyFont="1" applyFill="1" applyBorder="1" applyAlignment="1" applyProtection="1">
      <alignment vertical="center" wrapText="1"/>
    </xf>
    <xf numFmtId="167" fontId="2" fillId="10" borderId="16" xfId="0" applyNumberFormat="1" applyFont="1" applyFill="1" applyBorder="1" applyAlignment="1" applyProtection="1">
      <alignment horizontal="right" vertical="center" wrapText="1"/>
    </xf>
    <xf numFmtId="167" fontId="2" fillId="10" borderId="41" xfId="0" applyNumberFormat="1" applyFont="1" applyFill="1" applyBorder="1" applyAlignment="1" applyProtection="1">
      <alignment vertical="center" wrapText="1"/>
    </xf>
    <xf numFmtId="0" fontId="4"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167" fontId="3" fillId="0" borderId="0" xfId="0" applyNumberFormat="1" applyFont="1" applyFill="1" applyBorder="1" applyAlignment="1" applyProtection="1">
      <alignment horizontal="right" vertical="center"/>
    </xf>
    <xf numFmtId="9" fontId="33" fillId="10" borderId="4" xfId="0" applyNumberFormat="1" applyFont="1" applyFill="1" applyBorder="1" applyAlignment="1" applyProtection="1">
      <alignment vertical="top" wrapText="1"/>
    </xf>
    <xf numFmtId="167" fontId="2" fillId="0" borderId="43" xfId="0" applyNumberFormat="1" applyFont="1" applyBorder="1" applyAlignment="1" applyProtection="1">
      <alignment horizontal="right" vertical="top" wrapText="1"/>
      <protection locked="0"/>
    </xf>
    <xf numFmtId="168" fontId="2" fillId="0" borderId="7" xfId="0" applyNumberFormat="1" applyFont="1" applyBorder="1" applyAlignment="1" applyProtection="1">
      <alignment vertical="top" wrapText="1"/>
      <protection locked="0"/>
    </xf>
    <xf numFmtId="167" fontId="2" fillId="10" borderId="44" xfId="0" applyNumberFormat="1" applyFont="1" applyFill="1" applyBorder="1" applyAlignment="1" applyProtection="1">
      <alignment vertical="top" wrapText="1"/>
    </xf>
    <xf numFmtId="167" fontId="2" fillId="0" borderId="45" xfId="0" applyNumberFormat="1" applyFont="1" applyBorder="1" applyAlignment="1" applyProtection="1">
      <alignment horizontal="right" vertical="top" wrapText="1"/>
      <protection locked="0"/>
    </xf>
    <xf numFmtId="0" fontId="0" fillId="16" borderId="1" xfId="0" applyFill="1" applyBorder="1" applyAlignment="1">
      <alignment vertical="center"/>
    </xf>
    <xf numFmtId="167" fontId="2" fillId="10" borderId="46" xfId="0" applyNumberFormat="1" applyFont="1" applyFill="1" applyBorder="1" applyAlignment="1" applyProtection="1">
      <alignment vertical="center" wrapText="1"/>
    </xf>
    <xf numFmtId="0" fontId="2" fillId="3" borderId="20" xfId="0" applyFont="1" applyFill="1" applyBorder="1" applyAlignment="1" applyProtection="1">
      <alignment vertical="center" wrapText="1"/>
    </xf>
    <xf numFmtId="167" fontId="2" fillId="10" borderId="47" xfId="0" applyNumberFormat="1" applyFont="1" applyFill="1" applyBorder="1" applyAlignment="1" applyProtection="1">
      <alignment vertical="center" wrapText="1"/>
    </xf>
    <xf numFmtId="167" fontId="2" fillId="10" borderId="40" xfId="0" applyNumberFormat="1" applyFont="1" applyFill="1" applyBorder="1" applyAlignment="1" applyProtection="1">
      <alignment vertical="center" wrapText="1"/>
    </xf>
    <xf numFmtId="167" fontId="2" fillId="10" borderId="0" xfId="0" applyNumberFormat="1" applyFont="1" applyFill="1" applyBorder="1" applyAlignment="1" applyProtection="1">
      <alignment horizontal="right" vertical="center" wrapText="1"/>
    </xf>
    <xf numFmtId="167" fontId="2" fillId="0" borderId="0" xfId="0" applyNumberFormat="1" applyFont="1" applyFill="1" applyBorder="1" applyAlignment="1" applyProtection="1">
      <alignment horizontal="right" vertical="center" wrapText="1"/>
    </xf>
    <xf numFmtId="167" fontId="2" fillId="0" borderId="4" xfId="0" applyNumberFormat="1" applyFont="1" applyBorder="1" applyAlignment="1" applyProtection="1">
      <alignment horizontal="right" vertical="top" wrapText="1"/>
      <protection locked="0"/>
    </xf>
    <xf numFmtId="167" fontId="48" fillId="2" borderId="0" xfId="0" applyNumberFormat="1" applyFont="1" applyFill="1" applyAlignment="1" applyProtection="1">
      <alignment vertical="top" wrapText="1"/>
    </xf>
    <xf numFmtId="0" fontId="2" fillId="2" borderId="0" xfId="0" applyFont="1" applyFill="1" applyAlignment="1" applyProtection="1">
      <alignment vertical="top" wrapText="1"/>
    </xf>
    <xf numFmtId="0" fontId="2" fillId="0" borderId="0" xfId="0" applyFont="1" applyFill="1" applyAlignment="1" applyProtection="1">
      <alignment vertical="top" wrapText="1"/>
    </xf>
    <xf numFmtId="167" fontId="2" fillId="0" borderId="44" xfId="0" applyNumberFormat="1" applyFont="1" applyBorder="1" applyAlignment="1" applyProtection="1">
      <alignment horizontal="right" vertical="top" wrapText="1"/>
      <protection locked="0"/>
    </xf>
    <xf numFmtId="0" fontId="0" fillId="3" borderId="1" xfId="0" applyFill="1" applyBorder="1" applyAlignment="1">
      <alignment vertical="center"/>
    </xf>
    <xf numFmtId="167" fontId="2" fillId="10" borderId="48" xfId="0" applyNumberFormat="1" applyFont="1" applyFill="1" applyBorder="1" applyAlignment="1" applyProtection="1">
      <alignment vertical="center" wrapText="1"/>
    </xf>
    <xf numFmtId="0" fontId="4" fillId="0" borderId="0" xfId="0" applyFont="1" applyFill="1" applyBorder="1" applyAlignment="1" applyProtection="1">
      <alignment horizontal="right" vertical="center"/>
    </xf>
    <xf numFmtId="9" fontId="2" fillId="0" borderId="0" xfId="0" applyNumberFormat="1" applyFont="1" applyFill="1" applyBorder="1" applyAlignment="1" applyProtection="1">
      <alignment vertical="center" wrapText="1"/>
    </xf>
    <xf numFmtId="0" fontId="2" fillId="0" borderId="0" xfId="0" applyFont="1" applyFill="1" applyBorder="1" applyAlignment="1" applyProtection="1">
      <alignment horizontal="right" vertical="center" wrapText="1"/>
    </xf>
    <xf numFmtId="0" fontId="15" fillId="0" borderId="0" xfId="0" applyFont="1" applyFill="1" applyBorder="1" applyAlignment="1" applyProtection="1">
      <alignment horizontal="right" vertical="center" wrapText="1"/>
    </xf>
    <xf numFmtId="0" fontId="13" fillId="0" borderId="0" xfId="0" applyFont="1" applyAlignment="1" applyProtection="1">
      <alignment vertical="center" wrapText="1"/>
    </xf>
    <xf numFmtId="167" fontId="13" fillId="0" borderId="0" xfId="0" applyNumberFormat="1" applyFont="1" applyFill="1" applyBorder="1" applyAlignment="1" applyProtection="1">
      <alignment vertical="center" wrapText="1"/>
    </xf>
    <xf numFmtId="167" fontId="15" fillId="0" borderId="0" xfId="0" applyNumberFormat="1" applyFont="1" applyFill="1" applyBorder="1" applyAlignment="1" applyProtection="1">
      <alignment horizontal="right" vertical="center"/>
    </xf>
    <xf numFmtId="167" fontId="2" fillId="10" borderId="49" xfId="0" applyNumberFormat="1" applyFont="1" applyFill="1" applyBorder="1" applyAlignment="1" applyProtection="1">
      <alignment horizontal="right" vertical="center" wrapText="1"/>
    </xf>
    <xf numFmtId="167" fontId="29" fillId="0" borderId="0" xfId="0" quotePrefix="1" applyNumberFormat="1" applyFont="1" applyFill="1" applyBorder="1" applyAlignment="1" applyProtection="1">
      <alignment horizontal="right" vertical="center" wrapText="1"/>
    </xf>
    <xf numFmtId="0" fontId="40" fillId="0" borderId="0" xfId="0" applyFont="1" applyAlignment="1">
      <alignment vertical="center"/>
    </xf>
    <xf numFmtId="0" fontId="42" fillId="0" borderId="0" xfId="0" applyFont="1" applyAlignment="1">
      <alignment vertical="center"/>
    </xf>
    <xf numFmtId="0" fontId="49" fillId="0" borderId="0" xfId="0" applyFont="1" applyAlignment="1">
      <alignment horizontal="left" vertical="center"/>
    </xf>
    <xf numFmtId="4" fontId="2" fillId="5" borderId="50" xfId="0" applyNumberFormat="1" applyFont="1" applyFill="1" applyBorder="1" applyAlignment="1" applyProtection="1">
      <alignment vertical="center"/>
    </xf>
    <xf numFmtId="0" fontId="2" fillId="17" borderId="6" xfId="0" applyFont="1" applyFill="1" applyBorder="1" applyAlignment="1" applyProtection="1">
      <alignment vertical="center"/>
    </xf>
    <xf numFmtId="171" fontId="2" fillId="17" borderId="6" xfId="0" applyNumberFormat="1" applyFont="1" applyFill="1" applyBorder="1" applyAlignment="1" applyProtection="1">
      <alignment vertical="center"/>
    </xf>
    <xf numFmtId="0" fontId="2" fillId="18" borderId="6" xfId="0" applyFont="1" applyFill="1" applyBorder="1" applyAlignment="1" applyProtection="1">
      <alignment vertical="center"/>
    </xf>
    <xf numFmtId="0" fontId="4" fillId="18" borderId="2" xfId="0" applyFont="1" applyFill="1" applyBorder="1" applyAlignment="1">
      <alignment horizontal="right" vertical="center"/>
    </xf>
    <xf numFmtId="0" fontId="29" fillId="5" borderId="14" xfId="0" applyFont="1" applyFill="1" applyBorder="1" applyAlignment="1" applyProtection="1">
      <alignment vertical="center"/>
    </xf>
    <xf numFmtId="4" fontId="2" fillId="5" borderId="5" xfId="0" applyNumberFormat="1" applyFont="1" applyFill="1" applyBorder="1" applyAlignment="1" applyProtection="1">
      <alignment vertical="center"/>
    </xf>
    <xf numFmtId="0" fontId="2" fillId="17" borderId="0" xfId="0" applyFont="1" applyFill="1" applyBorder="1" applyAlignment="1" applyProtection="1">
      <alignment vertical="center"/>
    </xf>
    <xf numFmtId="171" fontId="2" fillId="17" borderId="0" xfId="0" applyNumberFormat="1" applyFont="1" applyFill="1" applyBorder="1" applyAlignment="1" applyProtection="1">
      <alignment vertical="center"/>
    </xf>
    <xf numFmtId="0" fontId="2" fillId="18" borderId="0" xfId="0" applyFont="1" applyFill="1" applyBorder="1" applyAlignment="1" applyProtection="1">
      <alignment vertical="center"/>
    </xf>
    <xf numFmtId="0" fontId="2" fillId="0" borderId="0" xfId="0" applyFont="1" applyFill="1" applyBorder="1" applyAlignment="1" applyProtection="1">
      <alignment vertical="center"/>
    </xf>
    <xf numFmtId="0" fontId="4" fillId="0" borderId="2" xfId="0" applyFont="1" applyFill="1" applyBorder="1" applyAlignment="1">
      <alignment horizontal="right" vertical="center"/>
    </xf>
    <xf numFmtId="167" fontId="2" fillId="0" borderId="3" xfId="0" applyNumberFormat="1" applyFont="1" applyFill="1" applyBorder="1" applyAlignment="1" applyProtection="1">
      <alignment vertical="center" wrapText="1"/>
    </xf>
    <xf numFmtId="0" fontId="4" fillId="3" borderId="1" xfId="0" applyFont="1" applyFill="1" applyBorder="1" applyAlignment="1">
      <alignment horizontal="right"/>
    </xf>
    <xf numFmtId="0" fontId="2" fillId="3" borderId="1" xfId="0" applyFont="1" applyFill="1" applyBorder="1" applyAlignment="1" applyProtection="1">
      <alignment wrapText="1"/>
    </xf>
    <xf numFmtId="0" fontId="2" fillId="0" borderId="0" xfId="0" applyFont="1" applyAlignment="1" applyProtection="1">
      <alignment horizontal="left" wrapText="1"/>
    </xf>
    <xf numFmtId="0" fontId="12" fillId="0" borderId="0" xfId="0" applyFont="1" applyAlignment="1" applyProtection="1">
      <alignment horizontal="left" wrapText="1"/>
    </xf>
    <xf numFmtId="0" fontId="29" fillId="5" borderId="6" xfId="0" applyFont="1" applyFill="1" applyBorder="1" applyAlignment="1" applyProtection="1">
      <alignment vertical="center"/>
    </xf>
    <xf numFmtId="0" fontId="29" fillId="18" borderId="5" xfId="0" applyFont="1" applyFill="1" applyBorder="1" applyAlignment="1" applyProtection="1">
      <alignment vertical="center"/>
    </xf>
    <xf numFmtId="171" fontId="2" fillId="18" borderId="6" xfId="0" applyNumberFormat="1" applyFont="1" applyFill="1" applyBorder="1" applyAlignment="1" applyProtection="1">
      <alignment vertical="center"/>
    </xf>
    <xf numFmtId="4" fontId="2" fillId="18" borderId="6" xfId="0" applyNumberFormat="1" applyFont="1" applyFill="1" applyBorder="1" applyAlignment="1" applyProtection="1">
      <alignment vertical="center"/>
    </xf>
    <xf numFmtId="4" fontId="2" fillId="18" borderId="5" xfId="0" applyNumberFormat="1" applyFont="1" applyFill="1" applyBorder="1" applyAlignment="1" applyProtection="1">
      <alignment vertical="center"/>
    </xf>
    <xf numFmtId="4" fontId="2" fillId="18" borderId="50" xfId="0" applyNumberFormat="1" applyFont="1" applyFill="1" applyBorder="1" applyAlignment="1" applyProtection="1">
      <alignment vertical="center"/>
    </xf>
    <xf numFmtId="0" fontId="3" fillId="18" borderId="5" xfId="0" applyFont="1" applyFill="1" applyBorder="1" applyAlignment="1" applyProtection="1">
      <alignment vertical="center"/>
    </xf>
    <xf numFmtId="170" fontId="2" fillId="0" borderId="7" xfId="0" applyNumberFormat="1" applyFont="1" applyBorder="1" applyAlignment="1" applyProtection="1">
      <alignment vertical="center" wrapText="1"/>
      <protection locked="0"/>
    </xf>
    <xf numFmtId="0" fontId="2" fillId="17" borderId="1" xfId="0" applyFont="1" applyFill="1" applyBorder="1" applyAlignment="1" applyProtection="1">
      <alignment vertical="center"/>
    </xf>
    <xf numFmtId="171" fontId="2" fillId="17" borderId="1" xfId="0" applyNumberFormat="1" applyFont="1" applyFill="1" applyBorder="1" applyAlignment="1" applyProtection="1">
      <alignment vertical="center"/>
    </xf>
    <xf numFmtId="0" fontId="2" fillId="0" borderId="0" xfId="0" applyFont="1" applyFill="1" applyAlignment="1" applyProtection="1">
      <alignment vertical="center" wrapText="1"/>
    </xf>
    <xf numFmtId="0" fontId="2" fillId="0" borderId="6" xfId="0" applyFont="1" applyFill="1" applyBorder="1" applyAlignment="1" applyProtection="1">
      <alignment vertical="center"/>
    </xf>
    <xf numFmtId="171" fontId="2" fillId="0" borderId="6" xfId="0" applyNumberFormat="1" applyFont="1" applyFill="1" applyBorder="1" applyAlignment="1" applyProtection="1">
      <alignment vertical="center"/>
    </xf>
    <xf numFmtId="167" fontId="2" fillId="0" borderId="46" xfId="0" applyNumberFormat="1" applyFont="1" applyFill="1" applyBorder="1" applyAlignment="1" applyProtection="1">
      <alignment vertical="center" wrapText="1"/>
    </xf>
    <xf numFmtId="0" fontId="2" fillId="0" borderId="0" xfId="0" applyFont="1" applyFill="1" applyAlignment="1" applyProtection="1">
      <alignment wrapText="1"/>
    </xf>
    <xf numFmtId="0" fontId="4" fillId="11" borderId="1" xfId="0" applyFont="1" applyFill="1" applyBorder="1" applyAlignment="1" applyProtection="1"/>
    <xf numFmtId="0" fontId="0" fillId="11" borderId="1" xfId="0" applyFill="1" applyBorder="1"/>
    <xf numFmtId="0" fontId="4" fillId="11" borderId="1" xfId="0" applyFont="1" applyFill="1" applyBorder="1" applyAlignment="1">
      <alignment horizontal="right"/>
    </xf>
    <xf numFmtId="0" fontId="2" fillId="11" borderId="1" xfId="0" applyFont="1" applyFill="1" applyBorder="1" applyAlignment="1" applyProtection="1">
      <alignment wrapText="1"/>
    </xf>
    <xf numFmtId="0" fontId="4" fillId="11" borderId="2" xfId="0" applyFont="1" applyFill="1" applyBorder="1" applyAlignment="1">
      <alignment horizontal="right"/>
    </xf>
    <xf numFmtId="167" fontId="2" fillId="0" borderId="51" xfId="0" applyNumberFormat="1" applyFont="1" applyFill="1" applyBorder="1" applyAlignment="1" applyProtection="1">
      <alignment vertical="center" wrapText="1"/>
    </xf>
    <xf numFmtId="0" fontId="29" fillId="19" borderId="6" xfId="0" applyFont="1" applyFill="1" applyBorder="1" applyAlignment="1" applyProtection="1">
      <alignment vertical="center"/>
    </xf>
    <xf numFmtId="0" fontId="2" fillId="19" borderId="6" xfId="0" applyFont="1" applyFill="1" applyBorder="1" applyAlignment="1" applyProtection="1">
      <alignment vertical="center"/>
    </xf>
    <xf numFmtId="171" fontId="2" fillId="19" borderId="6" xfId="0" applyNumberFormat="1" applyFont="1" applyFill="1" applyBorder="1" applyAlignment="1" applyProtection="1">
      <alignment vertical="center"/>
    </xf>
    <xf numFmtId="0" fontId="2" fillId="19" borderId="6" xfId="0" applyFont="1" applyFill="1" applyBorder="1" applyAlignment="1" applyProtection="1"/>
    <xf numFmtId="4" fontId="2" fillId="19" borderId="6" xfId="0" applyNumberFormat="1" applyFont="1" applyFill="1" applyBorder="1" applyAlignment="1" applyProtection="1"/>
    <xf numFmtId="4" fontId="2" fillId="19" borderId="5" xfId="0" applyNumberFormat="1" applyFont="1" applyFill="1" applyBorder="1" applyAlignment="1" applyProtection="1"/>
    <xf numFmtId="4" fontId="2" fillId="19" borderId="50" xfId="0" applyNumberFormat="1" applyFont="1" applyFill="1" applyBorder="1" applyAlignment="1" applyProtection="1"/>
    <xf numFmtId="0" fontId="29" fillId="19" borderId="5" xfId="0" applyFont="1" applyFill="1" applyBorder="1" applyAlignment="1" applyProtection="1">
      <alignment vertical="center"/>
    </xf>
    <xf numFmtId="0" fontId="3" fillId="19" borderId="5" xfId="0" applyFont="1" applyFill="1" applyBorder="1" applyAlignment="1" applyProtection="1">
      <alignment vertical="center"/>
    </xf>
    <xf numFmtId="166" fontId="2" fillId="0" borderId="7" xfId="0" applyNumberFormat="1" applyFont="1" applyBorder="1" applyAlignment="1" applyProtection="1">
      <alignment vertical="top" wrapText="1"/>
      <protection locked="0"/>
    </xf>
    <xf numFmtId="0" fontId="5" fillId="0" borderId="0" xfId="0" applyFont="1" applyFill="1" applyBorder="1" applyAlignment="1" applyProtection="1">
      <alignment wrapText="1"/>
    </xf>
    <xf numFmtId="0" fontId="29" fillId="20" borderId="0" xfId="0" applyFont="1" applyFill="1" applyBorder="1" applyAlignment="1" applyProtection="1">
      <alignment horizontal="left" vertical="center"/>
    </xf>
    <xf numFmtId="0" fontId="46" fillId="0" borderId="0" xfId="0" applyFont="1" applyFill="1" applyBorder="1" applyAlignment="1" applyProtection="1">
      <alignment horizontal="right"/>
    </xf>
    <xf numFmtId="0" fontId="35" fillId="0" borderId="0" xfId="0" applyFont="1" applyAlignment="1">
      <alignment horizontal="left" vertical="center" readingOrder="1"/>
    </xf>
    <xf numFmtId="0" fontId="42" fillId="0" borderId="0" xfId="0" applyFont="1" applyAlignment="1">
      <alignment horizontal="left" vertical="center" readingOrder="1"/>
    </xf>
    <xf numFmtId="0" fontId="32" fillId="0" borderId="0" xfId="0" applyFont="1" applyFill="1" applyAlignment="1">
      <alignment horizontal="left"/>
    </xf>
    <xf numFmtId="0" fontId="42" fillId="0" borderId="0" xfId="0" applyFont="1" applyFill="1" applyAlignment="1">
      <alignment horizontal="left" vertical="center" readingOrder="1"/>
    </xf>
    <xf numFmtId="0" fontId="2" fillId="21" borderId="0" xfId="0" applyFont="1" applyFill="1" applyAlignment="1" applyProtection="1">
      <alignment wrapText="1"/>
    </xf>
    <xf numFmtId="0" fontId="12" fillId="10" borderId="0" xfId="0" applyFont="1" applyFill="1" applyAlignment="1" applyProtection="1">
      <alignment vertical="center"/>
    </xf>
    <xf numFmtId="0" fontId="12" fillId="0" borderId="0" xfId="0" applyFont="1" applyFill="1" applyAlignment="1" applyProtection="1">
      <alignment vertical="center"/>
    </xf>
    <xf numFmtId="0" fontId="46" fillId="22" borderId="0" xfId="0" applyFont="1" applyFill="1" applyAlignment="1">
      <alignment horizontal="center" wrapText="1"/>
    </xf>
    <xf numFmtId="0" fontId="46" fillId="7" borderId="0" xfId="0" applyFont="1" applyFill="1" applyAlignment="1">
      <alignment horizontal="center" wrapText="1"/>
    </xf>
    <xf numFmtId="167" fontId="2" fillId="0" borderId="7" xfId="0" applyNumberFormat="1" applyFont="1" applyFill="1" applyBorder="1" applyAlignment="1" applyProtection="1">
      <alignment horizontal="right" vertical="top" wrapText="1"/>
    </xf>
    <xf numFmtId="167" fontId="2" fillId="10" borderId="4" xfId="0" applyNumberFormat="1" applyFont="1" applyFill="1" applyBorder="1" applyAlignment="1" applyProtection="1">
      <alignment horizontal="right" vertical="top" wrapText="1"/>
    </xf>
    <xf numFmtId="167" fontId="2" fillId="0" borderId="7" xfId="0" applyNumberFormat="1" applyFont="1" applyBorder="1" applyAlignment="1" applyProtection="1">
      <alignment horizontal="right" vertical="top" wrapText="1"/>
      <protection locked="0"/>
    </xf>
    <xf numFmtId="9" fontId="3" fillId="10" borderId="7" xfId="0" applyNumberFormat="1" applyFont="1" applyFill="1" applyBorder="1" applyAlignment="1" applyProtection="1">
      <alignment vertical="top" wrapText="1"/>
      <protection locked="0"/>
    </xf>
    <xf numFmtId="167" fontId="2" fillId="0" borderId="20" xfId="0" applyNumberFormat="1" applyFont="1" applyBorder="1" applyAlignment="1" applyProtection="1">
      <alignment horizontal="right" vertical="top" wrapText="1"/>
      <protection locked="0"/>
    </xf>
    <xf numFmtId="0" fontId="4" fillId="3" borderId="1" xfId="0" applyFont="1" applyFill="1" applyBorder="1" applyAlignment="1" applyProtection="1">
      <alignment horizontal="left" vertical="center"/>
    </xf>
    <xf numFmtId="0" fontId="4" fillId="3" borderId="2" xfId="0" applyFont="1" applyFill="1" applyBorder="1" applyAlignment="1" applyProtection="1">
      <alignment horizontal="right" vertical="center"/>
    </xf>
    <xf numFmtId="167" fontId="2" fillId="10" borderId="5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wrapText="1"/>
    </xf>
    <xf numFmtId="0" fontId="15" fillId="0" borderId="0" xfId="0" applyFont="1" applyAlignment="1">
      <alignment horizontal="right" vertical="center"/>
    </xf>
    <xf numFmtId="0" fontId="6" fillId="0" borderId="0" xfId="0" applyFont="1" applyAlignment="1" applyProtection="1">
      <alignment vertical="center"/>
    </xf>
    <xf numFmtId="0" fontId="0" fillId="0" borderId="0" xfId="0" applyAlignment="1">
      <alignment vertical="center" wrapText="1"/>
    </xf>
    <xf numFmtId="0" fontId="6" fillId="23" borderId="0" xfId="0" applyFont="1" applyFill="1" applyAlignment="1" applyProtection="1">
      <alignment horizontal="center" vertical="center" wrapText="1"/>
    </xf>
    <xf numFmtId="172" fontId="6" fillId="23" borderId="0" xfId="0" applyNumberFormat="1" applyFont="1" applyFill="1" applyAlignment="1" applyProtection="1">
      <alignment horizontal="center" vertical="center" wrapText="1"/>
    </xf>
    <xf numFmtId="0" fontId="12" fillId="0" borderId="0" xfId="0" applyFont="1" applyAlignment="1" applyProtection="1">
      <alignment horizontal="left" vertical="center" wrapText="1"/>
    </xf>
    <xf numFmtId="0" fontId="6" fillId="0" borderId="0" xfId="0" applyFont="1" applyAlignment="1" applyProtection="1">
      <alignment horizontal="left" vertical="center"/>
    </xf>
    <xf numFmtId="0" fontId="17" fillId="0" borderId="7" xfId="76" applyFont="1" applyFill="1" applyBorder="1" applyAlignment="1">
      <alignment vertical="center"/>
    </xf>
    <xf numFmtId="0" fontId="31" fillId="0" borderId="7" xfId="25" applyFill="1" applyBorder="1"/>
    <xf numFmtId="0" fontId="31" fillId="0" borderId="7" xfId="25" applyFill="1" applyBorder="1" applyAlignment="1">
      <alignment horizontal="center"/>
    </xf>
    <xf numFmtId="0" fontId="17" fillId="0" borderId="7" xfId="58" applyFont="1" applyBorder="1" applyAlignment="1">
      <alignment horizontal="left"/>
    </xf>
    <xf numFmtId="0" fontId="17" fillId="0" borderId="7" xfId="58" applyFont="1" applyBorder="1"/>
    <xf numFmtId="0" fontId="31" fillId="0" borderId="7" xfId="35" applyFill="1" applyBorder="1"/>
    <xf numFmtId="0" fontId="31" fillId="0" borderId="7" xfId="35" applyFill="1" applyBorder="1" applyAlignment="1">
      <alignment horizontal="center"/>
    </xf>
    <xf numFmtId="0" fontId="17" fillId="0" borderId="7" xfId="25" applyFont="1" applyFill="1" applyBorder="1"/>
    <xf numFmtId="0" fontId="17" fillId="0" borderId="7" xfId="53" applyFont="1" applyBorder="1"/>
    <xf numFmtId="0" fontId="17" fillId="0" borderId="7" xfId="53" applyFont="1" applyBorder="1" applyAlignment="1">
      <alignment horizontal="center"/>
    </xf>
    <xf numFmtId="0" fontId="17" fillId="0" borderId="7" xfId="41" applyFont="1" applyBorder="1" applyAlignment="1">
      <alignment horizontal="center"/>
    </xf>
    <xf numFmtId="0" fontId="0" fillId="0" borderId="7" xfId="0" applyBorder="1"/>
    <xf numFmtId="0" fontId="17" fillId="0" borderId="0" xfId="53" applyFont="1" applyBorder="1"/>
    <xf numFmtId="0" fontId="17" fillId="0" borderId="0" xfId="53" applyFont="1" applyBorder="1" applyAlignment="1">
      <alignment horizontal="center"/>
    </xf>
    <xf numFmtId="0" fontId="17" fillId="0" borderId="0" xfId="41" applyFont="1" applyBorder="1" applyAlignment="1">
      <alignment horizontal="center"/>
    </xf>
    <xf numFmtId="0" fontId="0" fillId="0" borderId="0" xfId="0" applyBorder="1"/>
    <xf numFmtId="0" fontId="17" fillId="0" borderId="0" xfId="53" applyFont="1"/>
    <xf numFmtId="0" fontId="17" fillId="0" borderId="0" xfId="53" applyFont="1" applyAlignment="1">
      <alignment horizontal="center"/>
    </xf>
    <xf numFmtId="9" fontId="19" fillId="0" borderId="5" xfId="0" applyNumberFormat="1" applyFont="1" applyBorder="1" applyAlignment="1" applyProtection="1">
      <alignment vertical="center" wrapText="1"/>
      <protection locked="0"/>
    </xf>
    <xf numFmtId="9" fontId="2" fillId="0" borderId="1" xfId="0" applyNumberFormat="1" applyFont="1" applyBorder="1" applyAlignment="1" applyProtection="1">
      <alignment vertical="center" wrapText="1"/>
      <protection locked="0"/>
    </xf>
    <xf numFmtId="0" fontId="54" fillId="0" borderId="0" xfId="0" applyFont="1"/>
    <xf numFmtId="0" fontId="55" fillId="0" borderId="0" xfId="0" applyFont="1"/>
    <xf numFmtId="0" fontId="0" fillId="0" borderId="0" xfId="0"/>
    <xf numFmtId="0" fontId="55" fillId="0" borderId="0" xfId="0" applyFont="1"/>
    <xf numFmtId="0" fontId="56" fillId="0" borderId="0" xfId="0" applyFont="1"/>
    <xf numFmtId="0" fontId="37" fillId="0" borderId="0" xfId="0" applyFont="1"/>
    <xf numFmtId="0" fontId="0" fillId="0" borderId="0" xfId="0" applyFont="1"/>
    <xf numFmtId="0" fontId="57" fillId="0" borderId="0" xfId="0" applyFont="1"/>
    <xf numFmtId="0" fontId="58" fillId="0" borderId="0" xfId="0" applyFont="1" applyAlignment="1" applyProtection="1">
      <alignment horizontal="left" vertical="center" wrapText="1"/>
      <protection locked="0"/>
    </xf>
    <xf numFmtId="170" fontId="6" fillId="23" borderId="0" xfId="0" applyNumberFormat="1" applyFont="1" applyFill="1" applyAlignment="1" applyProtection="1">
      <alignment horizontal="center" vertical="center" wrapText="1"/>
    </xf>
    <xf numFmtId="0" fontId="60" fillId="0" borderId="0" xfId="108" applyFont="1" applyAlignment="1" applyProtection="1">
      <alignment wrapText="1"/>
    </xf>
    <xf numFmtId="0" fontId="60" fillId="0" borderId="0" xfId="108" applyFont="1" applyBorder="1" applyAlignment="1" applyProtection="1">
      <alignment vertical="center" wrapText="1"/>
    </xf>
    <xf numFmtId="0" fontId="60" fillId="0" borderId="0" xfId="108" applyFont="1" applyFill="1" applyAlignment="1" applyProtection="1">
      <alignment wrapText="1"/>
    </xf>
    <xf numFmtId="173" fontId="60" fillId="0" borderId="0" xfId="108" applyNumberFormat="1" applyFont="1" applyFill="1" applyBorder="1" applyAlignment="1" applyProtection="1">
      <alignment vertical="center" wrapText="1"/>
    </xf>
    <xf numFmtId="0" fontId="62" fillId="0" borderId="0" xfId="108" applyFont="1" applyFill="1" applyBorder="1" applyAlignment="1">
      <alignment horizontal="right"/>
    </xf>
    <xf numFmtId="0" fontId="59" fillId="0" borderId="0" xfId="108" applyFill="1" applyBorder="1"/>
    <xf numFmtId="0" fontId="62" fillId="0" borderId="0" xfId="108" applyFont="1" applyFill="1" applyBorder="1" applyAlignment="1" applyProtection="1">
      <alignment horizontal="left"/>
    </xf>
    <xf numFmtId="173" fontId="60" fillId="24" borderId="3" xfId="108" applyNumberFormat="1" applyFont="1" applyFill="1" applyBorder="1" applyAlignment="1" applyProtection="1">
      <alignment vertical="center" wrapText="1"/>
    </xf>
    <xf numFmtId="0" fontId="62" fillId="25" borderId="2" xfId="108" applyFont="1" applyFill="1" applyBorder="1" applyAlignment="1">
      <alignment horizontal="right"/>
    </xf>
    <xf numFmtId="0" fontId="59" fillId="25" borderId="1" xfId="108" applyFill="1" applyBorder="1"/>
    <xf numFmtId="0" fontId="60" fillId="0" borderId="0" xfId="108" applyFont="1" applyAlignment="1" applyProtection="1">
      <alignment vertical="center" wrapText="1"/>
    </xf>
    <xf numFmtId="173" fontId="60" fillId="0" borderId="7" xfId="108" applyNumberFormat="1" applyFont="1" applyFill="1" applyBorder="1" applyAlignment="1" applyProtection="1">
      <alignment horizontal="right" vertical="center" wrapText="1"/>
    </xf>
    <xf numFmtId="168" fontId="60" fillId="0" borderId="7" xfId="108" applyNumberFormat="1" applyFont="1" applyBorder="1" applyAlignment="1" applyProtection="1">
      <alignment horizontal="center" vertical="center" wrapText="1"/>
      <protection locked="0"/>
    </xf>
    <xf numFmtId="173" fontId="60" fillId="0" borderId="4" xfId="108" applyNumberFormat="1" applyFont="1" applyFill="1" applyBorder="1" applyAlignment="1" applyProtection="1">
      <alignment horizontal="right" vertical="center" wrapText="1"/>
    </xf>
    <xf numFmtId="168" fontId="60" fillId="0" borderId="4" xfId="108" applyNumberFormat="1" applyFont="1" applyBorder="1" applyAlignment="1" applyProtection="1">
      <alignment horizontal="center" vertical="center" wrapText="1"/>
      <protection locked="0"/>
    </xf>
    <xf numFmtId="0" fontId="63" fillId="0" borderId="0" xfId="108" applyFont="1" applyAlignment="1" applyProtection="1">
      <alignment wrapText="1"/>
    </xf>
    <xf numFmtId="0" fontId="64" fillId="26" borderId="0" xfId="108" applyFont="1" applyFill="1" applyBorder="1" applyAlignment="1" applyProtection="1">
      <alignment horizontal="center" wrapText="1"/>
    </xf>
    <xf numFmtId="0" fontId="65" fillId="26" borderId="6" xfId="108" applyFont="1" applyFill="1" applyBorder="1" applyAlignment="1" applyProtection="1">
      <alignment wrapText="1"/>
    </xf>
    <xf numFmtId="0" fontId="69" fillId="25" borderId="0" xfId="108" applyFont="1" applyFill="1" applyAlignment="1">
      <alignment horizontal="left" wrapText="1"/>
    </xf>
    <xf numFmtId="0" fontId="65" fillId="25" borderId="0" xfId="108" applyFont="1" applyFill="1" applyAlignment="1">
      <alignment horizontal="left"/>
    </xf>
    <xf numFmtId="173" fontId="60" fillId="27" borderId="3" xfId="108" applyNumberFormat="1" applyFont="1" applyFill="1" applyBorder="1" applyAlignment="1" applyProtection="1">
      <alignment vertical="center" wrapText="1"/>
    </xf>
    <xf numFmtId="173" fontId="60" fillId="27" borderId="7" xfId="108" applyNumberFormat="1" applyFont="1" applyFill="1" applyBorder="1" applyAlignment="1" applyProtection="1">
      <alignment horizontal="right" vertical="center" wrapText="1"/>
    </xf>
    <xf numFmtId="9" fontId="60" fillId="0" borderId="7" xfId="108" applyNumberFormat="1" applyFont="1" applyBorder="1" applyAlignment="1" applyProtection="1">
      <alignment vertical="center" wrapText="1"/>
      <protection locked="0"/>
    </xf>
    <xf numFmtId="173" fontId="60" fillId="0" borderId="4" xfId="108" applyNumberFormat="1" applyFont="1" applyBorder="1" applyAlignment="1" applyProtection="1">
      <alignment vertical="center" wrapText="1"/>
    </xf>
    <xf numFmtId="168" fontId="60" fillId="0" borderId="7" xfId="108" applyNumberFormat="1" applyFont="1" applyBorder="1" applyAlignment="1" applyProtection="1">
      <alignment vertical="center" wrapText="1"/>
      <protection locked="0"/>
    </xf>
    <xf numFmtId="0" fontId="60" fillId="0" borderId="7" xfId="108" applyFont="1" applyBorder="1" applyAlignment="1" applyProtection="1">
      <alignment vertical="center" wrapText="1"/>
      <protection locked="0"/>
    </xf>
    <xf numFmtId="0" fontId="70" fillId="0" borderId="7" xfId="108" applyFont="1" applyBorder="1" applyAlignment="1" applyProtection="1">
      <alignment vertical="center" wrapText="1"/>
      <protection locked="0"/>
    </xf>
    <xf numFmtId="4" fontId="60" fillId="28" borderId="50" xfId="108" applyNumberFormat="1" applyFont="1" applyFill="1" applyBorder="1" applyAlignment="1" applyProtection="1">
      <alignment vertical="center"/>
    </xf>
    <xf numFmtId="4" fontId="60" fillId="28" borderId="5" xfId="108" applyNumberFormat="1" applyFont="1" applyFill="1" applyBorder="1" applyAlignment="1" applyProtection="1">
      <alignment vertical="center"/>
    </xf>
    <xf numFmtId="4" fontId="60" fillId="28" borderId="6" xfId="108" applyNumberFormat="1" applyFont="1" applyFill="1" applyBorder="1" applyAlignment="1" applyProtection="1">
      <alignment vertical="center"/>
    </xf>
    <xf numFmtId="0" fontId="60" fillId="28" borderId="6" xfId="108" applyFont="1" applyFill="1" applyBorder="1" applyAlignment="1" applyProtection="1">
      <alignment vertical="center"/>
    </xf>
    <xf numFmtId="171" fontId="60" fillId="28" borderId="6" xfId="108" applyNumberFormat="1" applyFont="1" applyFill="1" applyBorder="1" applyAlignment="1" applyProtection="1">
      <alignment vertical="center"/>
    </xf>
    <xf numFmtId="0" fontId="60" fillId="28" borderId="6" xfId="108" applyFont="1" applyFill="1" applyBorder="1" applyAlignment="1" applyProtection="1">
      <alignment vertical="center" wrapText="1"/>
    </xf>
    <xf numFmtId="0" fontId="60" fillId="28" borderId="6" xfId="108" applyFont="1" applyFill="1" applyBorder="1" applyAlignment="1" applyProtection="1">
      <alignment horizontal="left" vertical="center" wrapText="1"/>
    </xf>
    <xf numFmtId="0" fontId="60" fillId="28" borderId="6" xfId="108" applyFont="1" applyFill="1" applyBorder="1" applyAlignment="1" applyProtection="1">
      <alignment horizontal="left" vertical="center"/>
    </xf>
    <xf numFmtId="0" fontId="64" fillId="30" borderId="0" xfId="108" applyFont="1" applyFill="1" applyBorder="1" applyAlignment="1" applyProtection="1">
      <alignment horizontal="center" wrapText="1"/>
    </xf>
    <xf numFmtId="0" fontId="64" fillId="26" borderId="0" xfId="108" applyFont="1" applyFill="1" applyBorder="1" applyAlignment="1" applyProtection="1">
      <alignment wrapText="1"/>
    </xf>
    <xf numFmtId="0" fontId="69" fillId="25" borderId="0" xfId="108" applyFont="1" applyFill="1" applyBorder="1" applyAlignment="1" applyProtection="1">
      <alignment vertical="center"/>
    </xf>
    <xf numFmtId="0" fontId="65" fillId="25" borderId="0" xfId="108" applyFont="1" applyFill="1" applyBorder="1" applyAlignment="1" applyProtection="1">
      <alignment vertical="center"/>
    </xf>
    <xf numFmtId="0" fontId="62" fillId="0" borderId="0" xfId="108" applyFont="1" applyBorder="1" applyAlignment="1" applyProtection="1">
      <alignment horizontal="right"/>
    </xf>
    <xf numFmtId="0" fontId="59" fillId="0" borderId="0" xfId="108" applyAlignment="1">
      <alignment wrapText="1"/>
    </xf>
    <xf numFmtId="0" fontId="73" fillId="0" borderId="0" xfId="108" applyFont="1" applyBorder="1" applyAlignment="1" applyProtection="1">
      <alignment horizontal="right" vertical="center" wrapText="1"/>
      <protection locked="0"/>
    </xf>
    <xf numFmtId="173" fontId="60" fillId="27" borderId="20" xfId="108" applyNumberFormat="1" applyFont="1" applyFill="1" applyBorder="1" applyAlignment="1" applyProtection="1">
      <alignment horizontal="right" vertical="center" wrapText="1"/>
    </xf>
    <xf numFmtId="0" fontId="73" fillId="0" borderId="7" xfId="108" applyFont="1" applyBorder="1" applyAlignment="1" applyProtection="1">
      <alignment horizontal="right" vertical="center" wrapText="1"/>
      <protection locked="0"/>
    </xf>
    <xf numFmtId="0" fontId="70" fillId="28" borderId="5" xfId="108" applyFont="1" applyFill="1" applyBorder="1" applyAlignment="1" applyProtection="1">
      <alignment vertical="center" wrapText="1"/>
    </xf>
    <xf numFmtId="0" fontId="70" fillId="28" borderId="14" xfId="108" applyFont="1" applyFill="1" applyBorder="1" applyAlignment="1" applyProtection="1">
      <alignment horizontal="left" vertical="center"/>
    </xf>
    <xf numFmtId="0" fontId="70" fillId="28" borderId="6" xfId="108" applyFont="1" applyFill="1" applyBorder="1" applyAlignment="1" applyProtection="1">
      <alignment vertical="center"/>
    </xf>
    <xf numFmtId="0" fontId="70" fillId="28" borderId="9" xfId="108" applyFont="1" applyFill="1" applyBorder="1" applyAlignment="1" applyProtection="1">
      <alignment vertical="center"/>
    </xf>
    <xf numFmtId="0" fontId="62" fillId="31" borderId="0" xfId="108" applyFont="1" applyFill="1" applyBorder="1" applyAlignment="1" applyProtection="1">
      <alignment horizontal="center" wrapText="1"/>
    </xf>
    <xf numFmtId="0" fontId="62" fillId="26" borderId="0" xfId="108" applyFont="1" applyFill="1" applyBorder="1" applyAlignment="1" applyProtection="1">
      <alignment horizontal="center" wrapText="1"/>
    </xf>
    <xf numFmtId="0" fontId="62" fillId="26" borderId="0" xfId="108" applyFont="1" applyFill="1" applyBorder="1" applyAlignment="1" applyProtection="1">
      <alignment wrapText="1"/>
    </xf>
    <xf numFmtId="0" fontId="65" fillId="25" borderId="0" xfId="108" applyFont="1" applyFill="1" applyBorder="1" applyAlignment="1" applyProtection="1"/>
    <xf numFmtId="0" fontId="60" fillId="28" borderId="5" xfId="108" applyFont="1" applyFill="1" applyBorder="1" applyAlignment="1" applyProtection="1">
      <alignment vertical="center"/>
    </xf>
    <xf numFmtId="0" fontId="60" fillId="28" borderId="5" xfId="108" applyFont="1" applyFill="1" applyBorder="1" applyAlignment="1" applyProtection="1">
      <alignment vertical="center" wrapText="1"/>
    </xf>
    <xf numFmtId="0" fontId="69" fillId="25" borderId="0" xfId="108" applyFont="1" applyFill="1" applyBorder="1" applyAlignment="1" applyProtection="1"/>
    <xf numFmtId="0" fontId="61" fillId="0" borderId="0" xfId="108" applyFont="1" applyBorder="1" applyAlignment="1" applyProtection="1">
      <alignment vertical="center" wrapText="1"/>
    </xf>
    <xf numFmtId="0" fontId="63" fillId="0" borderId="0" xfId="108" applyFont="1" applyAlignment="1" applyProtection="1">
      <alignment vertical="center"/>
    </xf>
    <xf numFmtId="0" fontId="63" fillId="0" borderId="0" xfId="108" applyFont="1" applyAlignment="1" applyProtection="1">
      <alignment horizontal="right" vertical="center" wrapText="1"/>
    </xf>
    <xf numFmtId="0" fontId="71" fillId="0" borderId="0" xfId="108" applyFont="1" applyAlignment="1" applyProtection="1">
      <alignment horizontal="right" vertical="center"/>
    </xf>
    <xf numFmtId="0" fontId="63" fillId="0" borderId="0" xfId="108" applyFont="1" applyAlignment="1" applyProtection="1">
      <alignment vertical="center" wrapText="1"/>
    </xf>
    <xf numFmtId="0" fontId="62" fillId="0" borderId="0" xfId="108" applyFont="1" applyAlignment="1" applyProtection="1">
      <alignment wrapText="1"/>
    </xf>
    <xf numFmtId="0" fontId="75" fillId="0" borderId="0" xfId="108" applyFont="1" applyAlignment="1" applyProtection="1">
      <alignment wrapText="1"/>
    </xf>
    <xf numFmtId="0" fontId="76" fillId="0" borderId="0" xfId="108" applyFont="1" applyAlignment="1" applyProtection="1">
      <alignment horizontal="left" vertical="center"/>
    </xf>
    <xf numFmtId="0" fontId="77" fillId="0" borderId="0" xfId="108" applyFont="1" applyAlignment="1" applyProtection="1"/>
    <xf numFmtId="0" fontId="62" fillId="25" borderId="1" xfId="108" applyFont="1" applyFill="1" applyBorder="1" applyAlignment="1" applyProtection="1">
      <alignment horizontal="right"/>
    </xf>
    <xf numFmtId="0" fontId="62" fillId="25" borderId="1" xfId="108" applyFont="1" applyFill="1" applyBorder="1" applyAlignment="1" applyProtection="1"/>
    <xf numFmtId="173" fontId="60" fillId="27" borderId="4" xfId="108" applyNumberFormat="1" applyFont="1" applyFill="1" applyBorder="1" applyAlignment="1" applyProtection="1">
      <alignment horizontal="right" vertical="center" wrapText="1"/>
    </xf>
    <xf numFmtId="9" fontId="60" fillId="0" borderId="4" xfId="108" applyNumberFormat="1" applyFont="1" applyBorder="1" applyAlignment="1" applyProtection="1">
      <alignment vertical="center" wrapText="1"/>
      <protection locked="0"/>
    </xf>
    <xf numFmtId="0" fontId="60" fillId="0" borderId="4" xfId="108" applyFont="1" applyBorder="1" applyAlignment="1" applyProtection="1">
      <alignment vertical="center" wrapText="1"/>
      <protection locked="0"/>
    </xf>
    <xf numFmtId="0" fontId="62" fillId="26" borderId="0" xfId="108" applyFont="1" applyFill="1" applyBorder="1" applyAlignment="1" applyProtection="1">
      <alignment horizontal="center" vertical="top" wrapText="1"/>
    </xf>
    <xf numFmtId="0" fontId="69" fillId="25" borderId="0" xfId="108" applyFont="1" applyFill="1" applyBorder="1" applyAlignment="1" applyProtection="1">
      <alignment wrapText="1"/>
    </xf>
    <xf numFmtId="0" fontId="78" fillId="0" borderId="0" xfId="108" applyFont="1" applyAlignment="1" applyProtection="1">
      <alignment vertical="center" wrapText="1"/>
    </xf>
    <xf numFmtId="0" fontId="79" fillId="0" borderId="0" xfId="108" applyFont="1" applyAlignment="1" applyProtection="1">
      <alignment vertical="center" wrapText="1"/>
    </xf>
    <xf numFmtId="0" fontId="79" fillId="0" borderId="0" xfId="108" applyFont="1" applyAlignment="1" applyProtection="1">
      <alignment wrapText="1"/>
    </xf>
    <xf numFmtId="0" fontId="79" fillId="0" borderId="0" xfId="108" applyFont="1" applyAlignment="1" applyProtection="1">
      <alignment horizontal="center" wrapText="1"/>
    </xf>
    <xf numFmtId="174" fontId="79" fillId="0" borderId="0" xfId="108" applyNumberFormat="1" applyFont="1" applyAlignment="1" applyProtection="1">
      <alignment horizontal="center" wrapText="1"/>
      <protection locked="0"/>
    </xf>
    <xf numFmtId="0" fontId="61" fillId="0" borderId="0" xfId="108" applyFont="1" applyAlignment="1" applyProtection="1">
      <alignment horizontal="right"/>
    </xf>
    <xf numFmtId="0" fontId="81" fillId="0" borderId="0" xfId="108" applyFont="1" applyAlignment="1">
      <alignment vertical="center"/>
    </xf>
    <xf numFmtId="174" fontId="79" fillId="0" borderId="0" xfId="108" applyNumberFormat="1" applyFont="1" applyAlignment="1" applyProtection="1">
      <alignment horizontal="center" vertical="center" wrapText="1"/>
      <protection locked="0"/>
    </xf>
    <xf numFmtId="0" fontId="61" fillId="0" borderId="0" xfId="108" applyFont="1" applyAlignment="1" applyProtection="1">
      <alignment horizontal="right" vertical="center"/>
    </xf>
    <xf numFmtId="0" fontId="79" fillId="0" borderId="0" xfId="108" applyFont="1" applyAlignment="1" applyProtection="1">
      <alignment horizontal="center" vertical="center" wrapText="1"/>
    </xf>
    <xf numFmtId="166" fontId="79" fillId="0" borderId="0" xfId="108" applyNumberFormat="1" applyFont="1" applyAlignment="1" applyProtection="1">
      <alignment horizontal="center" vertical="center" wrapText="1"/>
    </xf>
    <xf numFmtId="168" fontId="82" fillId="0" borderId="0" xfId="108" applyNumberFormat="1" applyFont="1" applyAlignment="1" applyProtection="1">
      <alignment horizontal="center" wrapText="1"/>
    </xf>
    <xf numFmtId="0" fontId="79" fillId="0" borderId="0" xfId="108" applyFont="1" applyAlignment="1" applyProtection="1">
      <alignment horizontal="right" vertical="center" wrapText="1"/>
    </xf>
    <xf numFmtId="0" fontId="81" fillId="0" borderId="0" xfId="108" applyFont="1" applyAlignment="1">
      <alignment horizontal="left" vertical="center"/>
    </xf>
    <xf numFmtId="168" fontId="82" fillId="0" borderId="0" xfId="108" applyNumberFormat="1" applyFont="1" applyAlignment="1" applyProtection="1">
      <alignment horizontal="center" vertical="center" wrapText="1"/>
    </xf>
    <xf numFmtId="0" fontId="61" fillId="0" borderId="0" xfId="108" applyFont="1" applyAlignment="1" applyProtection="1">
      <alignment horizontal="right" vertical="center" wrapText="1"/>
    </xf>
    <xf numFmtId="0" fontId="79" fillId="0" borderId="0" xfId="108" applyFont="1" applyAlignment="1">
      <alignment vertical="center"/>
    </xf>
    <xf numFmtId="174" fontId="82" fillId="0" borderId="0" xfId="109" applyNumberFormat="1" applyFont="1" applyBorder="1" applyAlignment="1" applyProtection="1">
      <alignment horizontal="center" vertical="center"/>
    </xf>
    <xf numFmtId="0" fontId="77" fillId="0" borderId="0" xfId="108" applyFont="1" applyAlignment="1" applyProtection="1">
      <alignment horizontal="center"/>
    </xf>
    <xf numFmtId="168" fontId="82" fillId="0" borderId="0" xfId="108" applyNumberFormat="1" applyFont="1" applyAlignment="1" applyProtection="1">
      <alignment horizontal="center" vertical="center"/>
    </xf>
    <xf numFmtId="176" fontId="79" fillId="0" borderId="0" xfId="108" applyNumberFormat="1" applyFont="1" applyAlignment="1" applyProtection="1">
      <alignment horizontal="left" vertical="center"/>
      <protection locked="0"/>
    </xf>
    <xf numFmtId="168" fontId="79" fillId="0" borderId="0" xfId="108" applyNumberFormat="1" applyFont="1" applyAlignment="1" applyProtection="1">
      <alignment horizontal="center" vertical="center" wrapText="1"/>
      <protection locked="0"/>
    </xf>
    <xf numFmtId="0" fontId="77" fillId="0" borderId="0" xfId="108" applyFont="1" applyAlignment="1" applyProtection="1">
      <alignment horizontal="center" vertical="center"/>
    </xf>
    <xf numFmtId="0" fontId="70" fillId="0" borderId="0" xfId="108" applyFont="1" applyAlignment="1" applyProtection="1">
      <alignment horizontal="center" wrapText="1"/>
      <protection locked="0"/>
    </xf>
    <xf numFmtId="0" fontId="79" fillId="0" borderId="0" xfId="108" applyFont="1" applyAlignment="1">
      <alignment horizontal="left" vertical="center"/>
    </xf>
    <xf numFmtId="0" fontId="61" fillId="0" borderId="0" xfId="108" applyFont="1" applyAlignment="1" applyProtection="1">
      <alignment horizontal="center" vertical="center" wrapText="1"/>
      <protection locked="0"/>
    </xf>
    <xf numFmtId="0" fontId="70" fillId="0" borderId="0" xfId="108" applyFont="1" applyAlignment="1" applyProtection="1">
      <alignment horizontal="left" vertical="center"/>
      <protection locked="0"/>
    </xf>
    <xf numFmtId="176" fontId="79" fillId="0" borderId="0" xfId="108" applyNumberFormat="1" applyFont="1" applyBorder="1" applyAlignment="1" applyProtection="1">
      <alignment horizontal="center" vertical="center" wrapText="1"/>
      <protection locked="0"/>
    </xf>
    <xf numFmtId="168" fontId="82" fillId="0" borderId="21" xfId="108" applyNumberFormat="1" applyFont="1" applyBorder="1" applyAlignment="1" applyProtection="1">
      <alignment horizontal="center" vertical="center" wrapText="1"/>
    </xf>
    <xf numFmtId="0" fontId="71" fillId="0" borderId="17" xfId="108" applyFont="1" applyBorder="1" applyAlignment="1" applyProtection="1">
      <alignment horizontal="right" vertical="center"/>
    </xf>
    <xf numFmtId="0" fontId="63" fillId="0" borderId="16" xfId="108" applyFont="1" applyBorder="1" applyAlignment="1" applyProtection="1">
      <alignment wrapText="1"/>
    </xf>
    <xf numFmtId="0" fontId="71" fillId="28" borderId="9" xfId="108" applyFont="1" applyFill="1" applyBorder="1" applyAlignment="1" applyProtection="1">
      <alignment vertical="center"/>
    </xf>
    <xf numFmtId="0" fontId="71" fillId="28" borderId="9" xfId="108" applyFont="1" applyFill="1" applyBorder="1" applyAlignment="1" applyProtection="1">
      <alignment vertical="center" wrapText="1"/>
    </xf>
    <xf numFmtId="0" fontId="62" fillId="25" borderId="2" xfId="108" applyFont="1" applyFill="1" applyBorder="1" applyAlignment="1">
      <alignment horizontal="right" vertical="center"/>
    </xf>
    <xf numFmtId="0" fontId="77" fillId="0" borderId="0" xfId="108" applyFont="1" applyAlignment="1" applyProtection="1">
      <alignment vertical="center"/>
    </xf>
    <xf numFmtId="0" fontId="65" fillId="26" borderId="6" xfId="108" applyFont="1" applyFill="1" applyBorder="1" applyAlignment="1" applyProtection="1">
      <alignment vertical="center" wrapText="1"/>
    </xf>
    <xf numFmtId="0" fontId="64" fillId="26" borderId="0" xfId="108" applyFont="1" applyFill="1" applyBorder="1" applyAlignment="1" applyProtection="1">
      <alignment horizontal="center" vertical="center" wrapText="1"/>
    </xf>
    <xf numFmtId="0" fontId="89" fillId="25" borderId="2" xfId="0" applyFont="1" applyFill="1" applyBorder="1" applyAlignment="1">
      <alignment horizontal="right" vertical="center"/>
    </xf>
    <xf numFmtId="0" fontId="89" fillId="25" borderId="1" xfId="0" applyFont="1" applyFill="1" applyBorder="1"/>
    <xf numFmtId="0" fontId="91" fillId="28" borderId="9" xfId="0" applyFont="1" applyFill="1" applyBorder="1" applyAlignment="1">
      <alignment vertical="center"/>
    </xf>
    <xf numFmtId="0" fontId="92" fillId="0" borderId="4" xfId="0" applyFont="1" applyBorder="1" applyAlignment="1" applyProtection="1">
      <alignment vertical="center" wrapText="1"/>
      <protection locked="0"/>
    </xf>
    <xf numFmtId="0" fontId="91" fillId="28" borderId="9" xfId="0" applyFont="1" applyFill="1" applyBorder="1" applyAlignment="1">
      <alignment vertical="center" wrapText="1"/>
    </xf>
    <xf numFmtId="0" fontId="93" fillId="0" borderId="4" xfId="0" applyFont="1" applyBorder="1" applyAlignment="1" applyProtection="1">
      <alignment vertical="center" wrapText="1"/>
      <protection locked="0"/>
    </xf>
    <xf numFmtId="0" fontId="94" fillId="0" borderId="0" xfId="0" applyFont="1"/>
    <xf numFmtId="0" fontId="98" fillId="0" borderId="0" xfId="0" applyFont="1" applyAlignment="1">
      <alignment horizontal="left" vertical="center"/>
    </xf>
    <xf numFmtId="0" fontId="98" fillId="0" borderId="0" xfId="0" applyFont="1" applyAlignment="1">
      <alignment vertical="center"/>
    </xf>
    <xf numFmtId="0" fontId="99" fillId="27" borderId="0" xfId="108" applyNumberFormat="1" applyFont="1" applyFill="1" applyAlignment="1" applyProtection="1">
      <alignment vertical="center"/>
    </xf>
    <xf numFmtId="177" fontId="99" fillId="27" borderId="0" xfId="108" applyNumberFormat="1" applyFont="1" applyFill="1" applyAlignment="1" applyProtection="1">
      <alignment horizontal="left" vertical="center"/>
    </xf>
    <xf numFmtId="168" fontId="100" fillId="0" borderId="0" xfId="0" applyNumberFormat="1" applyFont="1" applyAlignment="1">
      <alignment horizontal="center" vertical="center"/>
    </xf>
    <xf numFmtId="0" fontId="94" fillId="0" borderId="0" xfId="0" applyFont="1" applyAlignment="1">
      <alignment horizontal="center"/>
    </xf>
    <xf numFmtId="0" fontId="36" fillId="21" borderId="0" xfId="0" applyFont="1" applyFill="1" applyAlignment="1">
      <alignment horizontal="left" vertical="center"/>
    </xf>
    <xf numFmtId="167" fontId="19" fillId="21" borderId="0" xfId="0" applyNumberFormat="1" applyFont="1" applyFill="1" applyAlignment="1">
      <alignment vertical="center" wrapText="1"/>
    </xf>
    <xf numFmtId="0" fontId="36" fillId="21" borderId="0" xfId="0" applyFont="1" applyFill="1" applyAlignment="1">
      <alignment vertical="center"/>
    </xf>
    <xf numFmtId="0" fontId="40" fillId="21" borderId="0" xfId="0" applyFont="1" applyFill="1" applyAlignment="1">
      <alignment horizontal="left" vertical="center" readingOrder="1"/>
    </xf>
    <xf numFmtId="0" fontId="103" fillId="0" borderId="0" xfId="0" applyFont="1" applyAlignment="1" applyProtection="1">
      <alignment horizontal="left" vertical="center" wrapText="1"/>
      <protection locked="0"/>
    </xf>
    <xf numFmtId="176" fontId="97" fillId="32" borderId="0" xfId="0" applyNumberFormat="1" applyFont="1" applyFill="1" applyAlignment="1" applyProtection="1">
      <alignment horizontal="left" vertical="center"/>
      <protection locked="0"/>
    </xf>
    <xf numFmtId="0" fontId="97" fillId="32" borderId="0" xfId="0" applyFont="1" applyFill="1" applyAlignment="1">
      <alignment vertical="center"/>
    </xf>
    <xf numFmtId="0" fontId="98" fillId="17" borderId="0" xfId="0" applyFont="1" applyFill="1" applyAlignment="1">
      <alignment horizontal="left" vertical="center"/>
    </xf>
    <xf numFmtId="0" fontId="98" fillId="17" borderId="0" xfId="0" applyFont="1" applyFill="1" applyAlignment="1">
      <alignment vertical="center"/>
    </xf>
    <xf numFmtId="176" fontId="79" fillId="17" borderId="0" xfId="108" applyNumberFormat="1" applyFont="1" applyFill="1" applyAlignment="1" applyProtection="1">
      <alignment horizontal="left" vertical="center"/>
      <protection locked="0"/>
    </xf>
    <xf numFmtId="0" fontId="97" fillId="17" borderId="0" xfId="0" applyFont="1" applyFill="1" applyAlignment="1">
      <alignment vertical="center"/>
    </xf>
    <xf numFmtId="0" fontId="79" fillId="17" borderId="0" xfId="108" applyFont="1" applyFill="1" applyAlignment="1" applyProtection="1">
      <alignment horizontal="center" wrapText="1"/>
    </xf>
    <xf numFmtId="0" fontId="79" fillId="17" borderId="0" xfId="108" applyFont="1" applyFill="1" applyAlignment="1" applyProtection="1">
      <alignment wrapText="1"/>
    </xf>
    <xf numFmtId="0" fontId="70" fillId="17" borderId="0" xfId="108" applyFont="1" applyFill="1" applyAlignment="1" applyProtection="1">
      <alignment horizontal="center" wrapText="1"/>
      <protection locked="0"/>
    </xf>
    <xf numFmtId="0" fontId="60" fillId="17" borderId="0" xfId="108" applyFont="1" applyFill="1" applyAlignment="1" applyProtection="1">
      <alignment wrapText="1"/>
    </xf>
    <xf numFmtId="0" fontId="61" fillId="17" borderId="0" xfId="108" applyFont="1" applyFill="1" applyAlignment="1" applyProtection="1">
      <alignment horizontal="right" vertical="center"/>
    </xf>
    <xf numFmtId="0" fontId="91" fillId="0" borderId="0" xfId="0" applyFont="1" applyAlignment="1">
      <alignment horizontal="right" vertical="center"/>
    </xf>
    <xf numFmtId="0" fontId="5" fillId="17" borderId="0" xfId="0" applyFont="1" applyFill="1" applyAlignment="1" applyProtection="1">
      <alignment wrapText="1"/>
    </xf>
    <xf numFmtId="0" fontId="6" fillId="17" borderId="0" xfId="0" applyFont="1" applyFill="1" applyAlignment="1" applyProtection="1">
      <alignment horizontal="right" vertical="center"/>
    </xf>
    <xf numFmtId="0" fontId="32" fillId="17" borderId="0" xfId="0" applyFont="1" applyFill="1" applyAlignment="1" applyProtection="1">
      <alignment horizontal="right" vertical="center"/>
    </xf>
    <xf numFmtId="0" fontId="79" fillId="17" borderId="0" xfId="108" applyFont="1" applyFill="1" applyAlignment="1">
      <alignment vertical="center"/>
    </xf>
    <xf numFmtId="0" fontId="37" fillId="17" borderId="0" xfId="0" applyFont="1" applyFill="1" applyAlignment="1"/>
    <xf numFmtId="0" fontId="5" fillId="17" borderId="0" xfId="0" applyFont="1" applyFill="1" applyAlignment="1" applyProtection="1">
      <alignment horizontal="center" wrapText="1"/>
    </xf>
    <xf numFmtId="0" fontId="106" fillId="0" borderId="0" xfId="0" applyFont="1"/>
    <xf numFmtId="0" fontId="42" fillId="0" borderId="0" xfId="0" applyFont="1" applyAlignment="1">
      <alignment horizontal="left"/>
    </xf>
    <xf numFmtId="0" fontId="108" fillId="0" borderId="0" xfId="0" applyFont="1"/>
    <xf numFmtId="0" fontId="40" fillId="0" borderId="0" xfId="0" applyFont="1" applyAlignment="1">
      <alignment horizontal="left"/>
    </xf>
    <xf numFmtId="0" fontId="42" fillId="0" borderId="0" xfId="0" applyFont="1"/>
    <xf numFmtId="176" fontId="97" fillId="33" borderId="0" xfId="0" applyNumberFormat="1" applyFont="1" applyFill="1" applyAlignment="1" applyProtection="1">
      <alignment horizontal="left" vertical="center"/>
      <protection locked="0"/>
    </xf>
    <xf numFmtId="0" fontId="97" fillId="33" borderId="0" xfId="0" applyFont="1" applyFill="1" applyAlignment="1">
      <alignment vertical="center"/>
    </xf>
    <xf numFmtId="0" fontId="102" fillId="32" borderId="0" xfId="0" applyFont="1" applyFill="1" applyAlignment="1">
      <alignment horizontal="right" vertical="center"/>
    </xf>
    <xf numFmtId="0" fontId="96" fillId="33" borderId="0" xfId="0" applyFont="1" applyFill="1" applyAlignment="1">
      <alignment horizontal="right" vertical="center"/>
    </xf>
    <xf numFmtId="0" fontId="96" fillId="0" borderId="0" xfId="0" applyFont="1" applyAlignment="1">
      <alignment horizontal="right" vertical="center"/>
    </xf>
    <xf numFmtId="0" fontId="109" fillId="0" borderId="0" xfId="0" applyFont="1" applyAlignment="1">
      <alignment vertical="center"/>
    </xf>
    <xf numFmtId="0" fontId="111" fillId="0" borderId="0" xfId="0" applyFont="1"/>
    <xf numFmtId="0" fontId="110" fillId="0" borderId="0" xfId="0" applyFont="1"/>
    <xf numFmtId="0" fontId="112" fillId="0" borderId="0" xfId="0" applyFont="1" applyFill="1" applyAlignment="1">
      <alignment horizontal="left" vertical="center" wrapText="1"/>
    </xf>
    <xf numFmtId="0" fontId="113" fillId="0" borderId="0" xfId="0" applyFont="1"/>
    <xf numFmtId="0" fontId="114" fillId="0" borderId="0" xfId="0" applyFont="1"/>
    <xf numFmtId="0" fontId="115" fillId="0" borderId="0" xfId="0" applyFont="1" applyAlignment="1">
      <alignment horizontal="left" vertical="center" indent="5"/>
    </xf>
    <xf numFmtId="0" fontId="113" fillId="0" borderId="0" xfId="0" applyFont="1" applyAlignment="1">
      <alignment horizontal="left" vertical="center" indent="1"/>
    </xf>
    <xf numFmtId="0" fontId="112" fillId="0" borderId="0" xfId="0" applyFont="1"/>
    <xf numFmtId="0" fontId="116" fillId="0" borderId="0" xfId="0" applyFont="1" applyAlignment="1">
      <alignment horizontal="left" vertical="center" indent="1"/>
    </xf>
    <xf numFmtId="0" fontId="112" fillId="0" borderId="0" xfId="0" applyFont="1" applyAlignment="1">
      <alignment horizontal="left" vertical="center" wrapText="1" indent="3"/>
    </xf>
    <xf numFmtId="0" fontId="112" fillId="0" borderId="0" xfId="0" applyFont="1" applyAlignment="1">
      <alignment horizontal="left" vertical="center"/>
    </xf>
    <xf numFmtId="0" fontId="115" fillId="0" borderId="0" xfId="0" applyFont="1" applyAlignment="1">
      <alignment vertical="center"/>
    </xf>
    <xf numFmtId="0" fontId="117" fillId="0" borderId="0" xfId="0" applyFont="1"/>
    <xf numFmtId="0" fontId="118" fillId="0" borderId="0" xfId="0" applyFont="1"/>
    <xf numFmtId="0" fontId="119" fillId="0" borderId="0" xfId="0" applyFont="1" applyAlignment="1">
      <alignment horizontal="right" vertical="center"/>
    </xf>
    <xf numFmtId="176" fontId="81" fillId="0" borderId="0" xfId="108" applyNumberFormat="1" applyFont="1" applyAlignment="1" applyProtection="1">
      <alignment horizontal="left" vertical="center"/>
      <protection locked="0"/>
    </xf>
    <xf numFmtId="176" fontId="98" fillId="32" borderId="0" xfId="0" applyNumberFormat="1" applyFont="1" applyFill="1" applyAlignment="1" applyProtection="1">
      <alignment horizontal="left" vertical="center"/>
      <protection locked="0"/>
    </xf>
    <xf numFmtId="0" fontId="4" fillId="0" borderId="0" xfId="0" applyFont="1" applyFill="1" applyAlignment="1" applyProtection="1">
      <alignment horizontal="center" wrapText="1"/>
    </xf>
    <xf numFmtId="0" fontId="46" fillId="2" borderId="0" xfId="0" applyFont="1" applyFill="1" applyBorder="1" applyAlignment="1" applyProtection="1">
      <alignment horizontal="left" wrapText="1"/>
    </xf>
    <xf numFmtId="0" fontId="46" fillId="2" borderId="6" xfId="0" applyFont="1" applyFill="1" applyBorder="1" applyAlignment="1" applyProtection="1">
      <alignment horizontal="left" wrapText="1"/>
    </xf>
    <xf numFmtId="0" fontId="4" fillId="3" borderId="1" xfId="0" applyFont="1" applyFill="1" applyBorder="1" applyAlignment="1" applyProtection="1">
      <alignment horizontal="right" vertical="center"/>
    </xf>
    <xf numFmtId="0" fontId="4" fillId="3" borderId="2" xfId="0" applyFont="1" applyFill="1" applyBorder="1" applyAlignment="1" applyProtection="1">
      <alignment horizontal="right" vertical="center"/>
    </xf>
    <xf numFmtId="0" fontId="46" fillId="3" borderId="0" xfId="0" applyFont="1" applyFill="1" applyBorder="1" applyAlignment="1" applyProtection="1">
      <alignment horizontal="center" wrapText="1"/>
    </xf>
    <xf numFmtId="0" fontId="44" fillId="0" borderId="0" xfId="0" applyFont="1" applyAlignment="1" applyProtection="1">
      <alignment horizontal="left" vertical="center"/>
    </xf>
    <xf numFmtId="0" fontId="0" fillId="0" borderId="0" xfId="0" applyFont="1" applyAlignment="1"/>
    <xf numFmtId="0" fontId="12" fillId="10" borderId="0" xfId="0" applyFont="1" applyFill="1" applyAlignment="1" applyProtection="1">
      <alignment horizontal="center" vertical="center"/>
    </xf>
    <xf numFmtId="0" fontId="7" fillId="3" borderId="0" xfId="0" applyFont="1" applyFill="1" applyBorder="1" applyAlignment="1" applyProtection="1">
      <alignment vertical="center" wrapText="1"/>
    </xf>
    <xf numFmtId="0" fontId="46" fillId="3" borderId="0" xfId="0" applyFont="1" applyFill="1" applyBorder="1" applyAlignment="1" applyProtection="1">
      <alignment horizontal="center" vertical="center"/>
    </xf>
    <xf numFmtId="0" fontId="46" fillId="11" borderId="29" xfId="0" applyFont="1" applyFill="1" applyBorder="1" applyAlignment="1" applyProtection="1">
      <alignment horizontal="center" vertical="center"/>
    </xf>
    <xf numFmtId="0" fontId="46" fillId="11" borderId="30" xfId="0" applyFont="1" applyFill="1" applyBorder="1" applyAlignment="1" applyProtection="1">
      <alignment horizontal="center" vertical="center"/>
    </xf>
    <xf numFmtId="0" fontId="46" fillId="12" borderId="0" xfId="0" applyFont="1" applyFill="1" applyBorder="1" applyAlignment="1" applyProtection="1">
      <alignment horizontal="center" wrapText="1"/>
    </xf>
    <xf numFmtId="0" fontId="46" fillId="2" borderId="0" xfId="0" applyFont="1" applyFill="1" applyBorder="1" applyAlignment="1" applyProtection="1">
      <alignment horizontal="center" wrapText="1"/>
    </xf>
    <xf numFmtId="0" fontId="45" fillId="0" borderId="0" xfId="0" applyFont="1" applyAlignment="1" applyProtection="1">
      <alignment horizontal="left"/>
    </xf>
    <xf numFmtId="0" fontId="46" fillId="3" borderId="0" xfId="0" applyFont="1" applyFill="1" applyBorder="1" applyAlignment="1" applyProtection="1">
      <alignment horizontal="center" vertical="center" wrapText="1"/>
    </xf>
    <xf numFmtId="0" fontId="12" fillId="10" borderId="0" xfId="0" applyFont="1" applyFill="1" applyAlignment="1" applyProtection="1">
      <alignment horizontal="center" vertical="center" wrapText="1"/>
    </xf>
    <xf numFmtId="0" fontId="46" fillId="11" borderId="32" xfId="0" applyFont="1" applyFill="1" applyBorder="1" applyAlignment="1" applyProtection="1">
      <alignment horizontal="center" vertical="top" wrapText="1"/>
    </xf>
    <xf numFmtId="0" fontId="2" fillId="0" borderId="0" xfId="0" applyFont="1" applyFill="1" applyAlignment="1" applyProtection="1">
      <alignment horizontal="center" vertical="top" wrapText="1"/>
    </xf>
    <xf numFmtId="0" fontId="29" fillId="5" borderId="9" xfId="0" applyFont="1" applyFill="1" applyBorder="1" applyAlignment="1" applyProtection="1">
      <alignment horizontal="left" vertical="center"/>
    </xf>
    <xf numFmtId="0" fontId="29" fillId="5" borderId="6" xfId="0" applyFont="1" applyFill="1" applyBorder="1" applyAlignment="1" applyProtection="1">
      <alignment horizontal="left" vertical="center"/>
    </xf>
    <xf numFmtId="0" fontId="4" fillId="16" borderId="1" xfId="0" applyFont="1" applyFill="1" applyBorder="1" applyAlignment="1" applyProtection="1">
      <alignment horizontal="left" vertical="center"/>
    </xf>
    <xf numFmtId="0" fontId="38" fillId="2" borderId="0" xfId="0" applyFont="1" applyFill="1" applyAlignment="1" applyProtection="1">
      <alignment horizontal="center" vertical="center" wrapText="1"/>
    </xf>
    <xf numFmtId="0" fontId="4" fillId="3" borderId="1" xfId="0" applyFont="1" applyFill="1" applyBorder="1" applyAlignment="1" applyProtection="1">
      <alignment horizontal="left" vertical="center"/>
    </xf>
    <xf numFmtId="0" fontId="29" fillId="0" borderId="0" xfId="0" applyFont="1" applyFill="1" applyBorder="1" applyAlignment="1" applyProtection="1">
      <alignment horizontal="left" vertical="center" wrapText="1"/>
    </xf>
    <xf numFmtId="0" fontId="52" fillId="0" borderId="0" xfId="0" applyFont="1" applyFill="1" applyBorder="1" applyAlignment="1" applyProtection="1">
      <alignment horizontal="center" vertical="top" textRotation="180" wrapText="1"/>
    </xf>
    <xf numFmtId="0" fontId="29" fillId="18" borderId="13" xfId="0" applyFont="1" applyFill="1" applyBorder="1" applyAlignment="1" applyProtection="1">
      <alignment horizontal="center" vertical="center" wrapText="1"/>
    </xf>
    <xf numFmtId="0" fontId="29" fillId="18" borderId="0" xfId="0" applyFont="1" applyFill="1" applyBorder="1" applyAlignment="1" applyProtection="1">
      <alignment horizontal="center" vertical="center" wrapText="1"/>
    </xf>
    <xf numFmtId="0" fontId="53" fillId="19" borderId="13" xfId="0" applyFont="1" applyFill="1" applyBorder="1" applyAlignment="1" applyProtection="1">
      <alignment horizontal="center" vertical="center" wrapText="1"/>
    </xf>
    <xf numFmtId="0" fontId="53" fillId="19" borderId="0" xfId="0" applyFont="1" applyFill="1" applyBorder="1" applyAlignment="1" applyProtection="1">
      <alignment horizontal="center" vertical="center" wrapText="1"/>
    </xf>
    <xf numFmtId="0" fontId="2" fillId="0" borderId="11" xfId="0" applyFont="1" applyFill="1" applyBorder="1" applyAlignment="1" applyProtection="1">
      <alignment horizontal="center" vertical="top" wrapText="1"/>
    </xf>
    <xf numFmtId="0" fontId="29" fillId="5" borderId="13"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19" borderId="13" xfId="0" applyFont="1" applyFill="1" applyBorder="1" applyAlignment="1" applyProtection="1">
      <alignment horizontal="center" vertical="center" wrapText="1"/>
    </xf>
    <xf numFmtId="0" fontId="29" fillId="19" borderId="0" xfId="0" applyFont="1" applyFill="1" applyBorder="1" applyAlignment="1" applyProtection="1">
      <alignment horizontal="center" vertical="center" wrapText="1"/>
    </xf>
    <xf numFmtId="0" fontId="32" fillId="8" borderId="0" xfId="0" applyFont="1" applyFill="1" applyAlignment="1">
      <alignment horizontal="left"/>
    </xf>
    <xf numFmtId="0" fontId="60" fillId="0" borderId="14" xfId="108" applyFont="1" applyBorder="1" applyAlignment="1" applyProtection="1">
      <alignment horizontal="left" vertical="center" wrapText="1"/>
      <protection locked="0"/>
    </xf>
    <xf numFmtId="0" fontId="60" fillId="0" borderId="5" xfId="108" applyFont="1" applyBorder="1" applyAlignment="1" applyProtection="1">
      <alignment horizontal="left" vertical="center" wrapText="1"/>
      <protection locked="0"/>
    </xf>
    <xf numFmtId="0" fontId="60" fillId="0" borderId="15" xfId="108" applyFont="1" applyBorder="1" applyAlignment="1" applyProtection="1">
      <alignment horizontal="left" vertical="center" wrapText="1"/>
      <protection locked="0"/>
    </xf>
    <xf numFmtId="0" fontId="66" fillId="26" borderId="6" xfId="108" applyFont="1" applyFill="1" applyBorder="1" applyAlignment="1" applyProtection="1">
      <alignment horizontal="left" wrapText="1"/>
    </xf>
    <xf numFmtId="0" fontId="65" fillId="26" borderId="6" xfId="108" applyFont="1" applyFill="1" applyBorder="1" applyAlignment="1" applyProtection="1">
      <alignment horizontal="left" wrapText="1"/>
    </xf>
    <xf numFmtId="0" fontId="60" fillId="0" borderId="9" xfId="108" applyFont="1" applyFill="1" applyBorder="1" applyAlignment="1" applyProtection="1">
      <alignment horizontal="left" vertical="center" wrapText="1"/>
      <protection locked="0"/>
    </xf>
    <xf numFmtId="0" fontId="60" fillId="0" borderId="50" xfId="108" applyFont="1" applyFill="1" applyBorder="1" applyAlignment="1" applyProtection="1">
      <alignment horizontal="left" vertical="center" wrapText="1"/>
      <protection locked="0"/>
    </xf>
    <xf numFmtId="0" fontId="62" fillId="25" borderId="1" xfId="108" applyFont="1" applyFill="1" applyBorder="1" applyAlignment="1" applyProtection="1">
      <alignment horizontal="left"/>
    </xf>
    <xf numFmtId="0" fontId="61" fillId="0" borderId="0" xfId="108" applyFont="1" applyBorder="1" applyAlignment="1" applyProtection="1">
      <alignment horizontal="left" vertical="center" wrapText="1"/>
    </xf>
    <xf numFmtId="0" fontId="104" fillId="0" borderId="14" xfId="108" applyFont="1" applyBorder="1" applyAlignment="1" applyProtection="1">
      <alignment horizontal="left" vertical="center" wrapText="1"/>
      <protection locked="0"/>
    </xf>
    <xf numFmtId="0" fontId="104" fillId="0" borderId="15" xfId="108" applyFont="1" applyBorder="1" applyAlignment="1" applyProtection="1">
      <alignment horizontal="left" vertical="center" wrapText="1"/>
      <protection locked="0"/>
    </xf>
    <xf numFmtId="0" fontId="61" fillId="0" borderId="0" xfId="108" applyFont="1" applyBorder="1" applyAlignment="1" applyProtection="1">
      <alignment horizontal="right" vertical="center"/>
    </xf>
    <xf numFmtId="0" fontId="80" fillId="0" borderId="0" xfId="108" applyFont="1" applyBorder="1" applyAlignment="1" applyProtection="1">
      <alignment horizontal="left" vertical="center" wrapText="1"/>
    </xf>
    <xf numFmtId="0" fontId="72" fillId="0" borderId="0" xfId="108" applyFont="1" applyBorder="1" applyAlignment="1" applyProtection="1">
      <alignment horizontal="center" vertical="center" wrapText="1"/>
    </xf>
    <xf numFmtId="0" fontId="72" fillId="27" borderId="0" xfId="108" applyFont="1" applyFill="1" applyBorder="1" applyAlignment="1" applyProtection="1">
      <alignment horizontal="center" vertical="center" wrapText="1"/>
    </xf>
    <xf numFmtId="0" fontId="62" fillId="29" borderId="0" xfId="108" applyFont="1" applyFill="1" applyBorder="1" applyAlignment="1" applyProtection="1">
      <alignment horizontal="center" wrapText="1"/>
    </xf>
    <xf numFmtId="0" fontId="62" fillId="29" borderId="0" xfId="108" applyFont="1" applyFill="1" applyBorder="1" applyAlignment="1" applyProtection="1">
      <alignment horizontal="center" vertical="center" wrapText="1"/>
    </xf>
    <xf numFmtId="0" fontId="70" fillId="28" borderId="14" xfId="108" applyFont="1" applyFill="1" applyBorder="1" applyAlignment="1" applyProtection="1">
      <alignment horizontal="left" vertical="center" wrapText="1"/>
    </xf>
    <xf numFmtId="0" fontId="70" fillId="28" borderId="5" xfId="108" applyFont="1" applyFill="1" applyBorder="1" applyAlignment="1" applyProtection="1">
      <alignment horizontal="left" vertical="center" wrapText="1"/>
    </xf>
    <xf numFmtId="0" fontId="62" fillId="26" borderId="0" xfId="108" applyFont="1" applyFill="1" applyBorder="1" applyAlignment="1" applyProtection="1">
      <alignment horizontal="center" wrapText="1"/>
    </xf>
    <xf numFmtId="0" fontId="64" fillId="29" borderId="0" xfId="108" applyFont="1" applyFill="1" applyBorder="1" applyAlignment="1" applyProtection="1">
      <alignment horizontal="center" wrapText="1"/>
    </xf>
    <xf numFmtId="0" fontId="62" fillId="26" borderId="0" xfId="108" applyFont="1" applyFill="1" applyBorder="1" applyAlignment="1" applyProtection="1">
      <alignment horizontal="left" wrapText="1"/>
    </xf>
    <xf numFmtId="0" fontId="87" fillId="0" borderId="0" xfId="0" applyFont="1" applyAlignment="1">
      <alignment horizontal="left" vertical="center" wrapText="1"/>
    </xf>
    <xf numFmtId="0" fontId="67" fillId="26" borderId="6" xfId="108" applyFont="1" applyFill="1" applyBorder="1" applyAlignment="1" applyProtection="1">
      <alignment horizontal="left" wrapText="1"/>
    </xf>
    <xf numFmtId="0" fontId="105" fillId="0" borderId="14" xfId="0" applyFont="1" applyBorder="1" applyAlignment="1" applyProtection="1">
      <alignment horizontal="left" vertical="center" wrapText="1"/>
      <protection locked="0"/>
    </xf>
    <xf numFmtId="0" fontId="105" fillId="0" borderId="15" xfId="0" applyFont="1" applyBorder="1" applyAlignment="1" applyProtection="1">
      <alignment horizontal="left" vertical="center" wrapText="1"/>
      <protection locked="0"/>
    </xf>
    <xf numFmtId="0" fontId="66" fillId="26" borderId="6" xfId="108" applyFont="1" applyFill="1" applyBorder="1" applyAlignment="1" applyProtection="1">
      <alignment horizontal="left" vertical="center" wrapText="1"/>
    </xf>
    <xf numFmtId="0" fontId="65" fillId="26" borderId="6" xfId="108" applyFont="1" applyFill="1" applyBorder="1" applyAlignment="1" applyProtection="1">
      <alignment horizontal="left" vertical="center" wrapText="1"/>
    </xf>
    <xf numFmtId="0" fontId="67" fillId="26" borderId="6" xfId="108" applyFont="1" applyFill="1" applyBorder="1" applyAlignment="1" applyProtection="1">
      <alignment horizontal="left" vertical="center" wrapText="1"/>
    </xf>
    <xf numFmtId="0" fontId="15" fillId="0" borderId="0" xfId="0" applyFont="1" applyAlignment="1" applyProtection="1">
      <alignment horizontal="right" vertical="center"/>
      <protection locked="0"/>
    </xf>
    <xf numFmtId="0" fontId="10" fillId="4" borderId="0" xfId="0" applyFont="1" applyFill="1" applyAlignment="1">
      <alignment horizontal="center" vertical="center" wrapText="1"/>
    </xf>
    <xf numFmtId="0" fontId="10" fillId="4" borderId="23" xfId="0" applyFont="1" applyFill="1" applyBorder="1" applyAlignment="1">
      <alignment horizontal="center" vertical="center" wrapText="1"/>
    </xf>
    <xf numFmtId="167" fontId="19" fillId="8" borderId="24" xfId="0" applyNumberFormat="1" applyFont="1" applyFill="1" applyBorder="1" applyAlignment="1">
      <alignment horizontal="right" vertical="center" wrapText="1"/>
    </xf>
    <xf numFmtId="167" fontId="19" fillId="8" borderId="25" xfId="0" applyNumberFormat="1" applyFont="1" applyFill="1" applyBorder="1" applyAlignment="1">
      <alignment horizontal="right" vertical="center" wrapText="1"/>
    </xf>
    <xf numFmtId="0" fontId="6" fillId="0" borderId="0" xfId="0" applyFont="1" applyAlignment="1">
      <alignment horizontal="left" vertical="center" wrapText="1"/>
    </xf>
    <xf numFmtId="0" fontId="28" fillId="0" borderId="0" xfId="0" applyFont="1" applyAlignment="1">
      <alignment horizontal="left" vertical="center" wrapText="1"/>
    </xf>
    <xf numFmtId="167" fontId="26" fillId="8" borderId="14" xfId="0" applyNumberFormat="1" applyFont="1" applyFill="1" applyBorder="1" applyAlignment="1">
      <alignment horizontal="right" vertical="center" wrapText="1"/>
    </xf>
    <xf numFmtId="167" fontId="26" fillId="8" borderId="15" xfId="0" applyNumberFormat="1" applyFont="1" applyFill="1" applyBorder="1" applyAlignment="1">
      <alignment horizontal="right" vertical="center" wrapText="1"/>
    </xf>
    <xf numFmtId="0" fontId="7" fillId="7" borderId="22" xfId="0" applyFont="1" applyFill="1" applyBorder="1" applyAlignment="1">
      <alignment horizontal="left" vertical="center" wrapText="1"/>
    </xf>
    <xf numFmtId="0" fontId="0" fillId="0" borderId="18" xfId="0" applyBorder="1" applyAlignment="1">
      <alignment horizontal="left" vertical="center" wrapText="1"/>
    </xf>
    <xf numFmtId="167" fontId="19" fillId="8" borderId="10" xfId="0" applyNumberFormat="1" applyFont="1" applyFill="1" applyBorder="1" applyAlignment="1">
      <alignment horizontal="right" vertical="top" wrapText="1"/>
    </xf>
    <xf numFmtId="167" fontId="19" fillId="8" borderId="19" xfId="0" applyNumberFormat="1" applyFont="1" applyFill="1" applyBorder="1" applyAlignment="1">
      <alignment horizontal="right" vertical="top" wrapText="1"/>
    </xf>
    <xf numFmtId="167" fontId="19" fillId="8" borderId="14" xfId="0" applyNumberFormat="1" applyFont="1" applyFill="1" applyBorder="1" applyAlignment="1">
      <alignment horizontal="right" vertical="top" wrapText="1"/>
    </xf>
    <xf numFmtId="167" fontId="19" fillId="8" borderId="15" xfId="0" applyNumberFormat="1" applyFont="1" applyFill="1" applyBorder="1" applyAlignment="1">
      <alignment horizontal="right" vertical="top" wrapText="1"/>
    </xf>
    <xf numFmtId="0" fontId="7" fillId="7" borderId="26" xfId="0" applyFont="1" applyFill="1" applyBorder="1" applyAlignment="1">
      <alignment horizontal="left" vertical="center" wrapText="1"/>
    </xf>
    <xf numFmtId="0" fontId="0" fillId="0" borderId="23" xfId="0" applyBorder="1" applyAlignment="1">
      <alignment horizontal="left" vertical="center" wrapText="1"/>
    </xf>
    <xf numFmtId="0" fontId="25" fillId="7" borderId="18" xfId="0" applyFont="1" applyFill="1" applyBorder="1" applyAlignment="1">
      <alignment horizontal="center" vertical="center" wrapText="1"/>
    </xf>
    <xf numFmtId="0" fontId="25" fillId="7" borderId="27"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25" fillId="7" borderId="28" xfId="0" applyFont="1" applyFill="1" applyBorder="1" applyAlignment="1">
      <alignment horizontal="center" vertical="center" wrapText="1"/>
    </xf>
    <xf numFmtId="169" fontId="33" fillId="0" borderId="0" xfId="0" applyNumberFormat="1" applyFont="1" applyAlignment="1">
      <alignment horizontal="center"/>
    </xf>
    <xf numFmtId="0" fontId="121" fillId="17" borderId="0" xfId="0" applyFont="1" applyFill="1" applyAlignment="1" applyProtection="1">
      <alignment horizontal="right" vertical="center"/>
    </xf>
    <xf numFmtId="176" fontId="81" fillId="17" borderId="0" xfId="108" applyNumberFormat="1" applyFont="1" applyFill="1" applyAlignment="1" applyProtection="1">
      <alignment horizontal="left" vertical="center"/>
      <protection locked="0"/>
    </xf>
    <xf numFmtId="0" fontId="81" fillId="17" borderId="0" xfId="108" applyFont="1" applyFill="1" applyAlignment="1">
      <alignment vertical="center"/>
    </xf>
  </cellXfs>
  <cellStyles count="110">
    <cellStyle name="Currency 2" xfId="1"/>
    <cellStyle name="Currency 2 2" xfId="2"/>
    <cellStyle name="Currency 2 2 2" xfId="77"/>
    <cellStyle name="Currency 2 3" xfId="3"/>
    <cellStyle name="Currency 2 3 2" xfId="78"/>
    <cellStyle name="Currency 3" xfId="4"/>
    <cellStyle name="Currency 3 2" xfId="5"/>
    <cellStyle name="Currency 3 2 2" xfId="80"/>
    <cellStyle name="Currency 3 3" xfId="6"/>
    <cellStyle name="Currency 3 3 2" xfId="81"/>
    <cellStyle name="Currency 3 4" xfId="79"/>
    <cellStyle name="Currency 4" xfId="7"/>
    <cellStyle name="Currency 5" xfId="8"/>
    <cellStyle name="Currency 5 2" xfId="9"/>
    <cellStyle name="Currency 5 2 2" xfId="10"/>
    <cellStyle name="Currency 5 2 2 2" xfId="84"/>
    <cellStyle name="Currency 5 2 3" xfId="11"/>
    <cellStyle name="Currency 5 2 3 2" xfId="85"/>
    <cellStyle name="Currency 5 2 4" xfId="12"/>
    <cellStyle name="Currency 5 2 4 2" xfId="86"/>
    <cellStyle name="Currency 5 2 5" xfId="83"/>
    <cellStyle name="Currency 5 3" xfId="13"/>
    <cellStyle name="Currency 5 3 2" xfId="14"/>
    <cellStyle name="Currency 5 3 2 2" xfId="88"/>
    <cellStyle name="Currency 5 3 3" xfId="15"/>
    <cellStyle name="Currency 5 3 3 2" xfId="89"/>
    <cellStyle name="Currency 5 3 4" xfId="87"/>
    <cellStyle name="Currency 5 4" xfId="16"/>
    <cellStyle name="Currency 5 4 2" xfId="90"/>
    <cellStyle name="Currency 5 5" xfId="17"/>
    <cellStyle name="Currency 5 5 2" xfId="91"/>
    <cellStyle name="Currency 5 6" xfId="18"/>
    <cellStyle name="Currency 5 6 2" xfId="92"/>
    <cellStyle name="Currency 5 7" xfId="82"/>
    <cellStyle name="Currency 6" xfId="19"/>
    <cellStyle name="Currency 7" xfId="20"/>
    <cellStyle name="Currency 7 2" xfId="93"/>
    <cellStyle name="Currency 8" xfId="109"/>
    <cellStyle name="Hyperlink 2" xfId="21"/>
    <cellStyle name="Hyperlink 3" xfId="22"/>
    <cellStyle name="Normal" xfId="0" builtinId="0"/>
    <cellStyle name="Normal 2" xfId="23"/>
    <cellStyle name="Normal 2 2" xfId="24"/>
    <cellStyle name="Normal 2 2 2" xfId="25"/>
    <cellStyle name="Normal 2 2 2 2" xfId="26"/>
    <cellStyle name="Normal 2 2 2 2 2" xfId="94"/>
    <cellStyle name="Normal 2 2 2_Specialized Digital Game Expenditure Breakdown (93.2) July 2013" xfId="27"/>
    <cellStyle name="Normal 2 3" xfId="28"/>
    <cellStyle name="Normal 2 3 2" xfId="29"/>
    <cellStyle name="Normal 2 3 3" xfId="76"/>
    <cellStyle name="Normal 2 3_Specialized Digital Game Expenditure Breakdown (93.2) July 2013" xfId="30"/>
    <cellStyle name="Normal 2 4" xfId="31"/>
    <cellStyle name="Normal 2 5" xfId="32"/>
    <cellStyle name="Normal 2 6" xfId="33"/>
    <cellStyle name="Normal 3" xfId="34"/>
    <cellStyle name="Normal 3 2" xfId="35"/>
    <cellStyle name="Normal 3 2 2" xfId="36"/>
    <cellStyle name="Normal 3 2 3" xfId="37"/>
    <cellStyle name="Normal 3 2 4" xfId="38"/>
    <cellStyle name="Normal 3 2 4 2" xfId="95"/>
    <cellStyle name="Normal 3 2_Specialized Digital Game Expenditure Breakdown (93.2) July 2013" xfId="39"/>
    <cellStyle name="Normal 3 3" xfId="40"/>
    <cellStyle name="Normal 3 3 2" xfId="41"/>
    <cellStyle name="Normal 3 3 3" xfId="42"/>
    <cellStyle name="Normal 3 3_Specialized Digital Game Expenditure Breakdown (93.2) July 2013" xfId="43"/>
    <cellStyle name="Normal 3 4" xfId="44"/>
    <cellStyle name="Normal 3 5" xfId="45"/>
    <cellStyle name="Normal 3_Specialized Digital Game Expenditure Breakdown (93.2) July 2013" xfId="46"/>
    <cellStyle name="Normal 4" xfId="47"/>
    <cellStyle name="Normal 4 2" xfId="48"/>
    <cellStyle name="Normal 4 2 2" xfId="49"/>
    <cellStyle name="Normal 4 2_Specialized Digital Game Expenditure Breakdown (93.2) July 2013" xfId="50"/>
    <cellStyle name="Normal 4 3" xfId="51"/>
    <cellStyle name="Normal 4_Specialized Digital Game Expenditure Breakdown (93.2) July 2013" xfId="52"/>
    <cellStyle name="Normal 5" xfId="53"/>
    <cellStyle name="Normal 5 2" xfId="54"/>
    <cellStyle name="Normal 5_Specialized Digital Game Expenditure Breakdown (93.2) July 2013" xfId="55"/>
    <cellStyle name="Normal 6" xfId="56"/>
    <cellStyle name="Normal 7" xfId="57"/>
    <cellStyle name="Normal 8" xfId="58"/>
    <cellStyle name="Normal 8 2" xfId="59"/>
    <cellStyle name="Normal 8_Specialized Digital Game Expenditure Breakdown (93.2) July 2013" xfId="60"/>
    <cellStyle name="Normal 9" xfId="108"/>
    <cellStyle name="Percent 2" xfId="61"/>
    <cellStyle name="Percent 2 2" xfId="96"/>
    <cellStyle name="Percent 3" xfId="62"/>
    <cellStyle name="Percent 3 2" xfId="63"/>
    <cellStyle name="Percent 3 2 2" xfId="64"/>
    <cellStyle name="Percent 3 2 2 2" xfId="99"/>
    <cellStyle name="Percent 3 2 3" xfId="65"/>
    <cellStyle name="Percent 3 2 3 2" xfId="100"/>
    <cellStyle name="Percent 3 2 4" xfId="98"/>
    <cellStyle name="Percent 3 3" xfId="66"/>
    <cellStyle name="Percent 3 3 2" xfId="67"/>
    <cellStyle name="Percent 3 3 3" xfId="101"/>
    <cellStyle name="Percent 3 4" xfId="68"/>
    <cellStyle name="Percent 3 4 2" xfId="102"/>
    <cellStyle name="Percent 3 5" xfId="97"/>
    <cellStyle name="Percent 4" xfId="69"/>
    <cellStyle name="Percent 4 2" xfId="70"/>
    <cellStyle name="Percent 4 2 2" xfId="104"/>
    <cellStyle name="Percent 4 3" xfId="71"/>
    <cellStyle name="Percent 4 3 2" xfId="105"/>
    <cellStyle name="Percent 4 4" xfId="103"/>
    <cellStyle name="Percent 5" xfId="72"/>
    <cellStyle name="Percent 5 2" xfId="73"/>
    <cellStyle name="Percent 5 3" xfId="106"/>
    <cellStyle name="Percent 6" xfId="74"/>
    <cellStyle name="Percent 7" xfId="75"/>
    <cellStyle name="Percent 7 2" xfId="107"/>
  </cellStyles>
  <dxfs count="0"/>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259976</xdr:colOff>
      <xdr:row>202</xdr:row>
      <xdr:rowOff>80681</xdr:rowOff>
    </xdr:from>
    <xdr:to>
      <xdr:col>0</xdr:col>
      <xdr:colOff>510988</xdr:colOff>
      <xdr:row>222</xdr:row>
      <xdr:rowOff>98612</xdr:rowOff>
    </xdr:to>
    <xdr:cxnSp macro="">
      <xdr:nvCxnSpPr>
        <xdr:cNvPr id="2" name="Elbow Connector 1"/>
        <xdr:cNvCxnSpPr/>
      </xdr:nvCxnSpPr>
      <xdr:spPr>
        <a:xfrm rot="16200000" flipH="1">
          <a:off x="-1528484" y="36568716"/>
          <a:ext cx="3827931" cy="251012"/>
        </a:xfrm>
        <a:prstGeom prst="bentConnector3">
          <a:avLst>
            <a:gd name="adj1" fmla="val 100000"/>
          </a:avLst>
        </a:prstGeom>
        <a:ln w="22225">
          <a:solidFill>
            <a:srgbClr val="7030A0"/>
          </a:solidFill>
          <a:prstDash val="sysDash"/>
        </a:ln>
        <a:effectLst/>
      </xdr:spPr>
      <xdr:style>
        <a:lnRef idx="2">
          <a:schemeClr val="accent4"/>
        </a:lnRef>
        <a:fillRef idx="0">
          <a:schemeClr val="accent4"/>
        </a:fillRef>
        <a:effectRef idx="1">
          <a:schemeClr val="accent4"/>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259976</xdr:colOff>
      <xdr:row>202</xdr:row>
      <xdr:rowOff>80681</xdr:rowOff>
    </xdr:from>
    <xdr:to>
      <xdr:col>0</xdr:col>
      <xdr:colOff>510988</xdr:colOff>
      <xdr:row>222</xdr:row>
      <xdr:rowOff>98612</xdr:rowOff>
    </xdr:to>
    <xdr:cxnSp macro="">
      <xdr:nvCxnSpPr>
        <xdr:cNvPr id="2" name="Elbow Connector 1"/>
        <xdr:cNvCxnSpPr/>
      </xdr:nvCxnSpPr>
      <xdr:spPr>
        <a:xfrm rot="16200000" flipH="1">
          <a:off x="-1528484" y="36568716"/>
          <a:ext cx="3827931" cy="251012"/>
        </a:xfrm>
        <a:prstGeom prst="bentConnector3">
          <a:avLst>
            <a:gd name="adj1" fmla="val 100000"/>
          </a:avLst>
        </a:prstGeom>
        <a:ln w="22225">
          <a:solidFill>
            <a:srgbClr val="7030A0"/>
          </a:solidFill>
          <a:prstDash val="sysDash"/>
        </a:ln>
        <a:effectLst/>
      </xdr:spPr>
      <xdr:style>
        <a:lnRef idx="2">
          <a:schemeClr val="accent4"/>
        </a:lnRef>
        <a:fillRef idx="0">
          <a:schemeClr val="accent4"/>
        </a:fillRef>
        <a:effectRef idx="1">
          <a:schemeClr val="accent4"/>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259976</xdr:colOff>
      <xdr:row>202</xdr:row>
      <xdr:rowOff>80681</xdr:rowOff>
    </xdr:from>
    <xdr:to>
      <xdr:col>0</xdr:col>
      <xdr:colOff>510988</xdr:colOff>
      <xdr:row>222</xdr:row>
      <xdr:rowOff>98612</xdr:rowOff>
    </xdr:to>
    <xdr:cxnSp macro="">
      <xdr:nvCxnSpPr>
        <xdr:cNvPr id="2" name="Elbow Connector 1"/>
        <xdr:cNvCxnSpPr/>
      </xdr:nvCxnSpPr>
      <xdr:spPr>
        <a:xfrm rot="16200000" flipH="1">
          <a:off x="-1528484" y="36568716"/>
          <a:ext cx="3827931" cy="251012"/>
        </a:xfrm>
        <a:prstGeom prst="bentConnector3">
          <a:avLst>
            <a:gd name="adj1" fmla="val 100000"/>
          </a:avLst>
        </a:prstGeom>
        <a:ln w="22225">
          <a:solidFill>
            <a:srgbClr val="7030A0"/>
          </a:solidFill>
          <a:prstDash val="sysDash"/>
        </a:ln>
        <a:effectLst/>
      </xdr:spPr>
      <xdr:style>
        <a:lnRef idx="2">
          <a:schemeClr val="accent4"/>
        </a:lnRef>
        <a:fillRef idx="0">
          <a:schemeClr val="accent4"/>
        </a:fillRef>
        <a:effectRef idx="1">
          <a:schemeClr val="accent4"/>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259976</xdr:colOff>
      <xdr:row>202</xdr:row>
      <xdr:rowOff>80681</xdr:rowOff>
    </xdr:from>
    <xdr:to>
      <xdr:col>0</xdr:col>
      <xdr:colOff>510988</xdr:colOff>
      <xdr:row>222</xdr:row>
      <xdr:rowOff>98612</xdr:rowOff>
    </xdr:to>
    <xdr:cxnSp macro="">
      <xdr:nvCxnSpPr>
        <xdr:cNvPr id="2" name="Elbow Connector 1"/>
        <xdr:cNvCxnSpPr/>
      </xdr:nvCxnSpPr>
      <xdr:spPr>
        <a:xfrm rot="16200000" flipH="1">
          <a:off x="-1528484" y="36568716"/>
          <a:ext cx="3827931" cy="251012"/>
        </a:xfrm>
        <a:prstGeom prst="bentConnector3">
          <a:avLst>
            <a:gd name="adj1" fmla="val 100000"/>
          </a:avLst>
        </a:prstGeom>
        <a:ln w="22225">
          <a:solidFill>
            <a:srgbClr val="7030A0"/>
          </a:solidFill>
          <a:prstDash val="sysDash"/>
        </a:ln>
        <a:effectLst/>
      </xdr:spPr>
      <xdr:style>
        <a:lnRef idx="2">
          <a:schemeClr val="accent4"/>
        </a:lnRef>
        <a:fillRef idx="0">
          <a:schemeClr val="accent4"/>
        </a:fillRef>
        <a:effectRef idx="1">
          <a:schemeClr val="accent4"/>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259976</xdr:colOff>
      <xdr:row>202</xdr:row>
      <xdr:rowOff>80681</xdr:rowOff>
    </xdr:from>
    <xdr:to>
      <xdr:col>0</xdr:col>
      <xdr:colOff>510988</xdr:colOff>
      <xdr:row>222</xdr:row>
      <xdr:rowOff>98612</xdr:rowOff>
    </xdr:to>
    <xdr:cxnSp macro="">
      <xdr:nvCxnSpPr>
        <xdr:cNvPr id="2" name="Elbow Connector 1"/>
        <xdr:cNvCxnSpPr/>
      </xdr:nvCxnSpPr>
      <xdr:spPr>
        <a:xfrm rot="16200000" flipH="1">
          <a:off x="-1528484" y="36568716"/>
          <a:ext cx="3827931" cy="251012"/>
        </a:xfrm>
        <a:prstGeom prst="bentConnector3">
          <a:avLst>
            <a:gd name="adj1" fmla="val 100000"/>
          </a:avLst>
        </a:prstGeom>
        <a:ln w="22225">
          <a:solidFill>
            <a:srgbClr val="7030A0"/>
          </a:solidFill>
          <a:prstDash val="sysDash"/>
        </a:ln>
        <a:effectLst/>
      </xdr:spPr>
      <xdr:style>
        <a:lnRef idx="2">
          <a:schemeClr val="accent4"/>
        </a:lnRef>
        <a:fillRef idx="0">
          <a:schemeClr val="accent4"/>
        </a:fillRef>
        <a:effectRef idx="1">
          <a:schemeClr val="accent4"/>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42"/>
  <sheetViews>
    <sheetView view="pageBreakPreview" zoomScale="85" zoomScaleNormal="100" zoomScaleSheetLayoutView="85" workbookViewId="0">
      <selection activeCell="B24" sqref="A1:XFD1048576"/>
    </sheetView>
  </sheetViews>
  <sheetFormatPr defaultColWidth="9.140625" defaultRowHeight="15" x14ac:dyDescent="0.25"/>
  <cols>
    <col min="1" max="1" width="9.140625" style="449"/>
    <col min="2" max="2" width="183.7109375" style="449" customWidth="1"/>
    <col min="3" max="16384" width="9.140625" style="449"/>
  </cols>
  <sheetData>
    <row r="1" spans="2:21" ht="23.25" x14ac:dyDescent="0.35">
      <c r="B1" s="448" t="s">
        <v>274</v>
      </c>
    </row>
    <row r="3" spans="2:21" ht="37.5" x14ac:dyDescent="0.3">
      <c r="B3" s="450" t="s">
        <v>294</v>
      </c>
      <c r="C3" s="451"/>
      <c r="D3" s="451"/>
      <c r="E3" s="451"/>
      <c r="F3" s="451"/>
      <c r="G3" s="451"/>
      <c r="H3" s="451"/>
      <c r="I3" s="451"/>
      <c r="J3" s="451"/>
      <c r="K3" s="451"/>
      <c r="L3" s="451"/>
      <c r="M3" s="451"/>
      <c r="N3" s="451"/>
      <c r="O3" s="451"/>
      <c r="P3" s="452"/>
      <c r="Q3" s="452"/>
    </row>
    <row r="4" spans="2:21" x14ac:dyDescent="0.25">
      <c r="B4" s="453"/>
    </row>
    <row r="5" spans="2:21" ht="18.75" x14ac:dyDescent="0.3">
      <c r="B5" s="454" t="s">
        <v>275</v>
      </c>
      <c r="C5" s="455"/>
      <c r="D5" s="455"/>
      <c r="E5" s="455"/>
      <c r="F5" s="455"/>
      <c r="G5" s="455"/>
      <c r="H5" s="455"/>
      <c r="I5" s="455"/>
      <c r="J5" s="455"/>
      <c r="K5" s="455"/>
      <c r="L5" s="455"/>
      <c r="M5" s="455"/>
      <c r="N5" s="455"/>
      <c r="O5" s="455"/>
      <c r="P5" s="455"/>
      <c r="Q5" s="455"/>
      <c r="R5" s="455"/>
      <c r="S5" s="455"/>
      <c r="T5" s="455"/>
      <c r="U5" s="455"/>
    </row>
    <row r="6" spans="2:21" ht="18.75" x14ac:dyDescent="0.3">
      <c r="B6" s="456"/>
      <c r="C6" s="455"/>
      <c r="D6" s="455"/>
      <c r="E6" s="455"/>
      <c r="F6" s="455"/>
      <c r="G6" s="455"/>
      <c r="H6" s="455"/>
      <c r="I6" s="455"/>
      <c r="J6" s="455"/>
      <c r="K6" s="455"/>
      <c r="L6" s="455"/>
      <c r="M6" s="455"/>
      <c r="N6" s="455"/>
      <c r="O6" s="455"/>
      <c r="P6" s="455"/>
      <c r="Q6" s="455"/>
      <c r="R6" s="455"/>
      <c r="S6" s="455"/>
      <c r="T6" s="455"/>
      <c r="U6" s="455"/>
    </row>
    <row r="7" spans="2:21" ht="37.5" customHeight="1" x14ac:dyDescent="0.3">
      <c r="B7" s="457" t="s">
        <v>292</v>
      </c>
      <c r="C7" s="455"/>
      <c r="D7" s="455" t="s">
        <v>9</v>
      </c>
      <c r="E7" s="455"/>
      <c r="F7" s="455"/>
      <c r="G7" s="455"/>
      <c r="H7" s="455"/>
      <c r="I7" s="455"/>
      <c r="J7" s="455"/>
      <c r="K7" s="455"/>
      <c r="L7" s="455"/>
      <c r="M7" s="455"/>
      <c r="N7" s="455"/>
      <c r="O7" s="455"/>
      <c r="P7" s="455"/>
      <c r="Q7" s="455"/>
      <c r="R7" s="455"/>
      <c r="S7" s="455"/>
      <c r="T7" s="455"/>
      <c r="U7" s="455"/>
    </row>
    <row r="8" spans="2:21" ht="18.75" x14ac:dyDescent="0.3">
      <c r="B8" s="458"/>
      <c r="C8" s="455"/>
      <c r="D8" s="455"/>
      <c r="E8" s="455"/>
      <c r="F8" s="455"/>
      <c r="G8" s="455"/>
      <c r="H8" s="455"/>
      <c r="I8" s="455"/>
      <c r="J8" s="455"/>
      <c r="K8" s="455"/>
      <c r="L8" s="455"/>
      <c r="M8" s="455"/>
      <c r="N8" s="455"/>
      <c r="O8" s="455"/>
      <c r="P8" s="455"/>
      <c r="Q8" s="455"/>
      <c r="R8" s="455"/>
      <c r="S8" s="455"/>
      <c r="T8" s="455"/>
      <c r="U8" s="455"/>
    </row>
    <row r="9" spans="2:21" s="456" customFormat="1" ht="18.75" x14ac:dyDescent="0.25">
      <c r="B9" s="454" t="s">
        <v>295</v>
      </c>
    </row>
    <row r="10" spans="2:21" ht="18.75" x14ac:dyDescent="0.3">
      <c r="B10" s="459"/>
      <c r="C10" s="455"/>
      <c r="D10" s="455"/>
      <c r="E10" s="455"/>
      <c r="F10" s="455"/>
      <c r="G10" s="455"/>
      <c r="H10" s="455"/>
      <c r="I10" s="455"/>
      <c r="J10" s="455"/>
      <c r="K10" s="455"/>
      <c r="L10" s="455"/>
      <c r="M10" s="455"/>
      <c r="N10" s="455"/>
      <c r="O10" s="455"/>
      <c r="P10" s="455"/>
      <c r="Q10" s="455"/>
      <c r="R10" s="455"/>
      <c r="S10" s="455"/>
      <c r="T10" s="455"/>
      <c r="U10" s="455"/>
    </row>
    <row r="11" spans="2:21" ht="18.75" x14ac:dyDescent="0.3">
      <c r="B11" s="454" t="s">
        <v>276</v>
      </c>
      <c r="C11" s="455"/>
      <c r="D11" s="455"/>
      <c r="E11" s="455"/>
      <c r="F11" s="455"/>
      <c r="G11" s="455"/>
      <c r="H11" s="455"/>
      <c r="I11" s="455"/>
      <c r="J11" s="455"/>
      <c r="K11" s="455"/>
      <c r="L11" s="455"/>
      <c r="M11" s="455"/>
      <c r="N11" s="455"/>
      <c r="O11" s="455"/>
      <c r="P11" s="455"/>
      <c r="Q11" s="455"/>
      <c r="R11" s="455"/>
      <c r="S11" s="455"/>
      <c r="T11" s="455"/>
      <c r="U11" s="455"/>
    </row>
    <row r="12" spans="2:21" ht="18.75" x14ac:dyDescent="0.3">
      <c r="B12" s="454"/>
      <c r="C12" s="455"/>
      <c r="D12" s="455"/>
      <c r="E12" s="455"/>
      <c r="F12" s="455"/>
      <c r="G12" s="455"/>
      <c r="H12" s="455"/>
      <c r="I12" s="455"/>
      <c r="J12" s="455"/>
      <c r="K12" s="455"/>
      <c r="L12" s="455"/>
      <c r="M12" s="455"/>
      <c r="N12" s="455"/>
      <c r="O12" s="455"/>
      <c r="P12" s="455"/>
      <c r="Q12" s="455"/>
      <c r="R12" s="455"/>
      <c r="S12" s="455"/>
      <c r="T12" s="455"/>
      <c r="U12" s="455"/>
    </row>
    <row r="13" spans="2:21" ht="18.75" x14ac:dyDescent="0.3">
      <c r="B13" s="459"/>
      <c r="C13" s="455"/>
      <c r="D13" s="455"/>
      <c r="E13" s="455"/>
      <c r="F13" s="455"/>
      <c r="G13" s="455"/>
      <c r="H13" s="455"/>
      <c r="I13" s="455"/>
      <c r="J13" s="455"/>
      <c r="K13" s="455"/>
      <c r="L13" s="455"/>
      <c r="M13" s="455"/>
      <c r="N13" s="455"/>
      <c r="O13" s="455"/>
      <c r="P13" s="455"/>
      <c r="Q13" s="455"/>
      <c r="R13" s="455"/>
      <c r="S13" s="455"/>
      <c r="T13" s="455"/>
      <c r="U13" s="455"/>
    </row>
    <row r="14" spans="2:21" ht="18.75" x14ac:dyDescent="0.3">
      <c r="B14" s="458" t="s">
        <v>277</v>
      </c>
      <c r="C14" s="455"/>
      <c r="D14" s="455"/>
      <c r="E14" s="455"/>
      <c r="F14" s="455"/>
      <c r="G14" s="455"/>
      <c r="H14" s="455"/>
      <c r="I14" s="455"/>
      <c r="J14" s="455"/>
      <c r="K14" s="455"/>
      <c r="L14" s="455"/>
      <c r="M14" s="455"/>
      <c r="N14" s="455"/>
      <c r="O14" s="455"/>
      <c r="P14" s="455"/>
      <c r="Q14" s="455"/>
      <c r="R14" s="455"/>
      <c r="S14" s="455"/>
      <c r="T14" s="455"/>
      <c r="U14" s="455"/>
    </row>
    <row r="15" spans="2:21" ht="18.75" x14ac:dyDescent="0.3">
      <c r="B15" s="455"/>
      <c r="C15" s="455"/>
      <c r="D15" s="455"/>
      <c r="E15" s="455"/>
      <c r="F15" s="455"/>
      <c r="G15" s="455"/>
      <c r="H15" s="455"/>
      <c r="I15" s="455"/>
      <c r="J15" s="455"/>
      <c r="K15" s="455"/>
      <c r="L15" s="455"/>
      <c r="M15" s="455"/>
      <c r="N15" s="455"/>
      <c r="O15" s="455"/>
      <c r="P15" s="455"/>
      <c r="Q15" s="455"/>
      <c r="R15" s="455"/>
      <c r="S15" s="455"/>
      <c r="T15" s="455"/>
      <c r="U15" s="455"/>
    </row>
    <row r="16" spans="2:21" ht="18.75" x14ac:dyDescent="0.3">
      <c r="B16" s="455"/>
      <c r="C16" s="455"/>
      <c r="D16" s="455"/>
      <c r="E16" s="455"/>
      <c r="F16" s="455"/>
      <c r="G16" s="455"/>
      <c r="H16" s="455"/>
      <c r="I16" s="455"/>
      <c r="J16" s="455"/>
      <c r="K16" s="455"/>
      <c r="L16" s="455"/>
      <c r="M16" s="455"/>
      <c r="N16" s="455"/>
      <c r="O16" s="455"/>
      <c r="P16" s="455"/>
      <c r="Q16" s="455"/>
      <c r="R16" s="455"/>
      <c r="S16" s="455"/>
      <c r="T16" s="455"/>
      <c r="U16" s="455"/>
    </row>
    <row r="17" spans="2:21" ht="18.75" x14ac:dyDescent="0.3">
      <c r="B17" s="455"/>
      <c r="C17" s="455"/>
      <c r="D17" s="455"/>
      <c r="E17" s="455"/>
      <c r="F17" s="455"/>
      <c r="G17" s="455"/>
      <c r="H17" s="455"/>
      <c r="I17" s="455"/>
      <c r="J17" s="455"/>
      <c r="K17" s="455"/>
      <c r="L17" s="455"/>
      <c r="M17" s="455"/>
      <c r="N17" s="455"/>
      <c r="O17" s="455"/>
      <c r="P17" s="455"/>
      <c r="Q17" s="455"/>
      <c r="R17" s="455"/>
      <c r="S17" s="455"/>
      <c r="T17" s="455"/>
      <c r="U17" s="455"/>
    </row>
    <row r="18" spans="2:21" ht="18.75" x14ac:dyDescent="0.3">
      <c r="B18" s="460" t="s">
        <v>278</v>
      </c>
      <c r="C18" s="455"/>
      <c r="D18" s="455"/>
      <c r="E18" s="455"/>
      <c r="F18" s="455"/>
      <c r="G18" s="455"/>
      <c r="H18" s="455"/>
      <c r="I18" s="455"/>
      <c r="J18" s="455"/>
      <c r="K18" s="455"/>
      <c r="L18" s="455"/>
      <c r="M18" s="455"/>
      <c r="N18" s="455"/>
      <c r="O18" s="455"/>
      <c r="P18" s="455"/>
      <c r="Q18" s="455"/>
      <c r="R18" s="455"/>
      <c r="S18" s="455"/>
      <c r="T18" s="455"/>
      <c r="U18" s="455"/>
    </row>
    <row r="19" spans="2:21" ht="18.75" x14ac:dyDescent="0.3">
      <c r="B19" s="455"/>
    </row>
    <row r="20" spans="2:21" ht="18.75" x14ac:dyDescent="0.3">
      <c r="B20" s="455"/>
    </row>
    <row r="22" spans="2:21" ht="18.75" x14ac:dyDescent="0.3">
      <c r="B22" s="451"/>
      <c r="C22" s="452"/>
      <c r="D22" s="452"/>
      <c r="E22" s="452"/>
    </row>
    <row r="23" spans="2:21" ht="18.75" x14ac:dyDescent="0.3">
      <c r="B23" s="455"/>
    </row>
    <row r="24" spans="2:21" ht="18.75" x14ac:dyDescent="0.3">
      <c r="B24" s="455"/>
    </row>
    <row r="25" spans="2:21" ht="18.75" x14ac:dyDescent="0.3">
      <c r="B25" s="455"/>
    </row>
    <row r="26" spans="2:21" ht="18.75" x14ac:dyDescent="0.3">
      <c r="B26" s="455"/>
    </row>
    <row r="27" spans="2:21" ht="18.75" x14ac:dyDescent="0.3">
      <c r="B27" s="455"/>
    </row>
    <row r="28" spans="2:21" ht="18.75" x14ac:dyDescent="0.3">
      <c r="B28" s="455"/>
    </row>
    <row r="29" spans="2:21" ht="18.75" x14ac:dyDescent="0.3">
      <c r="B29" s="455"/>
    </row>
    <row r="30" spans="2:21" ht="18.75" x14ac:dyDescent="0.3">
      <c r="B30" s="455"/>
    </row>
    <row r="31" spans="2:21" ht="18.75" x14ac:dyDescent="0.3">
      <c r="B31" s="455"/>
    </row>
    <row r="32" spans="2:21" ht="18.75" x14ac:dyDescent="0.3">
      <c r="B32" s="455"/>
    </row>
    <row r="33" spans="2:19" ht="18.75" x14ac:dyDescent="0.3">
      <c r="B33" s="455"/>
    </row>
    <row r="34" spans="2:19" ht="18.75" x14ac:dyDescent="0.3">
      <c r="B34" s="455"/>
    </row>
    <row r="35" spans="2:19" ht="18.75" x14ac:dyDescent="0.3">
      <c r="B35" s="455"/>
    </row>
    <row r="36" spans="2:19" ht="18.75" x14ac:dyDescent="0.3">
      <c r="B36" s="455"/>
    </row>
    <row r="37" spans="2:19" ht="18.75" x14ac:dyDescent="0.3">
      <c r="B37" s="455"/>
    </row>
    <row r="38" spans="2:19" ht="18.75" x14ac:dyDescent="0.3">
      <c r="B38" s="455"/>
    </row>
    <row r="39" spans="2:19" ht="18.75" x14ac:dyDescent="0.3">
      <c r="B39" s="455"/>
    </row>
    <row r="40" spans="2:19" ht="18.75" x14ac:dyDescent="0.3">
      <c r="B40" s="455"/>
    </row>
    <row r="41" spans="2:19" ht="18.75" x14ac:dyDescent="0.3">
      <c r="B41" s="455"/>
      <c r="S41" s="461"/>
    </row>
    <row r="42" spans="2:19" ht="18.75" x14ac:dyDescent="0.3">
      <c r="B42" s="455"/>
      <c r="S42" s="461"/>
    </row>
  </sheetData>
  <pageMargins left="0.7" right="0.7" top="0.75" bottom="0.75" header="0.3" footer="0.3"/>
  <pageSetup scale="4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195"/>
  <sheetViews>
    <sheetView view="pageBreakPreview" zoomScaleNormal="100" zoomScaleSheetLayoutView="100" workbookViewId="0">
      <selection activeCell="D24" sqref="D24"/>
    </sheetView>
  </sheetViews>
  <sheetFormatPr defaultColWidth="9.140625" defaultRowHeight="12" x14ac:dyDescent="0.2"/>
  <cols>
    <col min="1" max="1" width="28" style="293" customWidth="1"/>
    <col min="2" max="3" width="24.28515625" style="293" customWidth="1"/>
    <col min="4" max="4" width="42" style="293" customWidth="1"/>
    <col min="5" max="6" width="10.85546875" style="293" customWidth="1"/>
    <col min="7" max="7" width="19.85546875" style="293" customWidth="1"/>
    <col min="8" max="8" width="12.7109375" style="293" customWidth="1"/>
    <col min="9" max="9" width="19.85546875" style="293" customWidth="1"/>
    <col min="10" max="16384" width="9.140625" style="293"/>
  </cols>
  <sheetData>
    <row r="1" spans="1:9" ht="25.5" customHeight="1" x14ac:dyDescent="0.3">
      <c r="A1" s="356" t="s">
        <v>187</v>
      </c>
    </row>
    <row r="2" spans="1:9" ht="15" customHeight="1" x14ac:dyDescent="0.25">
      <c r="A2" s="394"/>
      <c r="B2" s="393" t="s">
        <v>34</v>
      </c>
      <c r="C2" s="392"/>
      <c r="D2" s="391"/>
      <c r="E2" s="390" t="s">
        <v>14</v>
      </c>
      <c r="F2" s="387"/>
    </row>
    <row r="3" spans="1:9" ht="15" customHeight="1" x14ac:dyDescent="0.2">
      <c r="A3" s="513"/>
      <c r="B3" s="513"/>
      <c r="C3" s="513"/>
      <c r="D3" s="389"/>
      <c r="E3" s="388" t="s">
        <v>258</v>
      </c>
      <c r="F3" s="387"/>
    </row>
    <row r="4" spans="1:9" s="366" customFormat="1" ht="15" customHeight="1" x14ac:dyDescent="0.2">
      <c r="B4" s="351" t="s">
        <v>19</v>
      </c>
      <c r="C4" s="386" t="str">
        <f>IF(ISBLANK('93.2 Game 1'!$C$4),"",'93.2 Game 1'!$C$4)</f>
        <v/>
      </c>
      <c r="D4" s="385"/>
      <c r="E4" s="384" t="s">
        <v>46</v>
      </c>
      <c r="F4" s="367"/>
    </row>
    <row r="5" spans="1:9" s="366" customFormat="1" ht="15" customHeight="1" x14ac:dyDescent="0.2">
      <c r="B5" s="351" t="s">
        <v>20</v>
      </c>
      <c r="C5" s="412"/>
      <c r="D5" s="373"/>
      <c r="E5" s="380" t="s">
        <v>47</v>
      </c>
      <c r="F5" s="367"/>
    </row>
    <row r="6" spans="1:9" s="366" customFormat="1" ht="15" customHeight="1" x14ac:dyDescent="0.3">
      <c r="A6" s="372"/>
      <c r="B6" s="351" t="s">
        <v>239</v>
      </c>
      <c r="C6" s="413"/>
      <c r="E6" s="384" t="s">
        <v>269</v>
      </c>
      <c r="F6" s="367"/>
    </row>
    <row r="7" spans="1:9" s="366" customFormat="1" ht="15" customHeight="1" x14ac:dyDescent="0.3">
      <c r="A7" s="372"/>
      <c r="B7" s="430" t="s">
        <v>21</v>
      </c>
      <c r="C7" s="413"/>
      <c r="E7" s="408" t="s">
        <v>268</v>
      </c>
      <c r="F7" s="367"/>
    </row>
    <row r="8" spans="1:9" s="366" customFormat="1" ht="15" customHeight="1" x14ac:dyDescent="0.2">
      <c r="A8" s="372"/>
      <c r="B8" s="430" t="s">
        <v>22</v>
      </c>
      <c r="C8" s="381"/>
      <c r="D8" s="371"/>
      <c r="E8" s="408" t="s">
        <v>48</v>
      </c>
      <c r="F8" s="367"/>
    </row>
    <row r="9" spans="1:9" s="366" customFormat="1" ht="15" customHeight="1" x14ac:dyDescent="0.2">
      <c r="A9" s="379"/>
      <c r="B9" s="351" t="s">
        <v>260</v>
      </c>
      <c r="C9" s="378"/>
      <c r="D9" s="374"/>
      <c r="E9" s="409" t="s">
        <v>50</v>
      </c>
      <c r="F9" s="367"/>
    </row>
    <row r="10" spans="1:9" s="366" customFormat="1" ht="15" customHeight="1" x14ac:dyDescent="0.3">
      <c r="A10" s="376"/>
      <c r="C10" s="375"/>
      <c r="D10" s="374"/>
      <c r="E10" s="409" t="s">
        <v>49</v>
      </c>
      <c r="F10" s="373"/>
    </row>
    <row r="11" spans="1:9" s="366" customFormat="1" ht="12.75" x14ac:dyDescent="0.2">
      <c r="A11" s="369"/>
      <c r="B11" s="369"/>
      <c r="C11" s="369"/>
      <c r="D11" s="368"/>
      <c r="E11" s="419" t="s">
        <v>273</v>
      </c>
      <c r="F11" s="367"/>
    </row>
    <row r="12" spans="1:9" s="366" customFormat="1" ht="15" customHeight="1" x14ac:dyDescent="0.3">
      <c r="A12" s="376"/>
      <c r="B12" s="351"/>
      <c r="C12" s="375"/>
      <c r="D12" s="374"/>
      <c r="E12" s="419" t="s">
        <v>271</v>
      </c>
      <c r="F12" s="373"/>
    </row>
    <row r="13" spans="1:9" s="366" customFormat="1" ht="15" customHeight="1" x14ac:dyDescent="0.3">
      <c r="A13" s="376"/>
      <c r="B13" s="351"/>
      <c r="C13" s="375"/>
      <c r="D13" s="374"/>
      <c r="E13" s="419" t="s">
        <v>272</v>
      </c>
      <c r="F13" s="373"/>
    </row>
    <row r="14" spans="1:9" s="366" customFormat="1" ht="15" customHeight="1" x14ac:dyDescent="0.3">
      <c r="A14" s="376"/>
      <c r="B14" s="351"/>
      <c r="C14" s="375"/>
      <c r="D14" s="374"/>
      <c r="E14" s="409"/>
      <c r="F14" s="373"/>
    </row>
    <row r="15" spans="1:9" s="365" customFormat="1" ht="26.25" customHeight="1" x14ac:dyDescent="0.25">
      <c r="A15" s="514" t="s">
        <v>29</v>
      </c>
      <c r="B15" s="514"/>
      <c r="C15" s="514"/>
      <c r="D15" s="514"/>
      <c r="E15" s="514"/>
      <c r="F15" s="514"/>
      <c r="G15" s="514"/>
      <c r="H15" s="514"/>
      <c r="I15" s="514"/>
    </row>
    <row r="16" spans="1:9" ht="22.5" customHeight="1" x14ac:dyDescent="0.2">
      <c r="A16" s="515"/>
      <c r="B16" s="515"/>
      <c r="C16" s="515"/>
      <c r="D16" s="364"/>
      <c r="G16" s="516" t="s">
        <v>7</v>
      </c>
      <c r="H16" s="516"/>
      <c r="I16" s="516"/>
    </row>
    <row r="17" spans="1:9" ht="16.5" customHeight="1" x14ac:dyDescent="0.25">
      <c r="A17" s="344" t="s">
        <v>30</v>
      </c>
      <c r="B17" s="347"/>
      <c r="C17" s="363"/>
      <c r="D17" s="363"/>
      <c r="E17" s="518" t="s">
        <v>225</v>
      </c>
      <c r="F17" s="518"/>
      <c r="G17" s="518" t="s">
        <v>245</v>
      </c>
      <c r="H17" s="518"/>
      <c r="I17" s="517" t="s">
        <v>238</v>
      </c>
    </row>
    <row r="18" spans="1:9" s="353" customFormat="1" ht="39" customHeight="1" x14ac:dyDescent="0.2">
      <c r="A18" s="523" t="s">
        <v>11</v>
      </c>
      <c r="B18" s="523"/>
      <c r="C18" s="343" t="s">
        <v>6</v>
      </c>
      <c r="D18" s="343" t="s">
        <v>5</v>
      </c>
      <c r="E18" s="342" t="s">
        <v>18</v>
      </c>
      <c r="F18" s="362" t="s">
        <v>235</v>
      </c>
      <c r="G18" s="341" t="s">
        <v>237</v>
      </c>
      <c r="H18" s="341" t="s">
        <v>4</v>
      </c>
      <c r="I18" s="517"/>
    </row>
    <row r="19" spans="1:9" s="303" customFormat="1" ht="12.75" customHeight="1" x14ac:dyDescent="0.25">
      <c r="A19" s="507"/>
      <c r="B19" s="508"/>
      <c r="C19" s="361"/>
      <c r="D19" s="361"/>
      <c r="E19" s="317"/>
      <c r="F19" s="317"/>
      <c r="G19" s="316"/>
      <c r="H19" s="360"/>
      <c r="I19" s="359">
        <f t="shared" ref="I19:I38" si="0">G19*H19</f>
        <v>0</v>
      </c>
    </row>
    <row r="20" spans="1:9" s="303" customFormat="1" ht="14.45" customHeight="1" x14ac:dyDescent="0.25">
      <c r="A20" s="507"/>
      <c r="B20" s="508"/>
      <c r="C20" s="318"/>
      <c r="D20" s="318"/>
      <c r="E20" s="317"/>
      <c r="F20" s="317"/>
      <c r="G20" s="316"/>
      <c r="H20" s="315"/>
      <c r="I20" s="359">
        <f t="shared" si="0"/>
        <v>0</v>
      </c>
    </row>
    <row r="21" spans="1:9" s="303" customFormat="1" ht="14.45" customHeight="1" x14ac:dyDescent="0.25">
      <c r="A21" s="507"/>
      <c r="B21" s="508"/>
      <c r="C21" s="318"/>
      <c r="D21" s="318"/>
      <c r="E21" s="317"/>
      <c r="F21" s="317"/>
      <c r="G21" s="316"/>
      <c r="H21" s="315"/>
      <c r="I21" s="359">
        <f t="shared" si="0"/>
        <v>0</v>
      </c>
    </row>
    <row r="22" spans="1:9" s="303" customFormat="1" ht="14.45" customHeight="1" x14ac:dyDescent="0.25">
      <c r="A22" s="507"/>
      <c r="B22" s="508"/>
      <c r="C22" s="318"/>
      <c r="D22" s="318"/>
      <c r="E22" s="317"/>
      <c r="F22" s="317"/>
      <c r="G22" s="316"/>
      <c r="H22" s="315"/>
      <c r="I22" s="359">
        <f t="shared" si="0"/>
        <v>0</v>
      </c>
    </row>
    <row r="23" spans="1:9" s="303" customFormat="1" ht="14.45" customHeight="1" x14ac:dyDescent="0.25">
      <c r="A23" s="507"/>
      <c r="B23" s="508"/>
      <c r="C23" s="318"/>
      <c r="D23" s="318"/>
      <c r="E23" s="317"/>
      <c r="F23" s="317"/>
      <c r="G23" s="316"/>
      <c r="H23" s="315"/>
      <c r="I23" s="359">
        <f t="shared" si="0"/>
        <v>0</v>
      </c>
    </row>
    <row r="24" spans="1:9" s="303" customFormat="1" ht="14.45" customHeight="1" x14ac:dyDescent="0.25">
      <c r="A24" s="507"/>
      <c r="B24" s="508"/>
      <c r="C24" s="318" t="s">
        <v>9</v>
      </c>
      <c r="D24" s="318"/>
      <c r="E24" s="317"/>
      <c r="F24" s="317"/>
      <c r="G24" s="316"/>
      <c r="H24" s="315"/>
      <c r="I24" s="359">
        <f t="shared" si="0"/>
        <v>0</v>
      </c>
    </row>
    <row r="25" spans="1:9" s="303" customFormat="1" ht="14.45" customHeight="1" x14ac:dyDescent="0.25">
      <c r="A25" s="507"/>
      <c r="B25" s="508"/>
      <c r="C25" s="318"/>
      <c r="D25" s="318"/>
      <c r="E25" s="317"/>
      <c r="F25" s="317"/>
      <c r="G25" s="316"/>
      <c r="H25" s="315"/>
      <c r="I25" s="359">
        <f t="shared" si="0"/>
        <v>0</v>
      </c>
    </row>
    <row r="26" spans="1:9" s="303" customFormat="1" ht="14.45" customHeight="1" x14ac:dyDescent="0.25">
      <c r="A26" s="507"/>
      <c r="B26" s="508"/>
      <c r="C26" s="318"/>
      <c r="D26" s="318"/>
      <c r="E26" s="317"/>
      <c r="F26" s="317"/>
      <c r="G26" s="316"/>
      <c r="H26" s="315"/>
      <c r="I26" s="359">
        <f t="shared" si="0"/>
        <v>0</v>
      </c>
    </row>
    <row r="27" spans="1:9" s="303" customFormat="1" ht="14.45" customHeight="1" x14ac:dyDescent="0.25">
      <c r="A27" s="507"/>
      <c r="B27" s="508"/>
      <c r="C27" s="319"/>
      <c r="D27" s="318"/>
      <c r="E27" s="317"/>
      <c r="F27" s="317"/>
      <c r="G27" s="316"/>
      <c r="H27" s="315"/>
      <c r="I27" s="359">
        <f t="shared" si="0"/>
        <v>0</v>
      </c>
    </row>
    <row r="28" spans="1:9" s="303" customFormat="1" ht="14.45" customHeight="1" x14ac:dyDescent="0.25">
      <c r="A28" s="507"/>
      <c r="B28" s="508"/>
      <c r="C28" s="319"/>
      <c r="D28" s="318"/>
      <c r="E28" s="317"/>
      <c r="F28" s="317"/>
      <c r="G28" s="316"/>
      <c r="H28" s="315"/>
      <c r="I28" s="359">
        <f t="shared" si="0"/>
        <v>0</v>
      </c>
    </row>
    <row r="29" spans="1:9" s="303" customFormat="1" ht="14.45" customHeight="1" x14ac:dyDescent="0.25">
      <c r="A29" s="507"/>
      <c r="B29" s="508"/>
      <c r="C29" s="319"/>
      <c r="D29" s="318"/>
      <c r="E29" s="317"/>
      <c r="F29" s="317"/>
      <c r="G29" s="316"/>
      <c r="H29" s="315"/>
      <c r="I29" s="359">
        <f t="shared" si="0"/>
        <v>0</v>
      </c>
    </row>
    <row r="30" spans="1:9" s="303" customFormat="1" ht="14.45" customHeight="1" x14ac:dyDescent="0.25">
      <c r="A30" s="507"/>
      <c r="B30" s="508"/>
      <c r="C30" s="319"/>
      <c r="D30" s="318"/>
      <c r="E30" s="317"/>
      <c r="F30" s="317"/>
      <c r="G30" s="316"/>
      <c r="H30" s="315"/>
      <c r="I30" s="359">
        <f t="shared" si="0"/>
        <v>0</v>
      </c>
    </row>
    <row r="31" spans="1:9" s="303" customFormat="1" ht="14.45" customHeight="1" x14ac:dyDescent="0.25">
      <c r="A31" s="507"/>
      <c r="B31" s="508"/>
      <c r="C31" s="319"/>
      <c r="D31" s="318"/>
      <c r="E31" s="317"/>
      <c r="F31" s="317"/>
      <c r="G31" s="316"/>
      <c r="H31" s="315"/>
      <c r="I31" s="359">
        <f t="shared" si="0"/>
        <v>0</v>
      </c>
    </row>
    <row r="32" spans="1:9" s="303" customFormat="1" ht="14.45" customHeight="1" x14ac:dyDescent="0.25">
      <c r="A32" s="507"/>
      <c r="B32" s="508"/>
      <c r="C32" s="319"/>
      <c r="D32" s="318"/>
      <c r="E32" s="317"/>
      <c r="F32" s="317"/>
      <c r="G32" s="316"/>
      <c r="H32" s="315"/>
      <c r="I32" s="359">
        <f t="shared" si="0"/>
        <v>0</v>
      </c>
    </row>
    <row r="33" spans="1:15" s="303" customFormat="1" ht="14.45" customHeight="1" x14ac:dyDescent="0.25">
      <c r="A33" s="507"/>
      <c r="B33" s="508"/>
      <c r="C33" s="319"/>
      <c r="D33" s="318"/>
      <c r="E33" s="317"/>
      <c r="F33" s="317"/>
      <c r="G33" s="316"/>
      <c r="H33" s="315"/>
      <c r="I33" s="359">
        <f t="shared" si="0"/>
        <v>0</v>
      </c>
    </row>
    <row r="34" spans="1:15" s="303" customFormat="1" ht="14.45" customHeight="1" x14ac:dyDescent="0.25">
      <c r="A34" s="507"/>
      <c r="B34" s="508"/>
      <c r="C34" s="319"/>
      <c r="D34" s="318"/>
      <c r="E34" s="317"/>
      <c r="F34" s="317"/>
      <c r="G34" s="316"/>
      <c r="H34" s="315"/>
      <c r="I34" s="359">
        <f t="shared" si="0"/>
        <v>0</v>
      </c>
    </row>
    <row r="35" spans="1:15" s="303" customFormat="1" ht="14.45" customHeight="1" x14ac:dyDescent="0.25">
      <c r="A35" s="507"/>
      <c r="B35" s="508"/>
      <c r="C35" s="319"/>
      <c r="D35" s="318"/>
      <c r="E35" s="317"/>
      <c r="F35" s="317"/>
      <c r="G35" s="316"/>
      <c r="H35" s="315"/>
      <c r="I35" s="359">
        <f t="shared" si="0"/>
        <v>0</v>
      </c>
    </row>
    <row r="36" spans="1:15" s="303" customFormat="1" ht="14.45" customHeight="1" x14ac:dyDescent="0.25">
      <c r="A36" s="507"/>
      <c r="B36" s="508"/>
      <c r="C36" s="319"/>
      <c r="D36" s="318"/>
      <c r="E36" s="317"/>
      <c r="F36" s="317"/>
      <c r="G36" s="316"/>
      <c r="H36" s="315"/>
      <c r="I36" s="359">
        <f t="shared" si="0"/>
        <v>0</v>
      </c>
    </row>
    <row r="37" spans="1:15" s="303" customFormat="1" ht="14.45" customHeight="1" x14ac:dyDescent="0.25">
      <c r="A37" s="507"/>
      <c r="B37" s="508"/>
      <c r="C37" s="319"/>
      <c r="D37" s="318"/>
      <c r="E37" s="317"/>
      <c r="F37" s="317"/>
      <c r="G37" s="316"/>
      <c r="H37" s="315"/>
      <c r="I37" s="359">
        <f t="shared" si="0"/>
        <v>0</v>
      </c>
    </row>
    <row r="38" spans="1:15" s="303" customFormat="1" ht="15" customHeight="1" thickBot="1" x14ac:dyDescent="0.3">
      <c r="A38" s="507"/>
      <c r="B38" s="508"/>
      <c r="C38" s="319"/>
      <c r="D38" s="318"/>
      <c r="E38" s="317"/>
      <c r="F38" s="317"/>
      <c r="G38" s="316"/>
      <c r="H38" s="315"/>
      <c r="I38" s="359">
        <f t="shared" si="0"/>
        <v>0</v>
      </c>
    </row>
    <row r="39" spans="1:15" ht="15.75" customHeight="1" thickTop="1" thickBot="1" x14ac:dyDescent="0.25">
      <c r="A39" s="357"/>
      <c r="B39" s="358"/>
      <c r="C39" s="358"/>
      <c r="D39" s="358"/>
      <c r="E39" s="358"/>
      <c r="F39" s="357" t="s">
        <v>1</v>
      </c>
      <c r="G39" s="313">
        <f>SUM(G19:G38)</f>
        <v>0</v>
      </c>
      <c r="H39" s="301"/>
      <c r="I39" s="313">
        <f>SUM(I19:I38)</f>
        <v>0</v>
      </c>
    </row>
    <row r="40" spans="1:15" s="353" customFormat="1" ht="12" customHeight="1" thickTop="1" x14ac:dyDescent="0.2"/>
    <row r="41" spans="1:15" s="354" customFormat="1" ht="19.5" customHeight="1" x14ac:dyDescent="0.3">
      <c r="A41" s="356" t="s">
        <v>251</v>
      </c>
      <c r="E41" s="355"/>
      <c r="J41" s="293"/>
      <c r="L41" s="293"/>
      <c r="M41" s="293"/>
      <c r="N41" s="293"/>
      <c r="O41" s="293"/>
    </row>
    <row r="42" spans="1:15" s="353" customFormat="1" ht="12" customHeight="1" x14ac:dyDescent="0.2"/>
    <row r="43" spans="1:15" s="303" customFormat="1" ht="12.75" customHeight="1" x14ac:dyDescent="0.25">
      <c r="A43" s="351" t="s">
        <v>27</v>
      </c>
      <c r="B43" s="447" t="s">
        <v>39</v>
      </c>
      <c r="D43" s="351" t="s">
        <v>13</v>
      </c>
      <c r="E43" s="349" t="s">
        <v>35</v>
      </c>
    </row>
    <row r="44" spans="1:15" s="303" customFormat="1" ht="12.75" customHeight="1" x14ac:dyDescent="0.25">
      <c r="A44" s="350"/>
      <c r="B44" s="447" t="s">
        <v>40</v>
      </c>
      <c r="E44" s="349" t="s">
        <v>36</v>
      </c>
    </row>
    <row r="45" spans="1:15" s="303" customFormat="1" ht="12.75" customHeight="1" x14ac:dyDescent="0.25">
      <c r="A45" s="350"/>
      <c r="B45" s="447" t="s">
        <v>28</v>
      </c>
      <c r="E45" s="349" t="s">
        <v>37</v>
      </c>
    </row>
    <row r="46" spans="1:15" ht="12.75" customHeight="1" x14ac:dyDescent="0.2">
      <c r="A46" s="350"/>
      <c r="B46" s="349"/>
      <c r="E46" s="349" t="s">
        <v>38</v>
      </c>
    </row>
    <row r="47" spans="1:15" ht="12.75" x14ac:dyDescent="0.2">
      <c r="A47" s="348"/>
      <c r="B47" s="348"/>
      <c r="C47" s="348"/>
      <c r="D47" s="348"/>
      <c r="E47" s="348"/>
      <c r="F47" s="348"/>
      <c r="G47" s="348"/>
      <c r="H47" s="348"/>
      <c r="I47" s="348"/>
    </row>
    <row r="48" spans="1:15" ht="16.5" customHeight="1" x14ac:dyDescent="0.2">
      <c r="A48" s="334" t="s">
        <v>227</v>
      </c>
      <c r="B48" s="410" t="str">
        <f>IF(ISBLANK('93.2 Game 2'!$C$6),"",'93.2 Game 2'!$C$6)</f>
        <v/>
      </c>
      <c r="C48" s="351" t="s">
        <v>259</v>
      </c>
      <c r="D48" s="411" t="str">
        <f>IF(ISBLANK('93.2 Game 2'!$C$5),"",'93.2 Game 2'!$C$5)</f>
        <v/>
      </c>
      <c r="E48" s="332"/>
      <c r="F48" s="332"/>
      <c r="G48" s="516" t="s">
        <v>7</v>
      </c>
      <c r="H48" s="516"/>
      <c r="I48" s="516"/>
    </row>
    <row r="49" spans="1:9" ht="7.5" customHeight="1" x14ac:dyDescent="0.25">
      <c r="A49" s="334"/>
      <c r="B49" s="333"/>
      <c r="C49" s="333"/>
      <c r="D49" s="333"/>
      <c r="E49" s="332"/>
      <c r="F49" s="332"/>
      <c r="G49" s="516"/>
      <c r="H49" s="516"/>
      <c r="I49" s="516"/>
    </row>
    <row r="50" spans="1:9" ht="16.5" customHeight="1" x14ac:dyDescent="0.25">
      <c r="A50" s="344" t="s">
        <v>16</v>
      </c>
      <c r="B50" s="347"/>
      <c r="C50" s="347"/>
      <c r="D50" s="347"/>
      <c r="E50" s="518" t="s">
        <v>225</v>
      </c>
      <c r="F50" s="518"/>
      <c r="G50" s="518" t="s">
        <v>245</v>
      </c>
      <c r="H50" s="518"/>
      <c r="I50" s="521" t="s">
        <v>236</v>
      </c>
    </row>
    <row r="51" spans="1:9" ht="36" x14ac:dyDescent="0.2">
      <c r="A51" s="343" t="s">
        <v>25</v>
      </c>
      <c r="B51" s="343" t="s">
        <v>26</v>
      </c>
      <c r="C51" s="343" t="s">
        <v>6</v>
      </c>
      <c r="D51" s="343" t="s">
        <v>10</v>
      </c>
      <c r="E51" s="342" t="s">
        <v>18</v>
      </c>
      <c r="F51" s="342" t="s">
        <v>235</v>
      </c>
      <c r="G51" s="341" t="s">
        <v>3</v>
      </c>
      <c r="H51" s="341" t="s">
        <v>4</v>
      </c>
      <c r="I51" s="521"/>
    </row>
    <row r="52" spans="1:9" s="303" customFormat="1" ht="16.5" customHeight="1" x14ac:dyDescent="0.25">
      <c r="A52" s="340" t="s">
        <v>234</v>
      </c>
      <c r="B52" s="339"/>
      <c r="C52" s="339"/>
      <c r="D52" s="339"/>
      <c r="E52" s="339"/>
      <c r="F52" s="339"/>
      <c r="G52" s="325"/>
      <c r="H52" s="325"/>
      <c r="I52" s="325"/>
    </row>
    <row r="53" spans="1:9" s="303" customFormat="1" x14ac:dyDescent="0.25">
      <c r="A53" s="318"/>
      <c r="B53" s="318"/>
      <c r="C53" s="318"/>
      <c r="D53" s="318"/>
      <c r="E53" s="317"/>
      <c r="F53" s="317"/>
      <c r="G53" s="316"/>
      <c r="H53" s="315"/>
      <c r="I53" s="314">
        <f t="shared" ref="I53:I70" si="1">G53*H53</f>
        <v>0</v>
      </c>
    </row>
    <row r="54" spans="1:9" s="303" customFormat="1" x14ac:dyDescent="0.25">
      <c r="A54" s="318"/>
      <c r="B54" s="318"/>
      <c r="C54" s="318"/>
      <c r="D54" s="318"/>
      <c r="E54" s="317"/>
      <c r="F54" s="317"/>
      <c r="G54" s="316"/>
      <c r="H54" s="315"/>
      <c r="I54" s="314">
        <f t="shared" si="1"/>
        <v>0</v>
      </c>
    </row>
    <row r="55" spans="1:9" s="303" customFormat="1" x14ac:dyDescent="0.25">
      <c r="A55" s="318"/>
      <c r="B55" s="318"/>
      <c r="C55" s="318"/>
      <c r="D55" s="318"/>
      <c r="E55" s="317"/>
      <c r="F55" s="317"/>
      <c r="G55" s="316"/>
      <c r="H55" s="315"/>
      <c r="I55" s="314">
        <f t="shared" si="1"/>
        <v>0</v>
      </c>
    </row>
    <row r="56" spans="1:9" s="303" customFormat="1" x14ac:dyDescent="0.25">
      <c r="A56" s="318"/>
      <c r="B56" s="318"/>
      <c r="C56" s="318"/>
      <c r="D56" s="318"/>
      <c r="E56" s="317"/>
      <c r="F56" s="317"/>
      <c r="G56" s="316"/>
      <c r="H56" s="315"/>
      <c r="I56" s="314">
        <f t="shared" si="1"/>
        <v>0</v>
      </c>
    </row>
    <row r="57" spans="1:9" s="303" customFormat="1" x14ac:dyDescent="0.25">
      <c r="A57" s="318"/>
      <c r="B57" s="318"/>
      <c r="C57" s="318"/>
      <c r="D57" s="318"/>
      <c r="E57" s="317"/>
      <c r="F57" s="317"/>
      <c r="G57" s="316"/>
      <c r="H57" s="315"/>
      <c r="I57" s="314">
        <f t="shared" si="1"/>
        <v>0</v>
      </c>
    </row>
    <row r="58" spans="1:9" s="303" customFormat="1" x14ac:dyDescent="0.25">
      <c r="A58" s="318"/>
      <c r="B58" s="318"/>
      <c r="C58" s="318"/>
      <c r="D58" s="318"/>
      <c r="E58" s="317"/>
      <c r="F58" s="317"/>
      <c r="G58" s="316"/>
      <c r="H58" s="315"/>
      <c r="I58" s="314">
        <f t="shared" si="1"/>
        <v>0</v>
      </c>
    </row>
    <row r="59" spans="1:9" s="303" customFormat="1" x14ac:dyDescent="0.25">
      <c r="A59" s="318"/>
      <c r="B59" s="318"/>
      <c r="C59" s="318"/>
      <c r="D59" s="318"/>
      <c r="E59" s="317"/>
      <c r="F59" s="317"/>
      <c r="G59" s="316"/>
      <c r="H59" s="315"/>
      <c r="I59" s="314">
        <f t="shared" si="1"/>
        <v>0</v>
      </c>
    </row>
    <row r="60" spans="1:9" s="303" customFormat="1" x14ac:dyDescent="0.25">
      <c r="A60" s="318"/>
      <c r="B60" s="318"/>
      <c r="C60" s="318"/>
      <c r="D60" s="318"/>
      <c r="E60" s="317"/>
      <c r="F60" s="317"/>
      <c r="G60" s="316"/>
      <c r="H60" s="315"/>
      <c r="I60" s="314">
        <f t="shared" si="1"/>
        <v>0</v>
      </c>
    </row>
    <row r="61" spans="1:9" s="303" customFormat="1" x14ac:dyDescent="0.25">
      <c r="A61" s="318"/>
      <c r="B61" s="318"/>
      <c r="C61" s="318"/>
      <c r="D61" s="318"/>
      <c r="E61" s="317"/>
      <c r="F61" s="317"/>
      <c r="G61" s="316"/>
      <c r="H61" s="315"/>
      <c r="I61" s="314">
        <f t="shared" si="1"/>
        <v>0</v>
      </c>
    </row>
    <row r="62" spans="1:9" s="303" customFormat="1" x14ac:dyDescent="0.25">
      <c r="A62" s="318"/>
      <c r="B62" s="318"/>
      <c r="C62" s="318"/>
      <c r="D62" s="318"/>
      <c r="E62" s="317"/>
      <c r="F62" s="317"/>
      <c r="G62" s="316"/>
      <c r="H62" s="315"/>
      <c r="I62" s="314">
        <f t="shared" si="1"/>
        <v>0</v>
      </c>
    </row>
    <row r="63" spans="1:9" s="303" customFormat="1" x14ac:dyDescent="0.25">
      <c r="A63" s="319"/>
      <c r="B63" s="319"/>
      <c r="C63" s="319"/>
      <c r="D63" s="318"/>
      <c r="E63" s="317"/>
      <c r="F63" s="317"/>
      <c r="G63" s="316"/>
      <c r="H63" s="315"/>
      <c r="I63" s="314">
        <f t="shared" si="1"/>
        <v>0</v>
      </c>
    </row>
    <row r="64" spans="1:9" s="303" customFormat="1" x14ac:dyDescent="0.25">
      <c r="A64" s="318"/>
      <c r="B64" s="318"/>
      <c r="C64" s="318"/>
      <c r="D64" s="318"/>
      <c r="E64" s="317"/>
      <c r="F64" s="317"/>
      <c r="G64" s="316"/>
      <c r="H64" s="315"/>
      <c r="I64" s="314">
        <f t="shared" si="1"/>
        <v>0</v>
      </c>
    </row>
    <row r="65" spans="1:9" s="303" customFormat="1" x14ac:dyDescent="0.25">
      <c r="A65" s="318"/>
      <c r="B65" s="318"/>
      <c r="C65" s="318"/>
      <c r="D65" s="318"/>
      <c r="E65" s="317"/>
      <c r="F65" s="317"/>
      <c r="G65" s="316"/>
      <c r="H65" s="315"/>
      <c r="I65" s="314">
        <f t="shared" si="1"/>
        <v>0</v>
      </c>
    </row>
    <row r="66" spans="1:9" s="303" customFormat="1" x14ac:dyDescent="0.25">
      <c r="A66" s="318"/>
      <c r="B66" s="318"/>
      <c r="C66" s="318"/>
      <c r="D66" s="318"/>
      <c r="E66" s="317"/>
      <c r="F66" s="317"/>
      <c r="G66" s="316"/>
      <c r="H66" s="315"/>
      <c r="I66" s="314">
        <f t="shared" si="1"/>
        <v>0</v>
      </c>
    </row>
    <row r="67" spans="1:9" s="303" customFormat="1" x14ac:dyDescent="0.25">
      <c r="A67" s="319"/>
      <c r="B67" s="319"/>
      <c r="C67" s="319"/>
      <c r="D67" s="318"/>
      <c r="E67" s="317"/>
      <c r="F67" s="317"/>
      <c r="G67" s="316"/>
      <c r="H67" s="315"/>
      <c r="I67" s="314">
        <f t="shared" si="1"/>
        <v>0</v>
      </c>
    </row>
    <row r="68" spans="1:9" s="303" customFormat="1" x14ac:dyDescent="0.25">
      <c r="A68" s="319"/>
      <c r="B68" s="319"/>
      <c r="C68" s="319"/>
      <c r="D68" s="318"/>
      <c r="E68" s="317"/>
      <c r="F68" s="317"/>
      <c r="G68" s="316"/>
      <c r="H68" s="315"/>
      <c r="I68" s="314">
        <f t="shared" si="1"/>
        <v>0</v>
      </c>
    </row>
    <row r="69" spans="1:9" s="303" customFormat="1" x14ac:dyDescent="0.25">
      <c r="A69" s="319"/>
      <c r="B69" s="319"/>
      <c r="C69" s="319"/>
      <c r="D69" s="318"/>
      <c r="E69" s="317"/>
      <c r="F69" s="317"/>
      <c r="G69" s="316"/>
      <c r="H69" s="315"/>
      <c r="I69" s="314">
        <f t="shared" si="1"/>
        <v>0</v>
      </c>
    </row>
    <row r="70" spans="1:9" s="303" customFormat="1" x14ac:dyDescent="0.25">
      <c r="A70" s="319"/>
      <c r="B70" s="319"/>
      <c r="C70" s="319"/>
      <c r="D70" s="318"/>
      <c r="E70" s="317"/>
      <c r="F70" s="317"/>
      <c r="G70" s="316"/>
      <c r="H70" s="315"/>
      <c r="I70" s="314">
        <f t="shared" si="1"/>
        <v>0</v>
      </c>
    </row>
    <row r="71" spans="1:9" s="303" customFormat="1" ht="33.75" customHeight="1" x14ac:dyDescent="0.25">
      <c r="A71" s="519" t="s">
        <v>233</v>
      </c>
      <c r="B71" s="520"/>
      <c r="C71" s="520"/>
      <c r="D71" s="520"/>
      <c r="E71" s="520"/>
      <c r="F71" s="520"/>
      <c r="G71" s="346"/>
      <c r="H71" s="346"/>
      <c r="I71" s="346"/>
    </row>
    <row r="72" spans="1:9" s="303" customFormat="1" x14ac:dyDescent="0.25">
      <c r="A72" s="318"/>
      <c r="B72" s="318"/>
      <c r="C72" s="318"/>
      <c r="D72" s="318"/>
      <c r="E72" s="317"/>
      <c r="F72" s="317"/>
      <c r="G72" s="316"/>
      <c r="H72" s="315"/>
      <c r="I72" s="314">
        <f t="shared" ref="I72:I89" si="2">G72*H72</f>
        <v>0</v>
      </c>
    </row>
    <row r="73" spans="1:9" s="303" customFormat="1" x14ac:dyDescent="0.25">
      <c r="A73" s="319"/>
      <c r="B73" s="319"/>
      <c r="C73" s="319"/>
      <c r="D73" s="318"/>
      <c r="E73" s="317"/>
      <c r="F73" s="317"/>
      <c r="G73" s="316"/>
      <c r="H73" s="315"/>
      <c r="I73" s="314">
        <f t="shared" si="2"/>
        <v>0</v>
      </c>
    </row>
    <row r="74" spans="1:9" s="303" customFormat="1" x14ac:dyDescent="0.25">
      <c r="A74" s="319"/>
      <c r="B74" s="319"/>
      <c r="C74" s="319"/>
      <c r="D74" s="318"/>
      <c r="E74" s="317"/>
      <c r="F74" s="317"/>
      <c r="G74" s="316"/>
      <c r="H74" s="315"/>
      <c r="I74" s="314">
        <f t="shared" si="2"/>
        <v>0</v>
      </c>
    </row>
    <row r="75" spans="1:9" s="303" customFormat="1" x14ac:dyDescent="0.25">
      <c r="A75" s="319"/>
      <c r="B75" s="319"/>
      <c r="C75" s="319"/>
      <c r="D75" s="318"/>
      <c r="E75" s="317"/>
      <c r="F75" s="317"/>
      <c r="G75" s="316"/>
      <c r="H75" s="315"/>
      <c r="I75" s="314">
        <f t="shared" si="2"/>
        <v>0</v>
      </c>
    </row>
    <row r="76" spans="1:9" s="303" customFormat="1" x14ac:dyDescent="0.25">
      <c r="A76" s="318"/>
      <c r="B76" s="318"/>
      <c r="C76" s="318"/>
      <c r="D76" s="318"/>
      <c r="E76" s="317"/>
      <c r="F76" s="317"/>
      <c r="G76" s="316"/>
      <c r="H76" s="315"/>
      <c r="I76" s="314">
        <f t="shared" si="2"/>
        <v>0</v>
      </c>
    </row>
    <row r="77" spans="1:9" s="303" customFormat="1" x14ac:dyDescent="0.25">
      <c r="A77" s="318"/>
      <c r="B77" s="318"/>
      <c r="C77" s="318"/>
      <c r="D77" s="318"/>
      <c r="E77" s="317"/>
      <c r="F77" s="317"/>
      <c r="G77" s="316"/>
      <c r="H77" s="315"/>
      <c r="I77" s="314">
        <f t="shared" si="2"/>
        <v>0</v>
      </c>
    </row>
    <row r="78" spans="1:9" s="303" customFormat="1" x14ac:dyDescent="0.25">
      <c r="A78" s="318"/>
      <c r="B78" s="318"/>
      <c r="C78" s="318"/>
      <c r="D78" s="318"/>
      <c r="E78" s="317"/>
      <c r="F78" s="317"/>
      <c r="G78" s="316"/>
      <c r="H78" s="315"/>
      <c r="I78" s="314">
        <f t="shared" si="2"/>
        <v>0</v>
      </c>
    </row>
    <row r="79" spans="1:9" s="303" customFormat="1" x14ac:dyDescent="0.25">
      <c r="A79" s="319"/>
      <c r="B79" s="319"/>
      <c r="C79" s="319"/>
      <c r="D79" s="318"/>
      <c r="E79" s="317"/>
      <c r="F79" s="317"/>
      <c r="G79" s="316"/>
      <c r="H79" s="315"/>
      <c r="I79" s="314">
        <f t="shared" si="2"/>
        <v>0</v>
      </c>
    </row>
    <row r="80" spans="1:9" s="303" customFormat="1" x14ac:dyDescent="0.25">
      <c r="A80" s="319"/>
      <c r="B80" s="319"/>
      <c r="C80" s="319"/>
      <c r="D80" s="318"/>
      <c r="E80" s="317"/>
      <c r="F80" s="317"/>
      <c r="G80" s="316"/>
      <c r="H80" s="315"/>
      <c r="I80" s="314">
        <f t="shared" si="2"/>
        <v>0</v>
      </c>
    </row>
    <row r="81" spans="1:9" s="303" customFormat="1" x14ac:dyDescent="0.25">
      <c r="A81" s="319"/>
      <c r="B81" s="319"/>
      <c r="C81" s="319"/>
      <c r="D81" s="318"/>
      <c r="E81" s="317"/>
      <c r="F81" s="317"/>
      <c r="G81" s="316"/>
      <c r="H81" s="315"/>
      <c r="I81" s="314">
        <f t="shared" si="2"/>
        <v>0</v>
      </c>
    </row>
    <row r="82" spans="1:9" s="303" customFormat="1" ht="12" customHeight="1" x14ac:dyDescent="0.25">
      <c r="A82" s="319"/>
      <c r="B82" s="319"/>
      <c r="C82" s="336"/>
      <c r="D82" s="318"/>
      <c r="E82" s="317"/>
      <c r="F82" s="317"/>
      <c r="G82" s="316"/>
      <c r="H82" s="315"/>
      <c r="I82" s="314">
        <f t="shared" si="2"/>
        <v>0</v>
      </c>
    </row>
    <row r="83" spans="1:9" s="303" customFormat="1" ht="12" customHeight="1" x14ac:dyDescent="0.25">
      <c r="A83" s="318"/>
      <c r="B83" s="318"/>
      <c r="C83" s="336"/>
      <c r="D83" s="318"/>
      <c r="E83" s="317"/>
      <c r="F83" s="317"/>
      <c r="G83" s="316"/>
      <c r="H83" s="315"/>
      <c r="I83" s="314">
        <f t="shared" si="2"/>
        <v>0</v>
      </c>
    </row>
    <row r="84" spans="1:9" s="303" customFormat="1" ht="12" customHeight="1" x14ac:dyDescent="0.25">
      <c r="A84" s="318"/>
      <c r="B84" s="318"/>
      <c r="C84" s="336"/>
      <c r="D84" s="318"/>
      <c r="E84" s="317"/>
      <c r="F84" s="317"/>
      <c r="G84" s="316"/>
      <c r="H84" s="315"/>
      <c r="I84" s="314">
        <f t="shared" si="2"/>
        <v>0</v>
      </c>
    </row>
    <row r="85" spans="1:9" s="303" customFormat="1" x14ac:dyDescent="0.25">
      <c r="A85" s="318"/>
      <c r="B85" s="318"/>
      <c r="C85" s="318"/>
      <c r="D85" s="318"/>
      <c r="E85" s="317"/>
      <c r="F85" s="317"/>
      <c r="G85" s="316"/>
      <c r="H85" s="315"/>
      <c r="I85" s="314">
        <f t="shared" si="2"/>
        <v>0</v>
      </c>
    </row>
    <row r="86" spans="1:9" s="303" customFormat="1" x14ac:dyDescent="0.25">
      <c r="A86" s="318"/>
      <c r="B86" s="318"/>
      <c r="C86" s="318"/>
      <c r="D86" s="318"/>
      <c r="E86" s="317"/>
      <c r="F86" s="317"/>
      <c r="G86" s="316"/>
      <c r="H86" s="315"/>
      <c r="I86" s="314">
        <f t="shared" si="2"/>
        <v>0</v>
      </c>
    </row>
    <row r="87" spans="1:9" s="303" customFormat="1" x14ac:dyDescent="0.25">
      <c r="A87" s="318"/>
      <c r="B87" s="318"/>
      <c r="C87" s="318"/>
      <c r="D87" s="318"/>
      <c r="E87" s="317"/>
      <c r="F87" s="317"/>
      <c r="G87" s="316"/>
      <c r="H87" s="315"/>
      <c r="I87" s="314">
        <f t="shared" si="2"/>
        <v>0</v>
      </c>
    </row>
    <row r="88" spans="1:9" s="303" customFormat="1" x14ac:dyDescent="0.25">
      <c r="A88" s="318"/>
      <c r="B88" s="318"/>
      <c r="C88" s="318"/>
      <c r="D88" s="318"/>
      <c r="E88" s="317"/>
      <c r="F88" s="317"/>
      <c r="G88" s="316"/>
      <c r="H88" s="315"/>
      <c r="I88" s="314">
        <f t="shared" si="2"/>
        <v>0</v>
      </c>
    </row>
    <row r="89" spans="1:9" s="303" customFormat="1" x14ac:dyDescent="0.25">
      <c r="A89" s="318"/>
      <c r="B89" s="318"/>
      <c r="C89" s="318"/>
      <c r="D89" s="318"/>
      <c r="E89" s="317"/>
      <c r="F89" s="317"/>
      <c r="G89" s="316"/>
      <c r="H89" s="315"/>
      <c r="I89" s="314">
        <f t="shared" si="2"/>
        <v>0</v>
      </c>
    </row>
    <row r="90" spans="1:9" s="303" customFormat="1" ht="15.6" customHeight="1" x14ac:dyDescent="0.25">
      <c r="A90" s="519" t="s">
        <v>232</v>
      </c>
      <c r="B90" s="519"/>
      <c r="C90" s="519"/>
      <c r="D90" s="519"/>
      <c r="E90" s="519"/>
      <c r="F90" s="519"/>
      <c r="G90" s="345"/>
      <c r="H90" s="345"/>
      <c r="I90" s="345"/>
    </row>
    <row r="91" spans="1:9" s="303" customFormat="1" x14ac:dyDescent="0.25">
      <c r="A91" s="318"/>
      <c r="B91" s="318"/>
      <c r="C91" s="318"/>
      <c r="D91" s="318"/>
      <c r="E91" s="317"/>
      <c r="F91" s="317"/>
      <c r="G91" s="316"/>
      <c r="H91" s="315"/>
      <c r="I91" s="314">
        <f>G91*H91</f>
        <v>0</v>
      </c>
    </row>
    <row r="92" spans="1:9" s="303" customFormat="1" ht="12.75" thickBot="1" x14ac:dyDescent="0.3">
      <c r="A92" s="318"/>
      <c r="B92" s="318"/>
      <c r="C92" s="318"/>
      <c r="D92" s="318"/>
      <c r="E92" s="317"/>
      <c r="F92" s="317"/>
      <c r="G92" s="316"/>
      <c r="H92" s="315"/>
      <c r="I92" s="335">
        <f>G92*H92</f>
        <v>0</v>
      </c>
    </row>
    <row r="93" spans="1:9" ht="15.75" customHeight="1" thickTop="1" thickBot="1" x14ac:dyDescent="0.3">
      <c r="A93" s="509"/>
      <c r="B93" s="509"/>
      <c r="C93" s="509"/>
      <c r="D93" s="509"/>
      <c r="E93" s="302"/>
      <c r="F93" s="301" t="s">
        <v>8</v>
      </c>
      <c r="G93" s="313">
        <f>SUM(G52:G92)</f>
        <v>0</v>
      </c>
      <c r="H93" s="301"/>
      <c r="I93" s="313">
        <f>SUM(I52:I92)</f>
        <v>0</v>
      </c>
    </row>
    <row r="94" spans="1:9" s="294" customFormat="1" ht="13.5" thickTop="1" x14ac:dyDescent="0.25">
      <c r="A94" s="510"/>
      <c r="B94" s="510"/>
      <c r="C94" s="510"/>
      <c r="D94" s="510"/>
      <c r="E94" s="510"/>
      <c r="F94" s="510"/>
      <c r="G94" s="510"/>
      <c r="H94" s="510"/>
      <c r="I94" s="510"/>
    </row>
    <row r="95" spans="1:9" ht="27" customHeight="1" x14ac:dyDescent="0.2">
      <c r="A95" s="510" t="s">
        <v>31</v>
      </c>
      <c r="B95" s="510"/>
      <c r="C95" s="510"/>
      <c r="D95" s="510"/>
      <c r="E95" s="510"/>
      <c r="F95" s="510"/>
      <c r="G95" s="510"/>
      <c r="H95" s="510"/>
      <c r="I95" s="510"/>
    </row>
    <row r="96" spans="1:9" ht="16.5" customHeight="1" x14ac:dyDescent="0.2">
      <c r="A96" s="334" t="s">
        <v>227</v>
      </c>
      <c r="B96" s="410" t="str">
        <f>IF(ISBLANK('93.2 Game 2'!$C$6),"",'93.2 Game 2'!$C$6)</f>
        <v/>
      </c>
      <c r="C96" s="351" t="s">
        <v>259</v>
      </c>
      <c r="D96" s="411" t="str">
        <f>IF(ISBLANK('93.2 Game 2'!$C$5),"",'93.2 Game 2'!$C$5)</f>
        <v/>
      </c>
      <c r="E96" s="332"/>
      <c r="F96" s="332"/>
      <c r="G96" s="516" t="s">
        <v>7</v>
      </c>
      <c r="H96" s="516"/>
      <c r="I96" s="516"/>
    </row>
    <row r="97" spans="1:9" ht="7.5" customHeight="1" x14ac:dyDescent="0.25">
      <c r="A97" s="334"/>
      <c r="B97" s="333"/>
      <c r="C97" s="333"/>
      <c r="D97" s="333"/>
      <c r="E97" s="332"/>
      <c r="F97" s="332"/>
      <c r="G97" s="516"/>
      <c r="H97" s="516"/>
      <c r="I97" s="516"/>
    </row>
    <row r="98" spans="1:9" ht="16.5" customHeight="1" x14ac:dyDescent="0.25">
      <c r="A98" s="344" t="s">
        <v>231</v>
      </c>
      <c r="B98" s="344"/>
      <c r="C98" s="344"/>
      <c r="D98" s="344"/>
      <c r="E98" s="518" t="s">
        <v>225</v>
      </c>
      <c r="F98" s="518"/>
      <c r="G98" s="518" t="s">
        <v>245</v>
      </c>
      <c r="H98" s="518"/>
      <c r="I98" s="521" t="s">
        <v>108</v>
      </c>
    </row>
    <row r="99" spans="1:9" ht="35.25" customHeight="1" x14ac:dyDescent="0.2">
      <c r="A99" s="343" t="s">
        <v>106</v>
      </c>
      <c r="B99" s="343" t="s">
        <v>26</v>
      </c>
      <c r="C99" s="343" t="s">
        <v>6</v>
      </c>
      <c r="D99" s="343" t="s">
        <v>10</v>
      </c>
      <c r="E99" s="342" t="s">
        <v>18</v>
      </c>
      <c r="F99" s="342" t="s">
        <v>230</v>
      </c>
      <c r="G99" s="341" t="s">
        <v>107</v>
      </c>
      <c r="H99" s="341" t="s">
        <v>4</v>
      </c>
      <c r="I99" s="521"/>
    </row>
    <row r="100" spans="1:9" s="303" customFormat="1" ht="15.75" customHeight="1" x14ac:dyDescent="0.25">
      <c r="A100" s="340" t="s">
        <v>229</v>
      </c>
      <c r="B100" s="339"/>
      <c r="C100" s="339"/>
      <c r="D100" s="339"/>
      <c r="E100" s="339"/>
      <c r="F100" s="339"/>
      <c r="G100" s="339"/>
      <c r="H100" s="339"/>
      <c r="I100" s="339"/>
    </row>
    <row r="101" spans="1:9" s="303" customFormat="1" ht="12" customHeight="1" x14ac:dyDescent="0.25">
      <c r="A101" s="502"/>
      <c r="B101" s="504"/>
      <c r="C101" s="318"/>
      <c r="D101" s="318"/>
      <c r="E101" s="317"/>
      <c r="F101" s="317"/>
      <c r="G101" s="316"/>
      <c r="H101" s="315"/>
      <c r="I101" s="314">
        <f t="shared" ref="I101:I118" si="3">G101*H101</f>
        <v>0</v>
      </c>
    </row>
    <row r="102" spans="1:9" s="303" customFormat="1" x14ac:dyDescent="0.25">
      <c r="A102" s="502"/>
      <c r="B102" s="504"/>
      <c r="C102" s="318"/>
      <c r="D102" s="318"/>
      <c r="E102" s="317"/>
      <c r="F102" s="317"/>
      <c r="G102" s="316"/>
      <c r="H102" s="315"/>
      <c r="I102" s="314">
        <f t="shared" si="3"/>
        <v>0</v>
      </c>
    </row>
    <row r="103" spans="1:9" s="303" customFormat="1" x14ac:dyDescent="0.25">
      <c r="A103" s="502"/>
      <c r="B103" s="504"/>
      <c r="C103" s="318"/>
      <c r="D103" s="318"/>
      <c r="E103" s="317"/>
      <c r="F103" s="317"/>
      <c r="G103" s="316"/>
      <c r="H103" s="315"/>
      <c r="I103" s="314">
        <f t="shared" si="3"/>
        <v>0</v>
      </c>
    </row>
    <row r="104" spans="1:9" s="303" customFormat="1" x14ac:dyDescent="0.25">
      <c r="A104" s="502"/>
      <c r="B104" s="504"/>
      <c r="C104" s="318"/>
      <c r="D104" s="318"/>
      <c r="E104" s="317"/>
      <c r="F104" s="317"/>
      <c r="G104" s="316"/>
      <c r="H104" s="315"/>
      <c r="I104" s="314">
        <f t="shared" si="3"/>
        <v>0</v>
      </c>
    </row>
    <row r="105" spans="1:9" s="303" customFormat="1" x14ac:dyDescent="0.25">
      <c r="A105" s="502"/>
      <c r="B105" s="504"/>
      <c r="C105" s="318"/>
      <c r="D105" s="318"/>
      <c r="E105" s="317"/>
      <c r="F105" s="317"/>
      <c r="G105" s="316"/>
      <c r="H105" s="315"/>
      <c r="I105" s="314">
        <f t="shared" si="3"/>
        <v>0</v>
      </c>
    </row>
    <row r="106" spans="1:9" s="303" customFormat="1" x14ac:dyDescent="0.25">
      <c r="A106" s="502"/>
      <c r="B106" s="504"/>
      <c r="C106" s="318"/>
      <c r="D106" s="318"/>
      <c r="E106" s="317"/>
      <c r="F106" s="317"/>
      <c r="G106" s="316"/>
      <c r="H106" s="315"/>
      <c r="I106" s="314">
        <f t="shared" si="3"/>
        <v>0</v>
      </c>
    </row>
    <row r="107" spans="1:9" s="303" customFormat="1" x14ac:dyDescent="0.25">
      <c r="A107" s="502"/>
      <c r="B107" s="504"/>
      <c r="C107" s="318"/>
      <c r="D107" s="318"/>
      <c r="E107" s="317"/>
      <c r="F107" s="317"/>
      <c r="G107" s="316"/>
      <c r="H107" s="315"/>
      <c r="I107" s="314">
        <f t="shared" si="3"/>
        <v>0</v>
      </c>
    </row>
    <row r="108" spans="1:9" s="303" customFormat="1" x14ac:dyDescent="0.25">
      <c r="A108" s="502"/>
      <c r="B108" s="504"/>
      <c r="C108" s="318"/>
      <c r="D108" s="318"/>
      <c r="E108" s="317"/>
      <c r="F108" s="317"/>
      <c r="G108" s="316"/>
      <c r="H108" s="315"/>
      <c r="I108" s="314">
        <f t="shared" si="3"/>
        <v>0</v>
      </c>
    </row>
    <row r="109" spans="1:9" s="303" customFormat="1" x14ac:dyDescent="0.25">
      <c r="A109" s="502"/>
      <c r="B109" s="504"/>
      <c r="C109" s="318"/>
      <c r="D109" s="318"/>
      <c r="E109" s="317"/>
      <c r="F109" s="317"/>
      <c r="G109" s="316"/>
      <c r="H109" s="315"/>
      <c r="I109" s="314">
        <f t="shared" si="3"/>
        <v>0</v>
      </c>
    </row>
    <row r="110" spans="1:9" s="303" customFormat="1" x14ac:dyDescent="0.25">
      <c r="A110" s="502"/>
      <c r="B110" s="504"/>
      <c r="C110" s="318"/>
      <c r="D110" s="318"/>
      <c r="E110" s="317"/>
      <c r="F110" s="317"/>
      <c r="G110" s="316"/>
      <c r="H110" s="315"/>
      <c r="I110" s="314">
        <f t="shared" si="3"/>
        <v>0</v>
      </c>
    </row>
    <row r="111" spans="1:9" s="303" customFormat="1" x14ac:dyDescent="0.25">
      <c r="A111" s="502"/>
      <c r="B111" s="504"/>
      <c r="C111" s="319"/>
      <c r="D111" s="318"/>
      <c r="E111" s="317"/>
      <c r="F111" s="317"/>
      <c r="G111" s="316"/>
      <c r="H111" s="315"/>
      <c r="I111" s="314">
        <f t="shared" si="3"/>
        <v>0</v>
      </c>
    </row>
    <row r="112" spans="1:9" s="303" customFormat="1" x14ac:dyDescent="0.25">
      <c r="A112" s="502"/>
      <c r="B112" s="504"/>
      <c r="C112" s="318"/>
      <c r="D112" s="318"/>
      <c r="E112" s="317"/>
      <c r="F112" s="317"/>
      <c r="G112" s="316"/>
      <c r="H112" s="315"/>
      <c r="I112" s="314">
        <f t="shared" si="3"/>
        <v>0</v>
      </c>
    </row>
    <row r="113" spans="1:9" s="303" customFormat="1" x14ac:dyDescent="0.25">
      <c r="A113" s="502"/>
      <c r="B113" s="504"/>
      <c r="C113" s="318"/>
      <c r="D113" s="318"/>
      <c r="E113" s="317"/>
      <c r="F113" s="317"/>
      <c r="G113" s="316"/>
      <c r="H113" s="315"/>
      <c r="I113" s="314">
        <f t="shared" si="3"/>
        <v>0</v>
      </c>
    </row>
    <row r="114" spans="1:9" s="303" customFormat="1" x14ac:dyDescent="0.25">
      <c r="A114" s="502"/>
      <c r="B114" s="504"/>
      <c r="C114" s="318"/>
      <c r="D114" s="318"/>
      <c r="E114" s="317"/>
      <c r="F114" s="317"/>
      <c r="G114" s="316"/>
      <c r="H114" s="315"/>
      <c r="I114" s="314">
        <f t="shared" si="3"/>
        <v>0</v>
      </c>
    </row>
    <row r="115" spans="1:9" s="303" customFormat="1" x14ac:dyDescent="0.25">
      <c r="A115" s="502"/>
      <c r="B115" s="504"/>
      <c r="C115" s="319"/>
      <c r="D115" s="318"/>
      <c r="E115" s="317"/>
      <c r="F115" s="317"/>
      <c r="G115" s="316"/>
      <c r="H115" s="315"/>
      <c r="I115" s="314">
        <f t="shared" si="3"/>
        <v>0</v>
      </c>
    </row>
    <row r="116" spans="1:9" s="303" customFormat="1" x14ac:dyDescent="0.25">
      <c r="A116" s="502"/>
      <c r="B116" s="504"/>
      <c r="C116" s="319"/>
      <c r="D116" s="318"/>
      <c r="E116" s="317"/>
      <c r="F116" s="317"/>
      <c r="G116" s="316"/>
      <c r="H116" s="315"/>
      <c r="I116" s="314">
        <f t="shared" si="3"/>
        <v>0</v>
      </c>
    </row>
    <row r="117" spans="1:9" s="303" customFormat="1" x14ac:dyDescent="0.25">
      <c r="A117" s="502"/>
      <c r="B117" s="504"/>
      <c r="C117" s="319"/>
      <c r="D117" s="318"/>
      <c r="E117" s="317"/>
      <c r="F117" s="317"/>
      <c r="G117" s="316"/>
      <c r="H117" s="315"/>
      <c r="I117" s="314">
        <f t="shared" si="3"/>
        <v>0</v>
      </c>
    </row>
    <row r="118" spans="1:9" s="303" customFormat="1" x14ac:dyDescent="0.25">
      <c r="A118" s="502"/>
      <c r="B118" s="504"/>
      <c r="C118" s="319"/>
      <c r="D118" s="318"/>
      <c r="E118" s="317"/>
      <c r="F118" s="317"/>
      <c r="G118" s="316"/>
      <c r="H118" s="315"/>
      <c r="I118" s="314">
        <f t="shared" si="3"/>
        <v>0</v>
      </c>
    </row>
    <row r="119" spans="1:9" s="303" customFormat="1" ht="15.75" customHeight="1" x14ac:dyDescent="0.25">
      <c r="A119" s="338" t="s">
        <v>228</v>
      </c>
      <c r="B119" s="337"/>
      <c r="C119" s="337"/>
      <c r="D119" s="337"/>
      <c r="E119" s="337"/>
      <c r="F119" s="337"/>
      <c r="G119" s="337"/>
      <c r="H119" s="337"/>
      <c r="I119" s="337"/>
    </row>
    <row r="120" spans="1:9" s="303" customFormat="1" x14ac:dyDescent="0.25">
      <c r="A120" s="318"/>
      <c r="B120" s="318"/>
      <c r="C120" s="318"/>
      <c r="D120" s="318"/>
      <c r="E120" s="317"/>
      <c r="F120" s="317"/>
      <c r="G120" s="316"/>
      <c r="H120" s="315"/>
      <c r="I120" s="314">
        <f t="shared" ref="I120:I139" si="4">G120*H120</f>
        <v>0</v>
      </c>
    </row>
    <row r="121" spans="1:9" s="303" customFormat="1" x14ac:dyDescent="0.25">
      <c r="A121" s="319"/>
      <c r="B121" s="319"/>
      <c r="C121" s="319"/>
      <c r="D121" s="318"/>
      <c r="E121" s="317"/>
      <c r="F121" s="317"/>
      <c r="G121" s="316"/>
      <c r="H121" s="315"/>
      <c r="I121" s="314">
        <f t="shared" si="4"/>
        <v>0</v>
      </c>
    </row>
    <row r="122" spans="1:9" s="303" customFormat="1" x14ac:dyDescent="0.25">
      <c r="A122" s="319"/>
      <c r="B122" s="319"/>
      <c r="C122" s="319"/>
      <c r="D122" s="318"/>
      <c r="E122" s="317"/>
      <c r="F122" s="317"/>
      <c r="G122" s="316"/>
      <c r="H122" s="315"/>
      <c r="I122" s="314">
        <f t="shared" si="4"/>
        <v>0</v>
      </c>
    </row>
    <row r="123" spans="1:9" s="303" customFormat="1" x14ac:dyDescent="0.25">
      <c r="A123" s="319"/>
      <c r="B123" s="319"/>
      <c r="C123" s="319"/>
      <c r="D123" s="318"/>
      <c r="E123" s="317"/>
      <c r="F123" s="317"/>
      <c r="G123" s="316"/>
      <c r="H123" s="315"/>
      <c r="I123" s="314">
        <f t="shared" si="4"/>
        <v>0</v>
      </c>
    </row>
    <row r="124" spans="1:9" s="303" customFormat="1" x14ac:dyDescent="0.25">
      <c r="A124" s="318"/>
      <c r="B124" s="318"/>
      <c r="C124" s="318"/>
      <c r="D124" s="318"/>
      <c r="E124" s="317"/>
      <c r="F124" s="317"/>
      <c r="G124" s="316"/>
      <c r="H124" s="315"/>
      <c r="I124" s="314">
        <f t="shared" si="4"/>
        <v>0</v>
      </c>
    </row>
    <row r="125" spans="1:9" s="303" customFormat="1" x14ac:dyDescent="0.25">
      <c r="A125" s="318"/>
      <c r="B125" s="318"/>
      <c r="C125" s="318"/>
      <c r="D125" s="318"/>
      <c r="E125" s="317"/>
      <c r="F125" s="317"/>
      <c r="G125" s="316"/>
      <c r="H125" s="315"/>
      <c r="I125" s="314">
        <f t="shared" si="4"/>
        <v>0</v>
      </c>
    </row>
    <row r="126" spans="1:9" s="303" customFormat="1" x14ac:dyDescent="0.25">
      <c r="A126" s="318"/>
      <c r="B126" s="318"/>
      <c r="C126" s="318"/>
      <c r="D126" s="318"/>
      <c r="E126" s="317"/>
      <c r="F126" s="317"/>
      <c r="G126" s="316"/>
      <c r="H126" s="315"/>
      <c r="I126" s="314">
        <f t="shared" si="4"/>
        <v>0</v>
      </c>
    </row>
    <row r="127" spans="1:9" s="303" customFormat="1" x14ac:dyDescent="0.25">
      <c r="A127" s="319"/>
      <c r="B127" s="319"/>
      <c r="C127" s="319"/>
      <c r="D127" s="318"/>
      <c r="E127" s="317"/>
      <c r="F127" s="317"/>
      <c r="G127" s="316"/>
      <c r="H127" s="315"/>
      <c r="I127" s="314">
        <f t="shared" si="4"/>
        <v>0</v>
      </c>
    </row>
    <row r="128" spans="1:9" s="303" customFormat="1" x14ac:dyDescent="0.25">
      <c r="A128" s="319"/>
      <c r="B128" s="319"/>
      <c r="C128" s="319"/>
      <c r="D128" s="318"/>
      <c r="E128" s="317"/>
      <c r="F128" s="317"/>
      <c r="G128" s="316"/>
      <c r="H128" s="315"/>
      <c r="I128" s="314">
        <f t="shared" si="4"/>
        <v>0</v>
      </c>
    </row>
    <row r="129" spans="1:9" s="303" customFormat="1" x14ac:dyDescent="0.25">
      <c r="A129" s="319"/>
      <c r="B129" s="319"/>
      <c r="C129" s="319"/>
      <c r="D129" s="318"/>
      <c r="E129" s="317"/>
      <c r="F129" s="317"/>
      <c r="G129" s="316"/>
      <c r="H129" s="315"/>
      <c r="I129" s="314">
        <f t="shared" si="4"/>
        <v>0</v>
      </c>
    </row>
    <row r="130" spans="1:9" s="303" customFormat="1" ht="12" customHeight="1" x14ac:dyDescent="0.25">
      <c r="A130" s="319"/>
      <c r="B130" s="319"/>
      <c r="C130" s="336"/>
      <c r="D130" s="318"/>
      <c r="E130" s="317"/>
      <c r="F130" s="317"/>
      <c r="G130" s="316"/>
      <c r="H130" s="315"/>
      <c r="I130" s="314">
        <f t="shared" si="4"/>
        <v>0</v>
      </c>
    </row>
    <row r="131" spans="1:9" s="303" customFormat="1" ht="12" customHeight="1" x14ac:dyDescent="0.25">
      <c r="A131" s="318"/>
      <c r="B131" s="318"/>
      <c r="C131" s="336"/>
      <c r="D131" s="318"/>
      <c r="E131" s="317"/>
      <c r="F131" s="317"/>
      <c r="G131" s="316"/>
      <c r="H131" s="315"/>
      <c r="I131" s="314">
        <f t="shared" si="4"/>
        <v>0</v>
      </c>
    </row>
    <row r="132" spans="1:9" s="303" customFormat="1" ht="12" customHeight="1" x14ac:dyDescent="0.25">
      <c r="A132" s="318"/>
      <c r="B132" s="318"/>
      <c r="C132" s="336"/>
      <c r="D132" s="318"/>
      <c r="E132" s="317"/>
      <c r="F132" s="317"/>
      <c r="G132" s="316"/>
      <c r="H132" s="315"/>
      <c r="I132" s="314">
        <f t="shared" si="4"/>
        <v>0</v>
      </c>
    </row>
    <row r="133" spans="1:9" s="303" customFormat="1" x14ac:dyDescent="0.25">
      <c r="A133" s="318"/>
      <c r="B133" s="318"/>
      <c r="C133" s="318"/>
      <c r="D133" s="318"/>
      <c r="E133" s="317"/>
      <c r="F133" s="317"/>
      <c r="G133" s="316"/>
      <c r="H133" s="315"/>
      <c r="I133" s="314">
        <f t="shared" si="4"/>
        <v>0</v>
      </c>
    </row>
    <row r="134" spans="1:9" s="303" customFormat="1" x14ac:dyDescent="0.25">
      <c r="A134" s="318"/>
      <c r="B134" s="318"/>
      <c r="C134" s="318"/>
      <c r="D134" s="318"/>
      <c r="E134" s="317"/>
      <c r="F134" s="317"/>
      <c r="G134" s="316"/>
      <c r="H134" s="315"/>
      <c r="I134" s="314">
        <f t="shared" si="4"/>
        <v>0</v>
      </c>
    </row>
    <row r="135" spans="1:9" s="303" customFormat="1" x14ac:dyDescent="0.25">
      <c r="A135" s="318"/>
      <c r="B135" s="318"/>
      <c r="C135" s="318"/>
      <c r="D135" s="318"/>
      <c r="E135" s="317"/>
      <c r="F135" s="317"/>
      <c r="G135" s="316"/>
      <c r="H135" s="315"/>
      <c r="I135" s="314">
        <f t="shared" si="4"/>
        <v>0</v>
      </c>
    </row>
    <row r="136" spans="1:9" s="303" customFormat="1" x14ac:dyDescent="0.25">
      <c r="A136" s="318"/>
      <c r="B136" s="318"/>
      <c r="C136" s="318"/>
      <c r="D136" s="318"/>
      <c r="E136" s="317"/>
      <c r="F136" s="317"/>
      <c r="G136" s="316"/>
      <c r="H136" s="315"/>
      <c r="I136" s="314">
        <f t="shared" si="4"/>
        <v>0</v>
      </c>
    </row>
    <row r="137" spans="1:9" s="303" customFormat="1" x14ac:dyDescent="0.25">
      <c r="A137" s="318"/>
      <c r="B137" s="318"/>
      <c r="C137" s="318"/>
      <c r="D137" s="318"/>
      <c r="E137" s="317"/>
      <c r="F137" s="317"/>
      <c r="G137" s="316"/>
      <c r="H137" s="315"/>
      <c r="I137" s="314">
        <f t="shared" si="4"/>
        <v>0</v>
      </c>
    </row>
    <row r="138" spans="1:9" s="303" customFormat="1" x14ac:dyDescent="0.25">
      <c r="A138" s="318"/>
      <c r="B138" s="318"/>
      <c r="C138" s="318"/>
      <c r="D138" s="318"/>
      <c r="E138" s="317"/>
      <c r="F138" s="317"/>
      <c r="G138" s="316"/>
      <c r="H138" s="315"/>
      <c r="I138" s="314">
        <f t="shared" si="4"/>
        <v>0</v>
      </c>
    </row>
    <row r="139" spans="1:9" s="303" customFormat="1" ht="12.75" thickBot="1" x14ac:dyDescent="0.3">
      <c r="A139" s="318"/>
      <c r="B139" s="318"/>
      <c r="C139" s="318"/>
      <c r="D139" s="318"/>
      <c r="E139" s="317"/>
      <c r="F139" s="317"/>
      <c r="G139" s="316"/>
      <c r="H139" s="315"/>
      <c r="I139" s="335">
        <f t="shared" si="4"/>
        <v>0</v>
      </c>
    </row>
    <row r="140" spans="1:9" ht="15.75" customHeight="1" thickTop="1" thickBot="1" x14ac:dyDescent="0.3">
      <c r="A140" s="358"/>
      <c r="B140" s="358"/>
      <c r="C140" s="358"/>
      <c r="D140" s="358"/>
      <c r="E140" s="302"/>
      <c r="F140" s="302"/>
      <c r="G140" s="302"/>
      <c r="H140" s="401" t="s">
        <v>249</v>
      </c>
      <c r="I140" s="313">
        <f>SUM(I100:I139)</f>
        <v>0</v>
      </c>
    </row>
    <row r="141" spans="1:9" s="294" customFormat="1" ht="13.5" thickTop="1" x14ac:dyDescent="0.25">
      <c r="A141" s="510"/>
      <c r="B141" s="510"/>
      <c r="C141" s="510"/>
      <c r="D141" s="510"/>
      <c r="E141" s="510"/>
      <c r="F141" s="510"/>
      <c r="G141" s="510"/>
      <c r="H141" s="510"/>
      <c r="I141" s="510"/>
    </row>
    <row r="142" spans="1:9" ht="27.6" customHeight="1" x14ac:dyDescent="0.2">
      <c r="A142" s="524" t="s">
        <v>253</v>
      </c>
      <c r="B142" s="524"/>
      <c r="C142" s="524"/>
      <c r="D142" s="524"/>
      <c r="E142" s="524"/>
      <c r="F142" s="524"/>
      <c r="G142" s="524"/>
      <c r="H142" s="524"/>
      <c r="I142" s="524"/>
    </row>
    <row r="143" spans="1:9" ht="16.5" customHeight="1" x14ac:dyDescent="0.2">
      <c r="A143" s="334" t="s">
        <v>227</v>
      </c>
      <c r="B143" s="410" t="str">
        <f>IF(ISBLANK('93.2 Game 2'!$C$6),"",'93.2 Game 2'!$C$6)</f>
        <v/>
      </c>
      <c r="C143" s="351" t="s">
        <v>259</v>
      </c>
      <c r="D143" s="411" t="str">
        <f>IF(ISBLANK('93.2 Game 2'!$C$5),"",'93.2 Game 2'!$C$5)</f>
        <v/>
      </c>
      <c r="E143" s="332"/>
      <c r="F143" s="332"/>
      <c r="G143" s="516" t="s">
        <v>7</v>
      </c>
      <c r="H143" s="516"/>
      <c r="I143" s="516"/>
    </row>
    <row r="144" spans="1:9" ht="7.5" customHeight="1" x14ac:dyDescent="0.25">
      <c r="A144" s="334"/>
      <c r="B144" s="333"/>
      <c r="C144" s="333"/>
      <c r="D144" s="333"/>
      <c r="E144" s="332"/>
      <c r="F144" s="332"/>
      <c r="G144" s="516"/>
      <c r="H144" s="516"/>
      <c r="I144" s="516"/>
    </row>
    <row r="145" spans="1:9" ht="15.75" customHeight="1" x14ac:dyDescent="0.2">
      <c r="A145" s="331" t="s">
        <v>226</v>
      </c>
      <c r="B145" s="330"/>
      <c r="C145" s="330"/>
      <c r="D145" s="330"/>
      <c r="E145" s="518" t="s">
        <v>225</v>
      </c>
      <c r="F145" s="518"/>
      <c r="G145" s="518" t="s">
        <v>245</v>
      </c>
      <c r="H145" s="518"/>
      <c r="I145" s="522" t="s">
        <v>224</v>
      </c>
    </row>
    <row r="146" spans="1:9" ht="25.5" x14ac:dyDescent="0.2">
      <c r="A146" s="329" t="s">
        <v>106</v>
      </c>
      <c r="B146" s="329" t="s">
        <v>26</v>
      </c>
      <c r="C146" s="329" t="s">
        <v>6</v>
      </c>
      <c r="D146" s="329" t="s">
        <v>10</v>
      </c>
      <c r="E146" s="309" t="s">
        <v>70</v>
      </c>
      <c r="F146" s="309" t="s">
        <v>71</v>
      </c>
      <c r="G146" s="328" t="s">
        <v>223</v>
      </c>
      <c r="H146" s="328" t="s">
        <v>222</v>
      </c>
      <c r="I146" s="522"/>
    </row>
    <row r="147" spans="1:9" s="303" customFormat="1" ht="15" customHeight="1" x14ac:dyDescent="0.25">
      <c r="A147" s="395" t="s">
        <v>221</v>
      </c>
      <c r="B147" s="327"/>
      <c r="C147" s="326"/>
      <c r="D147" s="326"/>
      <c r="E147" s="326"/>
      <c r="F147" s="326"/>
      <c r="G147" s="325"/>
      <c r="H147" s="325"/>
      <c r="I147" s="325"/>
    </row>
    <row r="148" spans="1:9" s="303" customFormat="1" x14ac:dyDescent="0.25">
      <c r="A148" s="318"/>
      <c r="B148" s="318"/>
      <c r="C148" s="318"/>
      <c r="D148" s="318"/>
      <c r="E148" s="317"/>
      <c r="F148" s="317"/>
      <c r="G148" s="316"/>
      <c r="H148" s="315"/>
      <c r="I148" s="314">
        <f>G148*H148</f>
        <v>0</v>
      </c>
    </row>
    <row r="149" spans="1:9" s="303" customFormat="1" x14ac:dyDescent="0.25">
      <c r="A149" s="318"/>
      <c r="B149" s="318"/>
      <c r="C149" s="318"/>
      <c r="D149" s="318"/>
      <c r="E149" s="317"/>
      <c r="F149" s="317"/>
      <c r="G149" s="316"/>
      <c r="H149" s="315"/>
      <c r="I149" s="314">
        <f>G149*H149</f>
        <v>0</v>
      </c>
    </row>
    <row r="150" spans="1:9" s="303" customFormat="1" x14ac:dyDescent="0.25">
      <c r="A150" s="318"/>
      <c r="B150" s="318"/>
      <c r="C150" s="318"/>
      <c r="D150" s="318"/>
      <c r="E150" s="317"/>
      <c r="F150" s="317"/>
      <c r="G150" s="316"/>
      <c r="H150" s="315"/>
      <c r="I150" s="314">
        <f>G150*H150</f>
        <v>0</v>
      </c>
    </row>
    <row r="151" spans="1:9" s="303" customFormat="1" ht="15" x14ac:dyDescent="0.25">
      <c r="A151" s="395" t="s">
        <v>220</v>
      </c>
      <c r="B151" s="323"/>
      <c r="C151" s="323"/>
      <c r="D151" s="324"/>
      <c r="E151" s="324"/>
      <c r="F151" s="323"/>
      <c r="G151" s="322"/>
      <c r="H151" s="321"/>
      <c r="I151" s="320"/>
    </row>
    <row r="152" spans="1:9" s="303" customFormat="1" x14ac:dyDescent="0.25">
      <c r="A152" s="318"/>
      <c r="B152" s="318"/>
      <c r="C152" s="318"/>
      <c r="D152" s="318"/>
      <c r="E152" s="317"/>
      <c r="F152" s="317"/>
      <c r="G152" s="316"/>
      <c r="H152" s="315"/>
      <c r="I152" s="314">
        <f>G152*H152</f>
        <v>0</v>
      </c>
    </row>
    <row r="153" spans="1:9" s="303" customFormat="1" x14ac:dyDescent="0.25">
      <c r="A153" s="318"/>
      <c r="B153" s="318"/>
      <c r="C153" s="318"/>
      <c r="D153" s="318"/>
      <c r="E153" s="317"/>
      <c r="F153" s="317"/>
      <c r="G153" s="316"/>
      <c r="H153" s="315"/>
      <c r="I153" s="314">
        <f>G153*H153</f>
        <v>0</v>
      </c>
    </row>
    <row r="154" spans="1:9" s="303" customFormat="1" x14ac:dyDescent="0.25">
      <c r="A154" s="318"/>
      <c r="B154" s="318"/>
      <c r="C154" s="318"/>
      <c r="D154" s="318"/>
      <c r="E154" s="317"/>
      <c r="F154" s="317"/>
      <c r="G154" s="316"/>
      <c r="H154" s="315"/>
      <c r="I154" s="314">
        <f>G154*H154</f>
        <v>0</v>
      </c>
    </row>
    <row r="155" spans="1:9" s="303" customFormat="1" ht="15" x14ac:dyDescent="0.25">
      <c r="A155" s="396" t="s">
        <v>240</v>
      </c>
      <c r="B155" s="323"/>
      <c r="C155" s="323"/>
      <c r="D155" s="324"/>
      <c r="E155" s="324"/>
      <c r="F155" s="323"/>
      <c r="G155" s="322"/>
      <c r="H155" s="321"/>
      <c r="I155" s="320"/>
    </row>
    <row r="156" spans="1:9" s="303" customFormat="1" x14ac:dyDescent="0.25">
      <c r="A156" s="318"/>
      <c r="B156" s="318"/>
      <c r="C156" s="318"/>
      <c r="D156" s="318"/>
      <c r="E156" s="317"/>
      <c r="F156" s="317"/>
      <c r="G156" s="316"/>
      <c r="H156" s="315"/>
      <c r="I156" s="314">
        <f>G156*H156</f>
        <v>0</v>
      </c>
    </row>
    <row r="157" spans="1:9" s="303" customFormat="1" x14ac:dyDescent="0.25">
      <c r="A157" s="318"/>
      <c r="B157" s="318"/>
      <c r="C157" s="318"/>
      <c r="D157" s="318"/>
      <c r="E157" s="317"/>
      <c r="F157" s="317"/>
      <c r="G157" s="316"/>
      <c r="H157" s="315"/>
      <c r="I157" s="314">
        <f>G157*H157</f>
        <v>0</v>
      </c>
    </row>
    <row r="158" spans="1:9" s="303" customFormat="1" x14ac:dyDescent="0.25">
      <c r="A158" s="318"/>
      <c r="B158" s="318"/>
      <c r="C158" s="318"/>
      <c r="D158" s="318"/>
      <c r="E158" s="317"/>
      <c r="F158" s="317"/>
      <c r="G158" s="316"/>
      <c r="H158" s="315"/>
      <c r="I158" s="314">
        <f>G158*H158</f>
        <v>0</v>
      </c>
    </row>
    <row r="159" spans="1:9" s="303" customFormat="1" ht="15" x14ac:dyDescent="0.25">
      <c r="A159" s="395" t="s">
        <v>219</v>
      </c>
      <c r="B159" s="323"/>
      <c r="C159" s="323"/>
      <c r="D159" s="324"/>
      <c r="E159" s="324"/>
      <c r="F159" s="323"/>
      <c r="G159" s="322"/>
      <c r="H159" s="321"/>
      <c r="I159" s="320"/>
    </row>
    <row r="160" spans="1:9" s="303" customFormat="1" x14ac:dyDescent="0.25">
      <c r="A160" s="318"/>
      <c r="B160" s="318"/>
      <c r="C160" s="318"/>
      <c r="D160" s="318"/>
      <c r="E160" s="317"/>
      <c r="F160" s="317"/>
      <c r="G160" s="316"/>
      <c r="H160" s="315"/>
      <c r="I160" s="314">
        <f>G160*H160</f>
        <v>0</v>
      </c>
    </row>
    <row r="161" spans="1:9" s="303" customFormat="1" x14ac:dyDescent="0.25">
      <c r="A161" s="318"/>
      <c r="B161" s="318"/>
      <c r="C161" s="318"/>
      <c r="D161" s="318"/>
      <c r="E161" s="317"/>
      <c r="F161" s="317"/>
      <c r="G161" s="316"/>
      <c r="H161" s="315"/>
      <c r="I161" s="314">
        <f>G161*H161</f>
        <v>0</v>
      </c>
    </row>
    <row r="162" spans="1:9" s="303" customFormat="1" x14ac:dyDescent="0.25">
      <c r="A162" s="318"/>
      <c r="B162" s="318"/>
      <c r="C162" s="318"/>
      <c r="D162" s="318"/>
      <c r="E162" s="317"/>
      <c r="F162" s="317"/>
      <c r="G162" s="316"/>
      <c r="H162" s="315"/>
      <c r="I162" s="314">
        <f>G162*H162</f>
        <v>0</v>
      </c>
    </row>
    <row r="163" spans="1:9" s="303" customFormat="1" ht="15" x14ac:dyDescent="0.25">
      <c r="A163" s="395" t="s">
        <v>256</v>
      </c>
      <c r="B163" s="323"/>
      <c r="C163" s="323"/>
      <c r="D163" s="324"/>
      <c r="E163" s="324"/>
      <c r="F163" s="323"/>
      <c r="G163" s="322"/>
      <c r="H163" s="321"/>
      <c r="I163" s="320"/>
    </row>
    <row r="164" spans="1:9" s="303" customFormat="1" x14ac:dyDescent="0.25">
      <c r="A164" s="319"/>
      <c r="B164" s="319"/>
      <c r="C164" s="319"/>
      <c r="D164" s="318"/>
      <c r="E164" s="317"/>
      <c r="F164" s="317"/>
      <c r="G164" s="316"/>
      <c r="H164" s="315"/>
      <c r="I164" s="314">
        <f>G164*H164</f>
        <v>0</v>
      </c>
    </row>
    <row r="165" spans="1:9" s="303" customFormat="1" x14ac:dyDescent="0.25">
      <c r="A165" s="319"/>
      <c r="B165" s="319"/>
      <c r="C165" s="319"/>
      <c r="D165" s="318"/>
      <c r="E165" s="317"/>
      <c r="F165" s="317"/>
      <c r="G165" s="316"/>
      <c r="H165" s="315"/>
      <c r="I165" s="314">
        <f>G165*H165</f>
        <v>0</v>
      </c>
    </row>
    <row r="166" spans="1:9" s="303" customFormat="1" x14ac:dyDescent="0.25">
      <c r="A166" s="319"/>
      <c r="B166" s="319"/>
      <c r="C166" s="319"/>
      <c r="D166" s="318"/>
      <c r="E166" s="317"/>
      <c r="F166" s="317"/>
      <c r="G166" s="316"/>
      <c r="H166" s="315"/>
      <c r="I166" s="314">
        <f>G166*H166</f>
        <v>0</v>
      </c>
    </row>
    <row r="167" spans="1:9" s="303" customFormat="1" ht="15" x14ac:dyDescent="0.25">
      <c r="A167" s="395" t="s">
        <v>250</v>
      </c>
      <c r="B167" s="323"/>
      <c r="C167" s="323"/>
      <c r="D167" s="324"/>
      <c r="E167" s="324"/>
      <c r="F167" s="323"/>
      <c r="G167" s="322"/>
      <c r="H167" s="321"/>
      <c r="I167" s="320"/>
    </row>
    <row r="168" spans="1:9" s="303" customFormat="1" x14ac:dyDescent="0.25">
      <c r="A168" s="319"/>
      <c r="B168" s="319"/>
      <c r="C168" s="319"/>
      <c r="D168" s="318"/>
      <c r="E168" s="317"/>
      <c r="F168" s="317"/>
      <c r="G168" s="316"/>
      <c r="H168" s="315"/>
      <c r="I168" s="314">
        <f>G168*H168</f>
        <v>0</v>
      </c>
    </row>
    <row r="169" spans="1:9" s="303" customFormat="1" x14ac:dyDescent="0.25">
      <c r="A169" s="319"/>
      <c r="B169" s="319"/>
      <c r="C169" s="319"/>
      <c r="D169" s="318"/>
      <c r="E169" s="317"/>
      <c r="F169" s="317"/>
      <c r="G169" s="316"/>
      <c r="H169" s="315"/>
      <c r="I169" s="314">
        <f>G169*H169</f>
        <v>0</v>
      </c>
    </row>
    <row r="170" spans="1:9" s="303" customFormat="1" x14ac:dyDescent="0.25">
      <c r="A170" s="319"/>
      <c r="B170" s="319"/>
      <c r="C170" s="319"/>
      <c r="D170" s="318"/>
      <c r="E170" s="317"/>
      <c r="F170" s="317"/>
      <c r="G170" s="316"/>
      <c r="H170" s="315"/>
      <c r="I170" s="314">
        <f>G170*H170</f>
        <v>0</v>
      </c>
    </row>
    <row r="171" spans="1:9" s="303" customFormat="1" ht="15" x14ac:dyDescent="0.25">
      <c r="A171" s="395" t="s">
        <v>241</v>
      </c>
      <c r="B171" s="323"/>
      <c r="C171" s="323"/>
      <c r="D171" s="324"/>
      <c r="E171" s="324"/>
      <c r="F171" s="323"/>
      <c r="G171" s="322"/>
      <c r="H171" s="321"/>
      <c r="I171" s="320"/>
    </row>
    <row r="172" spans="1:9" s="303" customFormat="1" x14ac:dyDescent="0.25">
      <c r="A172" s="319"/>
      <c r="B172" s="319"/>
      <c r="C172" s="319"/>
      <c r="D172" s="318"/>
      <c r="E172" s="317"/>
      <c r="F172" s="317"/>
      <c r="G172" s="316"/>
      <c r="H172" s="315"/>
      <c r="I172" s="314">
        <f>G172*H172</f>
        <v>0</v>
      </c>
    </row>
    <row r="173" spans="1:9" s="303" customFormat="1" x14ac:dyDescent="0.25">
      <c r="A173" s="319"/>
      <c r="B173" s="319"/>
      <c r="C173" s="319"/>
      <c r="D173" s="318"/>
      <c r="E173" s="317"/>
      <c r="F173" s="317"/>
      <c r="G173" s="316"/>
      <c r="H173" s="315"/>
      <c r="I173" s="314">
        <f t="shared" ref="I173:I179" si="5">G173*H173</f>
        <v>0</v>
      </c>
    </row>
    <row r="174" spans="1:9" s="303" customFormat="1" x14ac:dyDescent="0.25">
      <c r="A174" s="319"/>
      <c r="B174" s="319"/>
      <c r="C174" s="319"/>
      <c r="D174" s="318"/>
      <c r="E174" s="317"/>
      <c r="F174" s="317"/>
      <c r="G174" s="316"/>
      <c r="H174" s="315"/>
      <c r="I174" s="314">
        <f t="shared" si="5"/>
        <v>0</v>
      </c>
    </row>
    <row r="175" spans="1:9" s="303" customFormat="1" x14ac:dyDescent="0.25">
      <c r="A175" s="319"/>
      <c r="B175" s="319"/>
      <c r="C175" s="319"/>
      <c r="D175" s="318"/>
      <c r="E175" s="317"/>
      <c r="F175" s="317"/>
      <c r="G175" s="316"/>
      <c r="H175" s="315"/>
      <c r="I175" s="314">
        <f t="shared" si="5"/>
        <v>0</v>
      </c>
    </row>
    <row r="176" spans="1:9" s="303" customFormat="1" x14ac:dyDescent="0.25">
      <c r="A176" s="319"/>
      <c r="B176" s="319"/>
      <c r="C176" s="319"/>
      <c r="D176" s="318"/>
      <c r="E176" s="317"/>
      <c r="F176" s="317"/>
      <c r="G176" s="316"/>
      <c r="H176" s="315"/>
      <c r="I176" s="314">
        <f t="shared" si="5"/>
        <v>0</v>
      </c>
    </row>
    <row r="177" spans="1:9" s="303" customFormat="1" x14ac:dyDescent="0.25">
      <c r="A177" s="319"/>
      <c r="B177" s="319"/>
      <c r="C177" s="319"/>
      <c r="D177" s="318"/>
      <c r="E177" s="317"/>
      <c r="F177" s="317"/>
      <c r="G177" s="316"/>
      <c r="H177" s="315"/>
      <c r="I177" s="314">
        <f t="shared" si="5"/>
        <v>0</v>
      </c>
    </row>
    <row r="178" spans="1:9" s="303" customFormat="1" x14ac:dyDescent="0.25">
      <c r="A178" s="319"/>
      <c r="B178" s="319"/>
      <c r="C178" s="319"/>
      <c r="D178" s="318"/>
      <c r="E178" s="317"/>
      <c r="F178" s="317"/>
      <c r="G178" s="316"/>
      <c r="H178" s="315"/>
      <c r="I178" s="314">
        <f t="shared" si="5"/>
        <v>0</v>
      </c>
    </row>
    <row r="179" spans="1:9" s="303" customFormat="1" x14ac:dyDescent="0.25">
      <c r="A179" s="319"/>
      <c r="B179" s="319"/>
      <c r="C179" s="319"/>
      <c r="D179" s="318"/>
      <c r="E179" s="317"/>
      <c r="F179" s="317"/>
      <c r="G179" s="316"/>
      <c r="H179" s="315"/>
      <c r="I179" s="314">
        <f t="shared" si="5"/>
        <v>0</v>
      </c>
    </row>
    <row r="180" spans="1:9" s="303" customFormat="1" x14ac:dyDescent="0.25">
      <c r="A180" s="319"/>
      <c r="B180" s="319"/>
      <c r="C180" s="319"/>
      <c r="D180" s="318"/>
      <c r="E180" s="317"/>
      <c r="F180" s="317"/>
      <c r="G180" s="316"/>
      <c r="H180" s="315"/>
      <c r="I180" s="314">
        <f>G180*H180</f>
        <v>0</v>
      </c>
    </row>
    <row r="181" spans="1:9" s="303" customFormat="1" ht="12.75" thickBot="1" x14ac:dyDescent="0.3">
      <c r="A181" s="319"/>
      <c r="B181" s="319"/>
      <c r="C181" s="319"/>
      <c r="D181" s="318"/>
      <c r="E181" s="317"/>
      <c r="F181" s="317"/>
      <c r="G181" s="316"/>
      <c r="H181" s="315"/>
      <c r="I181" s="314">
        <f>G181*H181</f>
        <v>0</v>
      </c>
    </row>
    <row r="182" spans="1:9" ht="15.75" customHeight="1" thickTop="1" thickBot="1" x14ac:dyDescent="0.3">
      <c r="A182" s="358"/>
      <c r="B182" s="358"/>
      <c r="C182" s="358"/>
      <c r="D182" s="358"/>
      <c r="E182" s="302"/>
      <c r="F182" s="302"/>
      <c r="G182" s="302"/>
      <c r="H182" s="401" t="s">
        <v>254</v>
      </c>
      <c r="I182" s="313">
        <f>SUM(I148:I181)</f>
        <v>0</v>
      </c>
    </row>
    <row r="183" spans="1:9" s="294" customFormat="1" ht="13.5" thickTop="1" x14ac:dyDescent="0.25">
      <c r="A183" s="510"/>
      <c r="B183" s="510"/>
      <c r="C183" s="510"/>
      <c r="D183" s="510"/>
      <c r="E183" s="510"/>
      <c r="F183" s="510"/>
      <c r="G183" s="510"/>
      <c r="H183" s="510"/>
      <c r="I183" s="510"/>
    </row>
    <row r="184" spans="1:9" s="294" customFormat="1" ht="12.75" x14ac:dyDescent="0.25">
      <c r="A184" s="510"/>
      <c r="B184" s="510"/>
      <c r="C184" s="510"/>
      <c r="D184" s="510"/>
      <c r="E184" s="510"/>
      <c r="F184" s="510"/>
      <c r="G184" s="510"/>
      <c r="H184" s="510"/>
      <c r="I184" s="510"/>
    </row>
    <row r="185" spans="1:9" ht="15.75" customHeight="1" x14ac:dyDescent="0.25">
      <c r="A185" s="312" t="s">
        <v>218</v>
      </c>
      <c r="B185" s="311"/>
      <c r="C185" s="311"/>
      <c r="D185" s="311"/>
      <c r="E185" s="311"/>
      <c r="F185" s="311"/>
      <c r="G185" s="311"/>
      <c r="H185" s="311"/>
      <c r="I185" s="311"/>
    </row>
    <row r="186" spans="1:9" s="308" customFormat="1" ht="32.25" customHeight="1" x14ac:dyDescent="0.25">
      <c r="A186" s="505" t="s">
        <v>217</v>
      </c>
      <c r="B186" s="506"/>
      <c r="C186" s="525" t="s">
        <v>244</v>
      </c>
      <c r="D186" s="506"/>
      <c r="E186" s="310"/>
      <c r="F186" s="310"/>
      <c r="G186" s="310"/>
      <c r="H186" s="309" t="s">
        <v>215</v>
      </c>
      <c r="I186" s="309" t="s">
        <v>214</v>
      </c>
    </row>
    <row r="187" spans="1:9" s="303" customFormat="1" ht="12" customHeight="1" x14ac:dyDescent="0.25">
      <c r="A187" s="511" t="s">
        <v>266</v>
      </c>
      <c r="B187" s="512"/>
      <c r="C187" s="502"/>
      <c r="D187" s="503"/>
      <c r="E187" s="503"/>
      <c r="F187" s="503"/>
      <c r="G187" s="504"/>
      <c r="H187" s="307"/>
      <c r="I187" s="306">
        <v>0</v>
      </c>
    </row>
    <row r="188" spans="1:9" s="303" customFormat="1" ht="12" customHeight="1" x14ac:dyDescent="0.25">
      <c r="A188" s="502"/>
      <c r="B188" s="504"/>
      <c r="C188" s="502"/>
      <c r="D188" s="503"/>
      <c r="E188" s="503"/>
      <c r="F188" s="503"/>
      <c r="G188" s="504"/>
      <c r="H188" s="305"/>
      <c r="I188" s="304">
        <v>0</v>
      </c>
    </row>
    <row r="189" spans="1:9" s="303" customFormat="1" ht="12" customHeight="1" x14ac:dyDescent="0.25">
      <c r="A189" s="502"/>
      <c r="B189" s="504"/>
      <c r="C189" s="502"/>
      <c r="D189" s="503"/>
      <c r="E189" s="503"/>
      <c r="F189" s="503"/>
      <c r="G189" s="504"/>
      <c r="H189" s="305"/>
      <c r="I189" s="304">
        <v>0</v>
      </c>
    </row>
    <row r="190" spans="1:9" s="303" customFormat="1" ht="12" customHeight="1" x14ac:dyDescent="0.25">
      <c r="A190" s="502"/>
      <c r="B190" s="504"/>
      <c r="C190" s="502"/>
      <c r="D190" s="503"/>
      <c r="E190" s="503"/>
      <c r="F190" s="503"/>
      <c r="G190" s="504"/>
      <c r="H190" s="305"/>
      <c r="I190" s="304">
        <v>0</v>
      </c>
    </row>
    <row r="191" spans="1:9" s="303" customFormat="1" ht="12" customHeight="1" x14ac:dyDescent="0.25">
      <c r="A191" s="502"/>
      <c r="B191" s="504"/>
      <c r="C191" s="502"/>
      <c r="D191" s="503"/>
      <c r="E191" s="503"/>
      <c r="F191" s="503"/>
      <c r="G191" s="504"/>
      <c r="H191" s="305"/>
      <c r="I191" s="304">
        <v>0</v>
      </c>
    </row>
    <row r="192" spans="1:9" s="303" customFormat="1" ht="12" customHeight="1" thickBot="1" x14ac:dyDescent="0.3">
      <c r="A192" s="502"/>
      <c r="B192" s="504"/>
      <c r="C192" s="502"/>
      <c r="D192" s="503"/>
      <c r="E192" s="503"/>
      <c r="F192" s="503"/>
      <c r="G192" s="504"/>
      <c r="H192" s="305"/>
      <c r="I192" s="304">
        <v>0</v>
      </c>
    </row>
    <row r="193" spans="1:9" ht="15.75" customHeight="1" thickTop="1" thickBot="1" x14ac:dyDescent="0.3">
      <c r="A193" s="509"/>
      <c r="B193" s="509"/>
      <c r="C193" s="509"/>
      <c r="D193" s="509"/>
      <c r="E193" s="302"/>
      <c r="F193" s="302"/>
      <c r="G193" s="302"/>
      <c r="H193" s="301"/>
      <c r="I193" s="300">
        <f>SUM(I187:I192)</f>
        <v>0</v>
      </c>
    </row>
    <row r="194" spans="1:9" s="295" customFormat="1" ht="13.5" customHeight="1" thickTop="1" x14ac:dyDescent="0.25">
      <c r="A194" s="299"/>
      <c r="B194" s="299"/>
      <c r="C194" s="299"/>
      <c r="D194" s="299"/>
      <c r="E194" s="298"/>
      <c r="F194" s="298"/>
      <c r="G194" s="298"/>
      <c r="H194" s="297"/>
      <c r="I194" s="296"/>
    </row>
    <row r="195" spans="1:9" s="294" customFormat="1" ht="15.75" customHeight="1" x14ac:dyDescent="0.25">
      <c r="A195" s="524" t="s">
        <v>252</v>
      </c>
      <c r="B195" s="524"/>
      <c r="C195" s="524"/>
      <c r="D195" s="524"/>
      <c r="E195" s="524"/>
      <c r="F195" s="524"/>
      <c r="G195" s="524"/>
      <c r="H195" s="524"/>
      <c r="I195" s="524"/>
    </row>
  </sheetData>
  <mergeCells count="83">
    <mergeCell ref="A195:I195"/>
    <mergeCell ref="A188:B188"/>
    <mergeCell ref="C188:G188"/>
    <mergeCell ref="A189:B189"/>
    <mergeCell ref="C189:G189"/>
    <mergeCell ref="A190:B190"/>
    <mergeCell ref="C190:G190"/>
    <mergeCell ref="A191:B191"/>
    <mergeCell ref="C191:G191"/>
    <mergeCell ref="A192:B192"/>
    <mergeCell ref="C192:G192"/>
    <mergeCell ref="A193:D193"/>
    <mergeCell ref="A187:B187"/>
    <mergeCell ref="C187:G187"/>
    <mergeCell ref="A142:I142"/>
    <mergeCell ref="G143:I144"/>
    <mergeCell ref="E145:F145"/>
    <mergeCell ref="G145:H145"/>
    <mergeCell ref="I145:I146"/>
    <mergeCell ref="A183:I183"/>
    <mergeCell ref="A184:I184"/>
    <mergeCell ref="A186:B186"/>
    <mergeCell ref="C186:D186"/>
    <mergeCell ref="A141:I141"/>
    <mergeCell ref="A109:B109"/>
    <mergeCell ref="A110:B110"/>
    <mergeCell ref="A111:B111"/>
    <mergeCell ref="A112:B112"/>
    <mergeCell ref="A113:B113"/>
    <mergeCell ref="A114:B114"/>
    <mergeCell ref="A115:B115"/>
    <mergeCell ref="A116:B116"/>
    <mergeCell ref="A117:B117"/>
    <mergeCell ref="A118:B118"/>
    <mergeCell ref="A108:B108"/>
    <mergeCell ref="G96:I97"/>
    <mergeCell ref="E98:F98"/>
    <mergeCell ref="G98:H98"/>
    <mergeCell ref="I98:I99"/>
    <mergeCell ref="A101:B101"/>
    <mergeCell ref="A102:B102"/>
    <mergeCell ref="A103:B103"/>
    <mergeCell ref="A104:B104"/>
    <mergeCell ref="A105:B105"/>
    <mergeCell ref="A106:B106"/>
    <mergeCell ref="A107:B107"/>
    <mergeCell ref="A95:I95"/>
    <mergeCell ref="A37:B37"/>
    <mergeCell ref="A38:B38"/>
    <mergeCell ref="G48:I49"/>
    <mergeCell ref="E50:F50"/>
    <mergeCell ref="G50:H50"/>
    <mergeCell ref="I50:I51"/>
    <mergeCell ref="A71:F71"/>
    <mergeCell ref="A90:F90"/>
    <mergeCell ref="A93:D93"/>
    <mergeCell ref="A94:I94"/>
    <mergeCell ref="A36:B36"/>
    <mergeCell ref="A25:B25"/>
    <mergeCell ref="A26:B26"/>
    <mergeCell ref="A27:B27"/>
    <mergeCell ref="A28:B28"/>
    <mergeCell ref="A29:B29"/>
    <mergeCell ref="A30:B30"/>
    <mergeCell ref="A31:B31"/>
    <mergeCell ref="A32:B32"/>
    <mergeCell ref="A33:B33"/>
    <mergeCell ref="A34:B34"/>
    <mergeCell ref="A35:B35"/>
    <mergeCell ref="A24:B24"/>
    <mergeCell ref="A3:C3"/>
    <mergeCell ref="A15:I15"/>
    <mergeCell ref="A16:C16"/>
    <mergeCell ref="G16:I16"/>
    <mergeCell ref="E17:F17"/>
    <mergeCell ref="G17:H17"/>
    <mergeCell ref="I17:I18"/>
    <mergeCell ref="A18:B18"/>
    <mergeCell ref="A19:B19"/>
    <mergeCell ref="A20:B20"/>
    <mergeCell ref="A21:B21"/>
    <mergeCell ref="A22:B22"/>
    <mergeCell ref="A23:B23"/>
  </mergeCells>
  <pageMargins left="0.70866141732283472" right="0.70866141732283472" top="0.74803149606299213" bottom="0.51181102362204722" header="0.31496062992125984" footer="0.31496062992125984"/>
  <pageSetup paperSize="5" scale="69" orientation="landscape" r:id="rId1"/>
  <headerFooter differentFirst="1">
    <oddHeader>&amp;L&amp;"Calibri,Bold"&amp;12ONTARIO INTERACTIVE DIGITAL MEDIA TAX CREDIT (OIDMTC) EXPENDITURE BREAKDOWN&amp;16DIGITAL GAME BY SPECIALIZED DIGITAL GAME CORPORATION (SECTION 93.2)</oddHeader>
    <oddFooter>&amp;LOntario Creates September 2024&amp;CPage &amp;P of &amp;N&amp;R&amp;A</oddFooter>
    <firstHeader>&amp;L&amp;"Calibri,Bold"ONTARIO INTERACTIVE DIGITAL MEDIA TAX CREDIT (OIDMTC) EXPENDITURE BREAKDOWN
&amp;17DIGITAL GAME BY SPECIALIZED DIGITAL GAME CORPORATION (SECTION 93.2)&amp;R&amp;G</firstHeader>
    <firstFooter>&amp;LOntario Creates September 2024&amp;CPage &amp;P of &amp;N&amp;R&amp;A</firstFooter>
  </headerFooter>
  <rowBreaks count="3" manualBreakCount="3">
    <brk id="47" max="16383" man="1"/>
    <brk id="95" max="16383" man="1"/>
    <brk id="142" max="16383"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195"/>
  <sheetViews>
    <sheetView view="pageBreakPreview" zoomScaleNormal="100" zoomScaleSheetLayoutView="100" workbookViewId="0">
      <selection activeCell="B7" sqref="B7:B9"/>
    </sheetView>
  </sheetViews>
  <sheetFormatPr defaultColWidth="9.140625" defaultRowHeight="12" x14ac:dyDescent="0.2"/>
  <cols>
    <col min="1" max="1" width="28" style="293" customWidth="1"/>
    <col min="2" max="3" width="24.28515625" style="293" customWidth="1"/>
    <col min="4" max="4" width="42" style="293" customWidth="1"/>
    <col min="5" max="6" width="10.85546875" style="293" customWidth="1"/>
    <col min="7" max="7" width="19.85546875" style="293" customWidth="1"/>
    <col min="8" max="8" width="12.7109375" style="293" customWidth="1"/>
    <col min="9" max="9" width="19.85546875" style="293" customWidth="1"/>
    <col min="10" max="16384" width="9.140625" style="293"/>
  </cols>
  <sheetData>
    <row r="1" spans="1:9" ht="25.5" customHeight="1" x14ac:dyDescent="0.3">
      <c r="A1" s="356" t="s">
        <v>187</v>
      </c>
    </row>
    <row r="2" spans="1:9" ht="15" customHeight="1" x14ac:dyDescent="0.25">
      <c r="A2" s="394"/>
      <c r="B2" s="393" t="s">
        <v>34</v>
      </c>
      <c r="C2" s="392"/>
      <c r="D2" s="391"/>
      <c r="E2" s="390" t="s">
        <v>14</v>
      </c>
      <c r="F2" s="387"/>
    </row>
    <row r="3" spans="1:9" ht="15" customHeight="1" x14ac:dyDescent="0.2">
      <c r="A3" s="513"/>
      <c r="B3" s="513"/>
      <c r="C3" s="513"/>
      <c r="D3" s="389"/>
      <c r="E3" s="388" t="s">
        <v>258</v>
      </c>
      <c r="F3" s="387"/>
    </row>
    <row r="4" spans="1:9" s="366" customFormat="1" ht="15" customHeight="1" x14ac:dyDescent="0.2">
      <c r="B4" s="351" t="s">
        <v>19</v>
      </c>
      <c r="C4" s="386" t="str">
        <f>IF(ISBLANK('93.2 Game 1'!$C$4),"",'93.2 Game 1'!$C$4)</f>
        <v/>
      </c>
      <c r="D4" s="385"/>
      <c r="E4" s="384" t="s">
        <v>46</v>
      </c>
      <c r="F4" s="367"/>
    </row>
    <row r="5" spans="1:9" s="366" customFormat="1" ht="15" customHeight="1" x14ac:dyDescent="0.2">
      <c r="B5" s="351" t="s">
        <v>20</v>
      </c>
      <c r="C5" s="412"/>
      <c r="D5" s="373"/>
      <c r="E5" s="380" t="s">
        <v>47</v>
      </c>
      <c r="F5" s="367"/>
    </row>
    <row r="6" spans="1:9" s="366" customFormat="1" ht="15" customHeight="1" x14ac:dyDescent="0.3">
      <c r="A6" s="372"/>
      <c r="B6" s="351" t="s">
        <v>239</v>
      </c>
      <c r="C6" s="413"/>
      <c r="E6" s="420" t="s">
        <v>269</v>
      </c>
      <c r="F6" s="367"/>
    </row>
    <row r="7" spans="1:9" s="366" customFormat="1" ht="15" customHeight="1" x14ac:dyDescent="0.3">
      <c r="A7" s="372"/>
      <c r="B7" s="430" t="s">
        <v>21</v>
      </c>
      <c r="C7" s="413"/>
      <c r="E7" s="421" t="s">
        <v>268</v>
      </c>
      <c r="F7" s="367"/>
    </row>
    <row r="8" spans="1:9" s="366" customFormat="1" ht="15" customHeight="1" x14ac:dyDescent="0.2">
      <c r="A8" s="372"/>
      <c r="B8" s="430" t="s">
        <v>22</v>
      </c>
      <c r="C8" s="381"/>
      <c r="D8" s="371"/>
      <c r="E8" s="421" t="s">
        <v>48</v>
      </c>
      <c r="F8" s="367"/>
    </row>
    <row r="9" spans="1:9" s="366" customFormat="1" ht="15" customHeight="1" x14ac:dyDescent="0.2">
      <c r="A9" s="379"/>
      <c r="B9" s="351" t="s">
        <v>260</v>
      </c>
      <c r="C9" s="378"/>
      <c r="D9" s="374"/>
      <c r="E9" s="422" t="s">
        <v>50</v>
      </c>
      <c r="F9" s="367"/>
    </row>
    <row r="10" spans="1:9" s="366" customFormat="1" ht="15" customHeight="1" x14ac:dyDescent="0.3">
      <c r="A10" s="376"/>
      <c r="B10" s="351"/>
      <c r="C10" s="375"/>
      <c r="D10" s="374"/>
      <c r="E10" s="422" t="s">
        <v>49</v>
      </c>
      <c r="F10" s="373"/>
    </row>
    <row r="11" spans="1:9" s="366" customFormat="1" ht="12.75" x14ac:dyDescent="0.2">
      <c r="A11" s="369"/>
      <c r="B11" s="369"/>
      <c r="C11" s="369"/>
      <c r="D11" s="368"/>
      <c r="E11" s="419" t="s">
        <v>273</v>
      </c>
      <c r="F11" s="367"/>
    </row>
    <row r="12" spans="1:9" s="366" customFormat="1" ht="15" customHeight="1" x14ac:dyDescent="0.3">
      <c r="A12" s="376"/>
      <c r="B12" s="351"/>
      <c r="C12" s="375"/>
      <c r="D12" s="374"/>
      <c r="E12" s="419" t="s">
        <v>271</v>
      </c>
      <c r="F12" s="373"/>
    </row>
    <row r="13" spans="1:9" s="366" customFormat="1" ht="15" customHeight="1" x14ac:dyDescent="0.3">
      <c r="A13" s="376"/>
      <c r="B13" s="351"/>
      <c r="C13" s="375"/>
      <c r="D13" s="374"/>
      <c r="E13" s="419" t="s">
        <v>272</v>
      </c>
      <c r="F13" s="373"/>
    </row>
    <row r="14" spans="1:9" s="366" customFormat="1" ht="15" customHeight="1" x14ac:dyDescent="0.3">
      <c r="A14" s="376"/>
      <c r="B14" s="351"/>
      <c r="C14" s="375"/>
      <c r="D14" s="374"/>
      <c r="E14" s="409"/>
      <c r="F14" s="373"/>
    </row>
    <row r="15" spans="1:9" s="365" customFormat="1" ht="26.25" customHeight="1" x14ac:dyDescent="0.25">
      <c r="A15" s="514" t="s">
        <v>29</v>
      </c>
      <c r="B15" s="514"/>
      <c r="C15" s="514"/>
      <c r="D15" s="514"/>
      <c r="E15" s="514"/>
      <c r="F15" s="514"/>
      <c r="G15" s="514"/>
      <c r="H15" s="514"/>
      <c r="I15" s="514"/>
    </row>
    <row r="16" spans="1:9" ht="22.5" customHeight="1" x14ac:dyDescent="0.2">
      <c r="A16" s="515"/>
      <c r="B16" s="515"/>
      <c r="C16" s="515"/>
      <c r="D16" s="364"/>
      <c r="G16" s="516" t="s">
        <v>7</v>
      </c>
      <c r="H16" s="516"/>
      <c r="I16" s="516"/>
    </row>
    <row r="17" spans="1:9" ht="16.5" customHeight="1" x14ac:dyDescent="0.25">
      <c r="A17" s="344" t="s">
        <v>30</v>
      </c>
      <c r="B17" s="347"/>
      <c r="C17" s="363"/>
      <c r="D17" s="363"/>
      <c r="E17" s="518" t="s">
        <v>225</v>
      </c>
      <c r="F17" s="518"/>
      <c r="G17" s="518" t="s">
        <v>245</v>
      </c>
      <c r="H17" s="518"/>
      <c r="I17" s="517" t="s">
        <v>238</v>
      </c>
    </row>
    <row r="18" spans="1:9" s="353" customFormat="1" ht="39" customHeight="1" x14ac:dyDescent="0.2">
      <c r="A18" s="523" t="s">
        <v>11</v>
      </c>
      <c r="B18" s="523"/>
      <c r="C18" s="343" t="s">
        <v>6</v>
      </c>
      <c r="D18" s="343" t="s">
        <v>5</v>
      </c>
      <c r="E18" s="342" t="s">
        <v>18</v>
      </c>
      <c r="F18" s="362" t="s">
        <v>235</v>
      </c>
      <c r="G18" s="341" t="s">
        <v>237</v>
      </c>
      <c r="H18" s="341" t="s">
        <v>4</v>
      </c>
      <c r="I18" s="517"/>
    </row>
    <row r="19" spans="1:9" s="303" customFormat="1" ht="12.75" customHeight="1" x14ac:dyDescent="0.25">
      <c r="A19" s="507"/>
      <c r="B19" s="508"/>
      <c r="C19" s="361"/>
      <c r="D19" s="361"/>
      <c r="E19" s="317"/>
      <c r="F19" s="317"/>
      <c r="G19" s="316"/>
      <c r="H19" s="360"/>
      <c r="I19" s="359">
        <f t="shared" ref="I19:I38" si="0">G19*H19</f>
        <v>0</v>
      </c>
    </row>
    <row r="20" spans="1:9" s="303" customFormat="1" ht="14.45" customHeight="1" x14ac:dyDescent="0.25">
      <c r="A20" s="507"/>
      <c r="B20" s="508"/>
      <c r="C20" s="318"/>
      <c r="D20" s="318"/>
      <c r="E20" s="317"/>
      <c r="F20" s="317"/>
      <c r="G20" s="316"/>
      <c r="H20" s="315"/>
      <c r="I20" s="359">
        <f t="shared" si="0"/>
        <v>0</v>
      </c>
    </row>
    <row r="21" spans="1:9" s="303" customFormat="1" ht="14.45" customHeight="1" x14ac:dyDescent="0.25">
      <c r="A21" s="507"/>
      <c r="B21" s="508"/>
      <c r="C21" s="318"/>
      <c r="D21" s="318"/>
      <c r="E21" s="317"/>
      <c r="F21" s="317"/>
      <c r="G21" s="316"/>
      <c r="H21" s="315"/>
      <c r="I21" s="359">
        <f t="shared" si="0"/>
        <v>0</v>
      </c>
    </row>
    <row r="22" spans="1:9" s="303" customFormat="1" ht="14.45" customHeight="1" x14ac:dyDescent="0.25">
      <c r="A22" s="507"/>
      <c r="B22" s="508"/>
      <c r="C22" s="318"/>
      <c r="D22" s="318"/>
      <c r="E22" s="317"/>
      <c r="F22" s="317"/>
      <c r="G22" s="316"/>
      <c r="H22" s="315"/>
      <c r="I22" s="359">
        <f t="shared" si="0"/>
        <v>0</v>
      </c>
    </row>
    <row r="23" spans="1:9" s="303" customFormat="1" ht="14.45" customHeight="1" x14ac:dyDescent="0.25">
      <c r="A23" s="507"/>
      <c r="B23" s="508"/>
      <c r="C23" s="318"/>
      <c r="D23" s="318"/>
      <c r="E23" s="317"/>
      <c r="F23" s="317"/>
      <c r="G23" s="316"/>
      <c r="H23" s="315"/>
      <c r="I23" s="359">
        <f t="shared" si="0"/>
        <v>0</v>
      </c>
    </row>
    <row r="24" spans="1:9" s="303" customFormat="1" ht="14.45" customHeight="1" x14ac:dyDescent="0.25">
      <c r="A24" s="507"/>
      <c r="B24" s="508"/>
      <c r="C24" s="318" t="s">
        <v>9</v>
      </c>
      <c r="D24" s="318"/>
      <c r="E24" s="317"/>
      <c r="F24" s="317"/>
      <c r="G24" s="316"/>
      <c r="H24" s="315"/>
      <c r="I24" s="359">
        <f t="shared" si="0"/>
        <v>0</v>
      </c>
    </row>
    <row r="25" spans="1:9" s="303" customFormat="1" ht="14.45" customHeight="1" x14ac:dyDescent="0.25">
      <c r="A25" s="507"/>
      <c r="B25" s="508"/>
      <c r="C25" s="318"/>
      <c r="D25" s="318"/>
      <c r="E25" s="317"/>
      <c r="F25" s="317"/>
      <c r="G25" s="316"/>
      <c r="H25" s="315"/>
      <c r="I25" s="359">
        <f t="shared" si="0"/>
        <v>0</v>
      </c>
    </row>
    <row r="26" spans="1:9" s="303" customFormat="1" ht="14.45" customHeight="1" x14ac:dyDescent="0.25">
      <c r="A26" s="507"/>
      <c r="B26" s="508"/>
      <c r="C26" s="318"/>
      <c r="D26" s="318"/>
      <c r="E26" s="317"/>
      <c r="F26" s="317"/>
      <c r="G26" s="316"/>
      <c r="H26" s="315"/>
      <c r="I26" s="359">
        <f t="shared" si="0"/>
        <v>0</v>
      </c>
    </row>
    <row r="27" spans="1:9" s="303" customFormat="1" ht="14.45" customHeight="1" x14ac:dyDescent="0.25">
      <c r="A27" s="507"/>
      <c r="B27" s="508"/>
      <c r="C27" s="319"/>
      <c r="D27" s="318"/>
      <c r="E27" s="317"/>
      <c r="F27" s="317"/>
      <c r="G27" s="316"/>
      <c r="H27" s="315"/>
      <c r="I27" s="359">
        <f t="shared" si="0"/>
        <v>0</v>
      </c>
    </row>
    <row r="28" spans="1:9" s="303" customFormat="1" ht="14.45" customHeight="1" x14ac:dyDescent="0.25">
      <c r="A28" s="507"/>
      <c r="B28" s="508"/>
      <c r="C28" s="319"/>
      <c r="D28" s="318"/>
      <c r="E28" s="317"/>
      <c r="F28" s="317"/>
      <c r="G28" s="316"/>
      <c r="H28" s="315"/>
      <c r="I28" s="359">
        <f t="shared" si="0"/>
        <v>0</v>
      </c>
    </row>
    <row r="29" spans="1:9" s="303" customFormat="1" ht="14.45" customHeight="1" x14ac:dyDescent="0.25">
      <c r="A29" s="507"/>
      <c r="B29" s="508"/>
      <c r="C29" s="319"/>
      <c r="D29" s="318"/>
      <c r="E29" s="317"/>
      <c r="F29" s="317"/>
      <c r="G29" s="316"/>
      <c r="H29" s="315"/>
      <c r="I29" s="359">
        <f t="shared" si="0"/>
        <v>0</v>
      </c>
    </row>
    <row r="30" spans="1:9" s="303" customFormat="1" ht="14.45" customHeight="1" x14ac:dyDescent="0.25">
      <c r="A30" s="507"/>
      <c r="B30" s="508"/>
      <c r="C30" s="319"/>
      <c r="D30" s="318"/>
      <c r="E30" s="317"/>
      <c r="F30" s="317"/>
      <c r="G30" s="316"/>
      <c r="H30" s="315"/>
      <c r="I30" s="359">
        <f t="shared" si="0"/>
        <v>0</v>
      </c>
    </row>
    <row r="31" spans="1:9" s="303" customFormat="1" ht="14.45" customHeight="1" x14ac:dyDescent="0.25">
      <c r="A31" s="507"/>
      <c r="B31" s="508"/>
      <c r="C31" s="319"/>
      <c r="D31" s="318"/>
      <c r="E31" s="317"/>
      <c r="F31" s="317"/>
      <c r="G31" s="316"/>
      <c r="H31" s="315"/>
      <c r="I31" s="359">
        <f t="shared" si="0"/>
        <v>0</v>
      </c>
    </row>
    <row r="32" spans="1:9" s="303" customFormat="1" ht="14.45" customHeight="1" x14ac:dyDescent="0.25">
      <c r="A32" s="507"/>
      <c r="B32" s="508"/>
      <c r="C32" s="319"/>
      <c r="D32" s="318"/>
      <c r="E32" s="317"/>
      <c r="F32" s="317"/>
      <c r="G32" s="316"/>
      <c r="H32" s="315"/>
      <c r="I32" s="359">
        <f t="shared" si="0"/>
        <v>0</v>
      </c>
    </row>
    <row r="33" spans="1:15" s="303" customFormat="1" ht="14.45" customHeight="1" x14ac:dyDescent="0.25">
      <c r="A33" s="507"/>
      <c r="B33" s="508"/>
      <c r="C33" s="319"/>
      <c r="D33" s="318"/>
      <c r="E33" s="317"/>
      <c r="F33" s="317"/>
      <c r="G33" s="316"/>
      <c r="H33" s="315"/>
      <c r="I33" s="359">
        <f t="shared" si="0"/>
        <v>0</v>
      </c>
    </row>
    <row r="34" spans="1:15" s="303" customFormat="1" ht="14.45" customHeight="1" x14ac:dyDescent="0.25">
      <c r="A34" s="507"/>
      <c r="B34" s="508"/>
      <c r="C34" s="319"/>
      <c r="D34" s="318"/>
      <c r="E34" s="317"/>
      <c r="F34" s="317"/>
      <c r="G34" s="316"/>
      <c r="H34" s="315"/>
      <c r="I34" s="359">
        <f t="shared" si="0"/>
        <v>0</v>
      </c>
    </row>
    <row r="35" spans="1:15" s="303" customFormat="1" ht="14.45" customHeight="1" x14ac:dyDescent="0.25">
      <c r="A35" s="507"/>
      <c r="B35" s="508"/>
      <c r="C35" s="319"/>
      <c r="D35" s="318"/>
      <c r="E35" s="317"/>
      <c r="F35" s="317"/>
      <c r="G35" s="316"/>
      <c r="H35" s="315"/>
      <c r="I35" s="359">
        <f t="shared" si="0"/>
        <v>0</v>
      </c>
    </row>
    <row r="36" spans="1:15" s="303" customFormat="1" ht="14.45" customHeight="1" x14ac:dyDescent="0.25">
      <c r="A36" s="507"/>
      <c r="B36" s="508"/>
      <c r="C36" s="319"/>
      <c r="D36" s="318"/>
      <c r="E36" s="317"/>
      <c r="F36" s="317"/>
      <c r="G36" s="316"/>
      <c r="H36" s="315"/>
      <c r="I36" s="359">
        <f t="shared" si="0"/>
        <v>0</v>
      </c>
    </row>
    <row r="37" spans="1:15" s="303" customFormat="1" ht="14.45" customHeight="1" x14ac:dyDescent="0.25">
      <c r="A37" s="507"/>
      <c r="B37" s="508"/>
      <c r="C37" s="319"/>
      <c r="D37" s="318"/>
      <c r="E37" s="317"/>
      <c r="F37" s="317"/>
      <c r="G37" s="316"/>
      <c r="H37" s="315"/>
      <c r="I37" s="359">
        <f t="shared" si="0"/>
        <v>0</v>
      </c>
    </row>
    <row r="38" spans="1:15" s="303" customFormat="1" ht="15" customHeight="1" thickBot="1" x14ac:dyDescent="0.3">
      <c r="A38" s="507"/>
      <c r="B38" s="508"/>
      <c r="C38" s="319"/>
      <c r="D38" s="318"/>
      <c r="E38" s="317"/>
      <c r="F38" s="317"/>
      <c r="G38" s="316"/>
      <c r="H38" s="315"/>
      <c r="I38" s="359">
        <f t="shared" si="0"/>
        <v>0</v>
      </c>
    </row>
    <row r="39" spans="1:15" ht="15.75" customHeight="1" thickTop="1" thickBot="1" x14ac:dyDescent="0.25">
      <c r="A39" s="357"/>
      <c r="B39" s="358"/>
      <c r="C39" s="358"/>
      <c r="D39" s="358"/>
      <c r="E39" s="358"/>
      <c r="F39" s="357" t="s">
        <v>1</v>
      </c>
      <c r="G39" s="313">
        <f>SUM(G19:G38)</f>
        <v>0</v>
      </c>
      <c r="H39" s="301"/>
      <c r="I39" s="313">
        <f>SUM(I19:I38)</f>
        <v>0</v>
      </c>
    </row>
    <row r="40" spans="1:15" s="353" customFormat="1" ht="12" customHeight="1" thickTop="1" x14ac:dyDescent="0.2"/>
    <row r="41" spans="1:15" s="354" customFormat="1" ht="19.5" customHeight="1" x14ac:dyDescent="0.3">
      <c r="A41" s="407" t="s">
        <v>257</v>
      </c>
      <c r="E41" s="355"/>
      <c r="J41" s="293"/>
      <c r="L41" s="293"/>
      <c r="M41" s="293"/>
      <c r="N41" s="293"/>
      <c r="O41" s="293"/>
    </row>
    <row r="42" spans="1:15" s="353" customFormat="1" ht="12" customHeight="1" x14ac:dyDescent="0.2"/>
    <row r="43" spans="1:15" s="303" customFormat="1" ht="12.75" customHeight="1" x14ac:dyDescent="0.25">
      <c r="A43" s="351" t="s">
        <v>27</v>
      </c>
      <c r="B43" s="447" t="s">
        <v>39</v>
      </c>
      <c r="D43" s="351" t="s">
        <v>13</v>
      </c>
      <c r="E43" s="349" t="s">
        <v>35</v>
      </c>
    </row>
    <row r="44" spans="1:15" s="303" customFormat="1" ht="12.75" customHeight="1" x14ac:dyDescent="0.25">
      <c r="A44" s="350"/>
      <c r="B44" s="447" t="s">
        <v>40</v>
      </c>
      <c r="E44" s="349" t="s">
        <v>36</v>
      </c>
    </row>
    <row r="45" spans="1:15" s="303" customFormat="1" ht="12.75" customHeight="1" x14ac:dyDescent="0.25">
      <c r="A45" s="350"/>
      <c r="B45" s="447" t="s">
        <v>28</v>
      </c>
      <c r="E45" s="349" t="s">
        <v>37</v>
      </c>
    </row>
    <row r="46" spans="1:15" ht="12.75" customHeight="1" x14ac:dyDescent="0.2">
      <c r="A46" s="350"/>
      <c r="B46" s="349"/>
      <c r="E46" s="349" t="s">
        <v>38</v>
      </c>
    </row>
    <row r="47" spans="1:15" ht="12.75" x14ac:dyDescent="0.2">
      <c r="A47" s="348"/>
      <c r="B47" s="348"/>
      <c r="C47" s="348"/>
      <c r="D47" s="348"/>
      <c r="E47" s="348"/>
      <c r="F47" s="348"/>
      <c r="G47" s="348"/>
      <c r="H47" s="348"/>
      <c r="I47" s="348"/>
    </row>
    <row r="48" spans="1:15" ht="16.5" customHeight="1" x14ac:dyDescent="0.2">
      <c r="A48" s="334" t="s">
        <v>227</v>
      </c>
      <c r="B48" s="410" t="str">
        <f>IF(ISBLANK('93.2 Game 3'!$C$6),"",'93.2 Game 3'!$C$6)</f>
        <v/>
      </c>
      <c r="C48" s="351" t="s">
        <v>259</v>
      </c>
      <c r="D48" s="411" t="str">
        <f>IF(ISBLANK('93.2 Game 3'!$C$5),"",'93.2 Game 3'!$C$5)</f>
        <v/>
      </c>
      <c r="E48" s="332"/>
      <c r="F48" s="332"/>
      <c r="G48" s="516" t="s">
        <v>7</v>
      </c>
      <c r="H48" s="516"/>
      <c r="I48" s="516"/>
    </row>
    <row r="49" spans="1:9" ht="7.5" customHeight="1" x14ac:dyDescent="0.25">
      <c r="A49" s="334"/>
      <c r="B49" s="333"/>
      <c r="C49" s="333"/>
      <c r="D49" s="333"/>
      <c r="E49" s="332"/>
      <c r="F49" s="332"/>
      <c r="G49" s="516"/>
      <c r="H49" s="516"/>
      <c r="I49" s="516"/>
    </row>
    <row r="50" spans="1:9" ht="16.5" customHeight="1" x14ac:dyDescent="0.25">
      <c r="A50" s="344" t="s">
        <v>16</v>
      </c>
      <c r="B50" s="347"/>
      <c r="C50" s="347"/>
      <c r="D50" s="347"/>
      <c r="E50" s="518" t="s">
        <v>225</v>
      </c>
      <c r="F50" s="518"/>
      <c r="G50" s="518" t="s">
        <v>245</v>
      </c>
      <c r="H50" s="518"/>
      <c r="I50" s="521" t="s">
        <v>236</v>
      </c>
    </row>
    <row r="51" spans="1:9" ht="36" x14ac:dyDescent="0.2">
      <c r="A51" s="343" t="s">
        <v>25</v>
      </c>
      <c r="B51" s="343" t="s">
        <v>26</v>
      </c>
      <c r="C51" s="343" t="s">
        <v>6</v>
      </c>
      <c r="D51" s="343" t="s">
        <v>10</v>
      </c>
      <c r="E51" s="342" t="s">
        <v>18</v>
      </c>
      <c r="F51" s="342" t="s">
        <v>235</v>
      </c>
      <c r="G51" s="341" t="s">
        <v>3</v>
      </c>
      <c r="H51" s="341" t="s">
        <v>4</v>
      </c>
      <c r="I51" s="521"/>
    </row>
    <row r="52" spans="1:9" s="303" customFormat="1" ht="16.5" customHeight="1" x14ac:dyDescent="0.25">
      <c r="A52" s="340" t="s">
        <v>234</v>
      </c>
      <c r="B52" s="339"/>
      <c r="C52" s="339"/>
      <c r="D52" s="339"/>
      <c r="E52" s="339"/>
      <c r="F52" s="339"/>
      <c r="G52" s="325"/>
      <c r="H52" s="325"/>
      <c r="I52" s="325"/>
    </row>
    <row r="53" spans="1:9" s="303" customFormat="1" x14ac:dyDescent="0.25">
      <c r="A53" s="318"/>
      <c r="B53" s="318"/>
      <c r="C53" s="318"/>
      <c r="D53" s="318"/>
      <c r="E53" s="317"/>
      <c r="F53" s="317"/>
      <c r="G53" s="316"/>
      <c r="H53" s="315"/>
      <c r="I53" s="314">
        <f t="shared" ref="I53:I70" si="1">G53*H53</f>
        <v>0</v>
      </c>
    </row>
    <row r="54" spans="1:9" s="303" customFormat="1" x14ac:dyDescent="0.25">
      <c r="A54" s="318"/>
      <c r="B54" s="318"/>
      <c r="C54" s="318"/>
      <c r="D54" s="318"/>
      <c r="E54" s="317"/>
      <c r="F54" s="317"/>
      <c r="G54" s="316"/>
      <c r="H54" s="315"/>
      <c r="I54" s="314">
        <f t="shared" si="1"/>
        <v>0</v>
      </c>
    </row>
    <row r="55" spans="1:9" s="303" customFormat="1" x14ac:dyDescent="0.25">
      <c r="A55" s="318"/>
      <c r="B55" s="318"/>
      <c r="C55" s="318"/>
      <c r="D55" s="318"/>
      <c r="E55" s="317"/>
      <c r="F55" s="317"/>
      <c r="G55" s="316"/>
      <c r="H55" s="315"/>
      <c r="I55" s="314">
        <f t="shared" si="1"/>
        <v>0</v>
      </c>
    </row>
    <row r="56" spans="1:9" s="303" customFormat="1" x14ac:dyDescent="0.25">
      <c r="A56" s="318"/>
      <c r="B56" s="318"/>
      <c r="C56" s="318"/>
      <c r="D56" s="318"/>
      <c r="E56" s="317"/>
      <c r="F56" s="317"/>
      <c r="G56" s="316"/>
      <c r="H56" s="315"/>
      <c r="I56" s="314">
        <f t="shared" si="1"/>
        <v>0</v>
      </c>
    </row>
    <row r="57" spans="1:9" s="303" customFormat="1" x14ac:dyDescent="0.25">
      <c r="A57" s="318"/>
      <c r="B57" s="318"/>
      <c r="C57" s="318"/>
      <c r="D57" s="318"/>
      <c r="E57" s="317"/>
      <c r="F57" s="317"/>
      <c r="G57" s="316"/>
      <c r="H57" s="315"/>
      <c r="I57" s="314">
        <f t="shared" si="1"/>
        <v>0</v>
      </c>
    </row>
    <row r="58" spans="1:9" s="303" customFormat="1" x14ac:dyDescent="0.25">
      <c r="A58" s="318"/>
      <c r="B58" s="318"/>
      <c r="C58" s="318"/>
      <c r="D58" s="318"/>
      <c r="E58" s="317"/>
      <c r="F58" s="317"/>
      <c r="G58" s="316"/>
      <c r="H58" s="315"/>
      <c r="I58" s="314">
        <f t="shared" si="1"/>
        <v>0</v>
      </c>
    </row>
    <row r="59" spans="1:9" s="303" customFormat="1" x14ac:dyDescent="0.25">
      <c r="A59" s="318"/>
      <c r="B59" s="318"/>
      <c r="C59" s="318"/>
      <c r="D59" s="318"/>
      <c r="E59" s="317"/>
      <c r="F59" s="317"/>
      <c r="G59" s="316"/>
      <c r="H59" s="315"/>
      <c r="I59" s="314">
        <f t="shared" si="1"/>
        <v>0</v>
      </c>
    </row>
    <row r="60" spans="1:9" s="303" customFormat="1" x14ac:dyDescent="0.25">
      <c r="A60" s="318"/>
      <c r="B60" s="318"/>
      <c r="C60" s="318"/>
      <c r="D60" s="318"/>
      <c r="E60" s="317"/>
      <c r="F60" s="317"/>
      <c r="G60" s="316"/>
      <c r="H60" s="315"/>
      <c r="I60" s="314">
        <f t="shared" si="1"/>
        <v>0</v>
      </c>
    </row>
    <row r="61" spans="1:9" s="303" customFormat="1" x14ac:dyDescent="0.25">
      <c r="A61" s="318"/>
      <c r="B61" s="318"/>
      <c r="C61" s="318"/>
      <c r="D61" s="318"/>
      <c r="E61" s="317"/>
      <c r="F61" s="317"/>
      <c r="G61" s="316"/>
      <c r="H61" s="315"/>
      <c r="I61" s="314">
        <f t="shared" si="1"/>
        <v>0</v>
      </c>
    </row>
    <row r="62" spans="1:9" s="303" customFormat="1" x14ac:dyDescent="0.25">
      <c r="A62" s="318"/>
      <c r="B62" s="318"/>
      <c r="C62" s="318"/>
      <c r="D62" s="318"/>
      <c r="E62" s="317"/>
      <c r="F62" s="317"/>
      <c r="G62" s="316"/>
      <c r="H62" s="315"/>
      <c r="I62" s="314">
        <f t="shared" si="1"/>
        <v>0</v>
      </c>
    </row>
    <row r="63" spans="1:9" s="303" customFormat="1" x14ac:dyDescent="0.25">
      <c r="A63" s="319"/>
      <c r="B63" s="319"/>
      <c r="C63" s="319"/>
      <c r="D63" s="318"/>
      <c r="E63" s="317"/>
      <c r="F63" s="317"/>
      <c r="G63" s="316"/>
      <c r="H63" s="315"/>
      <c r="I63" s="314">
        <f t="shared" si="1"/>
        <v>0</v>
      </c>
    </row>
    <row r="64" spans="1:9" s="303" customFormat="1" x14ac:dyDescent="0.25">
      <c r="A64" s="318"/>
      <c r="B64" s="318"/>
      <c r="C64" s="318"/>
      <c r="D64" s="318"/>
      <c r="E64" s="317"/>
      <c r="F64" s="317"/>
      <c r="G64" s="316"/>
      <c r="H64" s="315"/>
      <c r="I64" s="314">
        <f t="shared" si="1"/>
        <v>0</v>
      </c>
    </row>
    <row r="65" spans="1:9" s="303" customFormat="1" x14ac:dyDescent="0.25">
      <c r="A65" s="318"/>
      <c r="B65" s="318"/>
      <c r="C65" s="318"/>
      <c r="D65" s="318"/>
      <c r="E65" s="317"/>
      <c r="F65" s="317"/>
      <c r="G65" s="316"/>
      <c r="H65" s="315"/>
      <c r="I65" s="314">
        <f t="shared" si="1"/>
        <v>0</v>
      </c>
    </row>
    <row r="66" spans="1:9" s="303" customFormat="1" x14ac:dyDescent="0.25">
      <c r="A66" s="318"/>
      <c r="B66" s="318"/>
      <c r="C66" s="318"/>
      <c r="D66" s="318"/>
      <c r="E66" s="317"/>
      <c r="F66" s="317"/>
      <c r="G66" s="316"/>
      <c r="H66" s="315"/>
      <c r="I66" s="314">
        <f t="shared" si="1"/>
        <v>0</v>
      </c>
    </row>
    <row r="67" spans="1:9" s="303" customFormat="1" x14ac:dyDescent="0.25">
      <c r="A67" s="319"/>
      <c r="B67" s="319"/>
      <c r="C67" s="319"/>
      <c r="D67" s="318"/>
      <c r="E67" s="317"/>
      <c r="F67" s="317"/>
      <c r="G67" s="316"/>
      <c r="H67" s="315"/>
      <c r="I67" s="314">
        <f t="shared" si="1"/>
        <v>0</v>
      </c>
    </row>
    <row r="68" spans="1:9" s="303" customFormat="1" x14ac:dyDescent="0.25">
      <c r="A68" s="319"/>
      <c r="B68" s="319"/>
      <c r="C68" s="319"/>
      <c r="D68" s="318"/>
      <c r="E68" s="317"/>
      <c r="F68" s="317"/>
      <c r="G68" s="316"/>
      <c r="H68" s="315"/>
      <c r="I68" s="314">
        <f t="shared" si="1"/>
        <v>0</v>
      </c>
    </row>
    <row r="69" spans="1:9" s="303" customFormat="1" x14ac:dyDescent="0.25">
      <c r="A69" s="319"/>
      <c r="B69" s="319"/>
      <c r="C69" s="319"/>
      <c r="D69" s="318"/>
      <c r="E69" s="317"/>
      <c r="F69" s="317"/>
      <c r="G69" s="316"/>
      <c r="H69" s="315"/>
      <c r="I69" s="314">
        <f t="shared" si="1"/>
        <v>0</v>
      </c>
    </row>
    <row r="70" spans="1:9" s="303" customFormat="1" x14ac:dyDescent="0.25">
      <c r="A70" s="319"/>
      <c r="B70" s="319"/>
      <c r="C70" s="319"/>
      <c r="D70" s="318"/>
      <c r="E70" s="317"/>
      <c r="F70" s="317"/>
      <c r="G70" s="316"/>
      <c r="H70" s="315"/>
      <c r="I70" s="314">
        <f t="shared" si="1"/>
        <v>0</v>
      </c>
    </row>
    <row r="71" spans="1:9" s="303" customFormat="1" ht="33.75" customHeight="1" x14ac:dyDescent="0.25">
      <c r="A71" s="519" t="s">
        <v>233</v>
      </c>
      <c r="B71" s="520"/>
      <c r="C71" s="520"/>
      <c r="D71" s="520"/>
      <c r="E71" s="520"/>
      <c r="F71" s="520"/>
      <c r="G71" s="346"/>
      <c r="H71" s="346"/>
      <c r="I71" s="346"/>
    </row>
    <row r="72" spans="1:9" s="303" customFormat="1" x14ac:dyDescent="0.25">
      <c r="A72" s="318"/>
      <c r="B72" s="318"/>
      <c r="C72" s="318"/>
      <c r="D72" s="318"/>
      <c r="E72" s="317"/>
      <c r="F72" s="317"/>
      <c r="G72" s="316"/>
      <c r="H72" s="315"/>
      <c r="I72" s="314">
        <f t="shared" ref="I72:I89" si="2">G72*H72</f>
        <v>0</v>
      </c>
    </row>
    <row r="73" spans="1:9" s="303" customFormat="1" x14ac:dyDescent="0.25">
      <c r="A73" s="319"/>
      <c r="B73" s="319"/>
      <c r="C73" s="319"/>
      <c r="D73" s="318"/>
      <c r="E73" s="317"/>
      <c r="F73" s="317"/>
      <c r="G73" s="316"/>
      <c r="H73" s="315"/>
      <c r="I73" s="314">
        <f t="shared" si="2"/>
        <v>0</v>
      </c>
    </row>
    <row r="74" spans="1:9" s="303" customFormat="1" x14ac:dyDescent="0.25">
      <c r="A74" s="319"/>
      <c r="B74" s="319"/>
      <c r="C74" s="319"/>
      <c r="D74" s="318"/>
      <c r="E74" s="317"/>
      <c r="F74" s="317"/>
      <c r="G74" s="316"/>
      <c r="H74" s="315"/>
      <c r="I74" s="314">
        <f t="shared" si="2"/>
        <v>0</v>
      </c>
    </row>
    <row r="75" spans="1:9" s="303" customFormat="1" x14ac:dyDescent="0.25">
      <c r="A75" s="319"/>
      <c r="B75" s="319"/>
      <c r="C75" s="319"/>
      <c r="D75" s="318"/>
      <c r="E75" s="317"/>
      <c r="F75" s="317"/>
      <c r="G75" s="316"/>
      <c r="H75" s="315"/>
      <c r="I75" s="314">
        <f t="shared" si="2"/>
        <v>0</v>
      </c>
    </row>
    <row r="76" spans="1:9" s="303" customFormat="1" x14ac:dyDescent="0.25">
      <c r="A76" s="318"/>
      <c r="B76" s="318"/>
      <c r="C76" s="318"/>
      <c r="D76" s="318"/>
      <c r="E76" s="317"/>
      <c r="F76" s="317"/>
      <c r="G76" s="316"/>
      <c r="H76" s="315"/>
      <c r="I76" s="314">
        <f t="shared" si="2"/>
        <v>0</v>
      </c>
    </row>
    <row r="77" spans="1:9" s="303" customFormat="1" x14ac:dyDescent="0.25">
      <c r="A77" s="318"/>
      <c r="B77" s="318"/>
      <c r="C77" s="318"/>
      <c r="D77" s="318"/>
      <c r="E77" s="317"/>
      <c r="F77" s="317"/>
      <c r="G77" s="316"/>
      <c r="H77" s="315"/>
      <c r="I77" s="314">
        <f t="shared" si="2"/>
        <v>0</v>
      </c>
    </row>
    <row r="78" spans="1:9" s="303" customFormat="1" x14ac:dyDescent="0.25">
      <c r="A78" s="318"/>
      <c r="B78" s="318"/>
      <c r="C78" s="318"/>
      <c r="D78" s="318"/>
      <c r="E78" s="317"/>
      <c r="F78" s="317"/>
      <c r="G78" s="316"/>
      <c r="H78" s="315"/>
      <c r="I78" s="314">
        <f t="shared" si="2"/>
        <v>0</v>
      </c>
    </row>
    <row r="79" spans="1:9" s="303" customFormat="1" x14ac:dyDescent="0.25">
      <c r="A79" s="319"/>
      <c r="B79" s="319"/>
      <c r="C79" s="319"/>
      <c r="D79" s="318"/>
      <c r="E79" s="317"/>
      <c r="F79" s="317"/>
      <c r="G79" s="316"/>
      <c r="H79" s="315"/>
      <c r="I79" s="314">
        <f t="shared" si="2"/>
        <v>0</v>
      </c>
    </row>
    <row r="80" spans="1:9" s="303" customFormat="1" x14ac:dyDescent="0.25">
      <c r="A80" s="319"/>
      <c r="B80" s="319"/>
      <c r="C80" s="319"/>
      <c r="D80" s="318"/>
      <c r="E80" s="317"/>
      <c r="F80" s="317"/>
      <c r="G80" s="316"/>
      <c r="H80" s="315"/>
      <c r="I80" s="314">
        <f t="shared" si="2"/>
        <v>0</v>
      </c>
    </row>
    <row r="81" spans="1:9" s="303" customFormat="1" x14ac:dyDescent="0.25">
      <c r="A81" s="319"/>
      <c r="B81" s="319"/>
      <c r="C81" s="319"/>
      <c r="D81" s="318"/>
      <c r="E81" s="317"/>
      <c r="F81" s="317"/>
      <c r="G81" s="316"/>
      <c r="H81" s="315"/>
      <c r="I81" s="314">
        <f t="shared" si="2"/>
        <v>0</v>
      </c>
    </row>
    <row r="82" spans="1:9" s="303" customFormat="1" ht="12" customHeight="1" x14ac:dyDescent="0.25">
      <c r="A82" s="319"/>
      <c r="B82" s="319"/>
      <c r="C82" s="336"/>
      <c r="D82" s="318"/>
      <c r="E82" s="317"/>
      <c r="F82" s="317"/>
      <c r="G82" s="316"/>
      <c r="H82" s="315"/>
      <c r="I82" s="314">
        <f t="shared" si="2"/>
        <v>0</v>
      </c>
    </row>
    <row r="83" spans="1:9" s="303" customFormat="1" ht="12" customHeight="1" x14ac:dyDescent="0.25">
      <c r="A83" s="318"/>
      <c r="B83" s="318"/>
      <c r="C83" s="336"/>
      <c r="D83" s="318"/>
      <c r="E83" s="317"/>
      <c r="F83" s="317"/>
      <c r="G83" s="316"/>
      <c r="H83" s="315"/>
      <c r="I83" s="314">
        <f t="shared" si="2"/>
        <v>0</v>
      </c>
    </row>
    <row r="84" spans="1:9" s="303" customFormat="1" ht="12" customHeight="1" x14ac:dyDescent="0.25">
      <c r="A84" s="318"/>
      <c r="B84" s="318"/>
      <c r="C84" s="336"/>
      <c r="D84" s="318"/>
      <c r="E84" s="317"/>
      <c r="F84" s="317"/>
      <c r="G84" s="316"/>
      <c r="H84" s="315"/>
      <c r="I84" s="314">
        <f t="shared" si="2"/>
        <v>0</v>
      </c>
    </row>
    <row r="85" spans="1:9" s="303" customFormat="1" x14ac:dyDescent="0.25">
      <c r="A85" s="318"/>
      <c r="B85" s="318"/>
      <c r="C85" s="318"/>
      <c r="D85" s="318"/>
      <c r="E85" s="317"/>
      <c r="F85" s="317"/>
      <c r="G85" s="316"/>
      <c r="H85" s="315"/>
      <c r="I85" s="314">
        <f t="shared" si="2"/>
        <v>0</v>
      </c>
    </row>
    <row r="86" spans="1:9" s="303" customFormat="1" x14ac:dyDescent="0.25">
      <c r="A86" s="318"/>
      <c r="B86" s="318"/>
      <c r="C86" s="318"/>
      <c r="D86" s="318"/>
      <c r="E86" s="317"/>
      <c r="F86" s="317"/>
      <c r="G86" s="316"/>
      <c r="H86" s="315"/>
      <c r="I86" s="314">
        <f t="shared" si="2"/>
        <v>0</v>
      </c>
    </row>
    <row r="87" spans="1:9" s="303" customFormat="1" x14ac:dyDescent="0.25">
      <c r="A87" s="318"/>
      <c r="B87" s="318"/>
      <c r="C87" s="318"/>
      <c r="D87" s="318"/>
      <c r="E87" s="317"/>
      <c r="F87" s="317"/>
      <c r="G87" s="316"/>
      <c r="H87" s="315"/>
      <c r="I87" s="314">
        <f t="shared" si="2"/>
        <v>0</v>
      </c>
    </row>
    <row r="88" spans="1:9" s="303" customFormat="1" x14ac:dyDescent="0.25">
      <c r="A88" s="318"/>
      <c r="B88" s="318"/>
      <c r="C88" s="318"/>
      <c r="D88" s="318"/>
      <c r="E88" s="317"/>
      <c r="F88" s="317"/>
      <c r="G88" s="316"/>
      <c r="H88" s="315"/>
      <c r="I88" s="314">
        <f t="shared" si="2"/>
        <v>0</v>
      </c>
    </row>
    <row r="89" spans="1:9" s="303" customFormat="1" x14ac:dyDescent="0.25">
      <c r="A89" s="318"/>
      <c r="B89" s="318"/>
      <c r="C89" s="318"/>
      <c r="D89" s="318"/>
      <c r="E89" s="317"/>
      <c r="F89" s="317"/>
      <c r="G89" s="316"/>
      <c r="H89" s="315"/>
      <c r="I89" s="314">
        <f t="shared" si="2"/>
        <v>0</v>
      </c>
    </row>
    <row r="90" spans="1:9" s="303" customFormat="1" ht="15.6" customHeight="1" x14ac:dyDescent="0.25">
      <c r="A90" s="519" t="s">
        <v>232</v>
      </c>
      <c r="B90" s="519"/>
      <c r="C90" s="519"/>
      <c r="D90" s="519"/>
      <c r="E90" s="519"/>
      <c r="F90" s="519"/>
      <c r="G90" s="345"/>
      <c r="H90" s="345"/>
      <c r="I90" s="345"/>
    </row>
    <row r="91" spans="1:9" s="303" customFormat="1" x14ac:dyDescent="0.25">
      <c r="A91" s="318"/>
      <c r="B91" s="318"/>
      <c r="C91" s="318"/>
      <c r="D91" s="318"/>
      <c r="E91" s="317"/>
      <c r="F91" s="317"/>
      <c r="G91" s="316"/>
      <c r="H91" s="315"/>
      <c r="I91" s="314">
        <f>G91*H91</f>
        <v>0</v>
      </c>
    </row>
    <row r="92" spans="1:9" s="303" customFormat="1" ht="12.75" thickBot="1" x14ac:dyDescent="0.3">
      <c r="A92" s="318"/>
      <c r="B92" s="318"/>
      <c r="C92" s="318"/>
      <c r="D92" s="318"/>
      <c r="E92" s="317"/>
      <c r="F92" s="317"/>
      <c r="G92" s="316"/>
      <c r="H92" s="315"/>
      <c r="I92" s="335">
        <f>G92*H92</f>
        <v>0</v>
      </c>
    </row>
    <row r="93" spans="1:9" ht="15.75" customHeight="1" thickTop="1" thickBot="1" x14ac:dyDescent="0.3">
      <c r="A93" s="509"/>
      <c r="B93" s="509"/>
      <c r="C93" s="509"/>
      <c r="D93" s="509"/>
      <c r="E93" s="302"/>
      <c r="F93" s="301" t="s">
        <v>8</v>
      </c>
      <c r="G93" s="313">
        <f>SUM(G52:G92)</f>
        <v>0</v>
      </c>
      <c r="H93" s="301"/>
      <c r="I93" s="313">
        <f>SUM(I52:I92)</f>
        <v>0</v>
      </c>
    </row>
    <row r="94" spans="1:9" s="294" customFormat="1" ht="13.5" thickTop="1" x14ac:dyDescent="0.25">
      <c r="A94" s="510"/>
      <c r="B94" s="510"/>
      <c r="C94" s="510"/>
      <c r="D94" s="510"/>
      <c r="E94" s="510"/>
      <c r="F94" s="510"/>
      <c r="G94" s="510"/>
      <c r="H94" s="510"/>
      <c r="I94" s="510"/>
    </row>
    <row r="95" spans="1:9" ht="27" customHeight="1" x14ac:dyDescent="0.2">
      <c r="A95" s="510" t="s">
        <v>31</v>
      </c>
      <c r="B95" s="510"/>
      <c r="C95" s="510"/>
      <c r="D95" s="510"/>
      <c r="E95" s="510"/>
      <c r="F95" s="510"/>
      <c r="G95" s="510"/>
      <c r="H95" s="510"/>
      <c r="I95" s="510"/>
    </row>
    <row r="96" spans="1:9" ht="16.5" customHeight="1" x14ac:dyDescent="0.2">
      <c r="A96" s="334" t="s">
        <v>227</v>
      </c>
      <c r="B96" s="410" t="str">
        <f>IF(ISBLANK('93.2 Game 3'!$C$6),"",'93.2 Game 3'!$C$6)</f>
        <v/>
      </c>
      <c r="C96" s="351" t="s">
        <v>259</v>
      </c>
      <c r="D96" s="411" t="str">
        <f>IF(ISBLANK('93.2 Game 3'!$C$5),"",'93.2 Game 3'!$C$5)</f>
        <v/>
      </c>
      <c r="E96" s="332"/>
      <c r="F96" s="332"/>
      <c r="G96" s="516" t="s">
        <v>7</v>
      </c>
      <c r="H96" s="516"/>
      <c r="I96" s="516"/>
    </row>
    <row r="97" spans="1:9" ht="7.5" customHeight="1" x14ac:dyDescent="0.25">
      <c r="A97" s="334"/>
      <c r="B97" s="333"/>
      <c r="C97" s="333"/>
      <c r="D97" s="333"/>
      <c r="E97" s="332"/>
      <c r="F97" s="332"/>
      <c r="G97" s="516"/>
      <c r="H97" s="516"/>
      <c r="I97" s="516"/>
    </row>
    <row r="98" spans="1:9" ht="16.5" customHeight="1" x14ac:dyDescent="0.25">
      <c r="A98" s="344" t="s">
        <v>231</v>
      </c>
      <c r="B98" s="344"/>
      <c r="C98" s="344"/>
      <c r="D98" s="344"/>
      <c r="E98" s="518" t="s">
        <v>225</v>
      </c>
      <c r="F98" s="518"/>
      <c r="G98" s="518" t="s">
        <v>245</v>
      </c>
      <c r="H98" s="518"/>
      <c r="I98" s="521" t="s">
        <v>108</v>
      </c>
    </row>
    <row r="99" spans="1:9" ht="35.25" customHeight="1" x14ac:dyDescent="0.2">
      <c r="A99" s="343" t="s">
        <v>106</v>
      </c>
      <c r="B99" s="343" t="s">
        <v>26</v>
      </c>
      <c r="C99" s="343" t="s">
        <v>6</v>
      </c>
      <c r="D99" s="343" t="s">
        <v>10</v>
      </c>
      <c r="E99" s="342" t="s">
        <v>18</v>
      </c>
      <c r="F99" s="342" t="s">
        <v>230</v>
      </c>
      <c r="G99" s="341" t="s">
        <v>107</v>
      </c>
      <c r="H99" s="341" t="s">
        <v>4</v>
      </c>
      <c r="I99" s="521"/>
    </row>
    <row r="100" spans="1:9" s="303" customFormat="1" ht="15.75" customHeight="1" x14ac:dyDescent="0.25">
      <c r="A100" s="340" t="s">
        <v>229</v>
      </c>
      <c r="B100" s="339"/>
      <c r="C100" s="339"/>
      <c r="D100" s="339"/>
      <c r="E100" s="339"/>
      <c r="F100" s="339"/>
      <c r="G100" s="339"/>
      <c r="H100" s="339"/>
      <c r="I100" s="339"/>
    </row>
    <row r="101" spans="1:9" s="303" customFormat="1" ht="12" customHeight="1" x14ac:dyDescent="0.25">
      <c r="A101" s="502"/>
      <c r="B101" s="504"/>
      <c r="C101" s="318"/>
      <c r="D101" s="318"/>
      <c r="E101" s="317"/>
      <c r="F101" s="317"/>
      <c r="G101" s="316"/>
      <c r="H101" s="315"/>
      <c r="I101" s="314">
        <f t="shared" ref="I101:I118" si="3">G101*H101</f>
        <v>0</v>
      </c>
    </row>
    <row r="102" spans="1:9" s="303" customFormat="1" x14ac:dyDescent="0.25">
      <c r="A102" s="502"/>
      <c r="B102" s="504"/>
      <c r="C102" s="318"/>
      <c r="D102" s="318"/>
      <c r="E102" s="317"/>
      <c r="F102" s="317"/>
      <c r="G102" s="316"/>
      <c r="H102" s="315"/>
      <c r="I102" s="314">
        <f t="shared" si="3"/>
        <v>0</v>
      </c>
    </row>
    <row r="103" spans="1:9" s="303" customFormat="1" x14ac:dyDescent="0.25">
      <c r="A103" s="502"/>
      <c r="B103" s="504"/>
      <c r="C103" s="318"/>
      <c r="D103" s="318"/>
      <c r="E103" s="317"/>
      <c r="F103" s="317"/>
      <c r="G103" s="316"/>
      <c r="H103" s="315"/>
      <c r="I103" s="314">
        <f t="shared" si="3"/>
        <v>0</v>
      </c>
    </row>
    <row r="104" spans="1:9" s="303" customFormat="1" x14ac:dyDescent="0.25">
      <c r="A104" s="502"/>
      <c r="B104" s="504"/>
      <c r="C104" s="318"/>
      <c r="D104" s="318"/>
      <c r="E104" s="317"/>
      <c r="F104" s="317"/>
      <c r="G104" s="316"/>
      <c r="H104" s="315"/>
      <c r="I104" s="314">
        <f t="shared" si="3"/>
        <v>0</v>
      </c>
    </row>
    <row r="105" spans="1:9" s="303" customFormat="1" x14ac:dyDescent="0.25">
      <c r="A105" s="502"/>
      <c r="B105" s="504"/>
      <c r="C105" s="318"/>
      <c r="D105" s="318"/>
      <c r="E105" s="317"/>
      <c r="F105" s="317"/>
      <c r="G105" s="316"/>
      <c r="H105" s="315"/>
      <c r="I105" s="314">
        <f t="shared" si="3"/>
        <v>0</v>
      </c>
    </row>
    <row r="106" spans="1:9" s="303" customFormat="1" x14ac:dyDescent="0.25">
      <c r="A106" s="502"/>
      <c r="B106" s="504"/>
      <c r="C106" s="318"/>
      <c r="D106" s="318"/>
      <c r="E106" s="317"/>
      <c r="F106" s="317"/>
      <c r="G106" s="316"/>
      <c r="H106" s="315"/>
      <c r="I106" s="314">
        <f t="shared" si="3"/>
        <v>0</v>
      </c>
    </row>
    <row r="107" spans="1:9" s="303" customFormat="1" x14ac:dyDescent="0.25">
      <c r="A107" s="502"/>
      <c r="B107" s="504"/>
      <c r="C107" s="318"/>
      <c r="D107" s="318"/>
      <c r="E107" s="317"/>
      <c r="F107" s="317"/>
      <c r="G107" s="316"/>
      <c r="H107" s="315"/>
      <c r="I107" s="314">
        <f t="shared" si="3"/>
        <v>0</v>
      </c>
    </row>
    <row r="108" spans="1:9" s="303" customFormat="1" x14ac:dyDescent="0.25">
      <c r="A108" s="502"/>
      <c r="B108" s="504"/>
      <c r="C108" s="318"/>
      <c r="D108" s="318"/>
      <c r="E108" s="317"/>
      <c r="F108" s="317"/>
      <c r="G108" s="316"/>
      <c r="H108" s="315"/>
      <c r="I108" s="314">
        <f t="shared" si="3"/>
        <v>0</v>
      </c>
    </row>
    <row r="109" spans="1:9" s="303" customFormat="1" x14ac:dyDescent="0.25">
      <c r="A109" s="502"/>
      <c r="B109" s="504"/>
      <c r="C109" s="318"/>
      <c r="D109" s="318"/>
      <c r="E109" s="317"/>
      <c r="F109" s="317"/>
      <c r="G109" s="316"/>
      <c r="H109" s="315"/>
      <c r="I109" s="314">
        <f t="shared" si="3"/>
        <v>0</v>
      </c>
    </row>
    <row r="110" spans="1:9" s="303" customFormat="1" x14ac:dyDescent="0.25">
      <c r="A110" s="502"/>
      <c r="B110" s="504"/>
      <c r="C110" s="318"/>
      <c r="D110" s="318"/>
      <c r="E110" s="317"/>
      <c r="F110" s="317"/>
      <c r="G110" s="316"/>
      <c r="H110" s="315"/>
      <c r="I110" s="314">
        <f t="shared" si="3"/>
        <v>0</v>
      </c>
    </row>
    <row r="111" spans="1:9" s="303" customFormat="1" x14ac:dyDescent="0.25">
      <c r="A111" s="502"/>
      <c r="B111" s="504"/>
      <c r="C111" s="319"/>
      <c r="D111" s="318"/>
      <c r="E111" s="317"/>
      <c r="F111" s="317"/>
      <c r="G111" s="316"/>
      <c r="H111" s="315"/>
      <c r="I111" s="314">
        <f t="shared" si="3"/>
        <v>0</v>
      </c>
    </row>
    <row r="112" spans="1:9" s="303" customFormat="1" x14ac:dyDescent="0.25">
      <c r="A112" s="502"/>
      <c r="B112" s="504"/>
      <c r="C112" s="318"/>
      <c r="D112" s="318"/>
      <c r="E112" s="317"/>
      <c r="F112" s="317"/>
      <c r="G112" s="316"/>
      <c r="H112" s="315"/>
      <c r="I112" s="314">
        <f t="shared" si="3"/>
        <v>0</v>
      </c>
    </row>
    <row r="113" spans="1:9" s="303" customFormat="1" x14ac:dyDescent="0.25">
      <c r="A113" s="502"/>
      <c r="B113" s="504"/>
      <c r="C113" s="318"/>
      <c r="D113" s="318"/>
      <c r="E113" s="317"/>
      <c r="F113" s="317"/>
      <c r="G113" s="316"/>
      <c r="H113" s="315"/>
      <c r="I113" s="314">
        <f t="shared" si="3"/>
        <v>0</v>
      </c>
    </row>
    <row r="114" spans="1:9" s="303" customFormat="1" x14ac:dyDescent="0.25">
      <c r="A114" s="502"/>
      <c r="B114" s="504"/>
      <c r="C114" s="318"/>
      <c r="D114" s="318"/>
      <c r="E114" s="317"/>
      <c r="F114" s="317"/>
      <c r="G114" s="316"/>
      <c r="H114" s="315"/>
      <c r="I114" s="314">
        <f t="shared" si="3"/>
        <v>0</v>
      </c>
    </row>
    <row r="115" spans="1:9" s="303" customFormat="1" x14ac:dyDescent="0.25">
      <c r="A115" s="502"/>
      <c r="B115" s="504"/>
      <c r="C115" s="319"/>
      <c r="D115" s="318"/>
      <c r="E115" s="317"/>
      <c r="F115" s="317"/>
      <c r="G115" s="316"/>
      <c r="H115" s="315"/>
      <c r="I115" s="314">
        <f t="shared" si="3"/>
        <v>0</v>
      </c>
    </row>
    <row r="116" spans="1:9" s="303" customFormat="1" x14ac:dyDescent="0.25">
      <c r="A116" s="502"/>
      <c r="B116" s="504"/>
      <c r="C116" s="319"/>
      <c r="D116" s="318"/>
      <c r="E116" s="317"/>
      <c r="F116" s="317"/>
      <c r="G116" s="316"/>
      <c r="H116" s="315"/>
      <c r="I116" s="314">
        <f t="shared" si="3"/>
        <v>0</v>
      </c>
    </row>
    <row r="117" spans="1:9" s="303" customFormat="1" x14ac:dyDescent="0.25">
      <c r="A117" s="502"/>
      <c r="B117" s="504"/>
      <c r="C117" s="319"/>
      <c r="D117" s="318"/>
      <c r="E117" s="317"/>
      <c r="F117" s="317"/>
      <c r="G117" s="316"/>
      <c r="H117" s="315"/>
      <c r="I117" s="314">
        <f t="shared" si="3"/>
        <v>0</v>
      </c>
    </row>
    <row r="118" spans="1:9" s="303" customFormat="1" x14ac:dyDescent="0.25">
      <c r="A118" s="502"/>
      <c r="B118" s="504"/>
      <c r="C118" s="319"/>
      <c r="D118" s="318"/>
      <c r="E118" s="317"/>
      <c r="F118" s="317"/>
      <c r="G118" s="316"/>
      <c r="H118" s="315"/>
      <c r="I118" s="314">
        <f t="shared" si="3"/>
        <v>0</v>
      </c>
    </row>
    <row r="119" spans="1:9" s="303" customFormat="1" ht="15.75" customHeight="1" x14ac:dyDescent="0.25">
      <c r="A119" s="338" t="s">
        <v>228</v>
      </c>
      <c r="B119" s="337"/>
      <c r="C119" s="337"/>
      <c r="D119" s="337"/>
      <c r="E119" s="337"/>
      <c r="F119" s="337"/>
      <c r="G119" s="337"/>
      <c r="H119" s="337"/>
      <c r="I119" s="337"/>
    </row>
    <row r="120" spans="1:9" s="303" customFormat="1" x14ac:dyDescent="0.25">
      <c r="A120" s="318"/>
      <c r="B120" s="318"/>
      <c r="C120" s="318"/>
      <c r="D120" s="318"/>
      <c r="E120" s="317"/>
      <c r="F120" s="317"/>
      <c r="G120" s="316"/>
      <c r="H120" s="315"/>
      <c r="I120" s="314">
        <f t="shared" ref="I120:I139" si="4">G120*H120</f>
        <v>0</v>
      </c>
    </row>
    <row r="121" spans="1:9" s="303" customFormat="1" x14ac:dyDescent="0.25">
      <c r="A121" s="319"/>
      <c r="B121" s="319"/>
      <c r="C121" s="319"/>
      <c r="D121" s="318"/>
      <c r="E121" s="317"/>
      <c r="F121" s="317"/>
      <c r="G121" s="316"/>
      <c r="H121" s="315"/>
      <c r="I121" s="314">
        <f t="shared" si="4"/>
        <v>0</v>
      </c>
    </row>
    <row r="122" spans="1:9" s="303" customFormat="1" x14ac:dyDescent="0.25">
      <c r="A122" s="319"/>
      <c r="B122" s="319"/>
      <c r="C122" s="319"/>
      <c r="D122" s="318"/>
      <c r="E122" s="317"/>
      <c r="F122" s="317"/>
      <c r="G122" s="316"/>
      <c r="H122" s="315"/>
      <c r="I122" s="314">
        <f t="shared" si="4"/>
        <v>0</v>
      </c>
    </row>
    <row r="123" spans="1:9" s="303" customFormat="1" x14ac:dyDescent="0.25">
      <c r="A123" s="319"/>
      <c r="B123" s="319"/>
      <c r="C123" s="319"/>
      <c r="D123" s="318"/>
      <c r="E123" s="317"/>
      <c r="F123" s="317"/>
      <c r="G123" s="316"/>
      <c r="H123" s="315"/>
      <c r="I123" s="314">
        <f t="shared" si="4"/>
        <v>0</v>
      </c>
    </row>
    <row r="124" spans="1:9" s="303" customFormat="1" x14ac:dyDescent="0.25">
      <c r="A124" s="318"/>
      <c r="B124" s="318"/>
      <c r="C124" s="318"/>
      <c r="D124" s="318"/>
      <c r="E124" s="317"/>
      <c r="F124" s="317"/>
      <c r="G124" s="316"/>
      <c r="H124" s="315"/>
      <c r="I124" s="314">
        <f t="shared" si="4"/>
        <v>0</v>
      </c>
    </row>
    <row r="125" spans="1:9" s="303" customFormat="1" x14ac:dyDescent="0.25">
      <c r="A125" s="318"/>
      <c r="B125" s="318"/>
      <c r="C125" s="318"/>
      <c r="D125" s="318"/>
      <c r="E125" s="317"/>
      <c r="F125" s="317"/>
      <c r="G125" s="316"/>
      <c r="H125" s="315"/>
      <c r="I125" s="314">
        <f t="shared" si="4"/>
        <v>0</v>
      </c>
    </row>
    <row r="126" spans="1:9" s="303" customFormat="1" x14ac:dyDescent="0.25">
      <c r="A126" s="318"/>
      <c r="B126" s="318"/>
      <c r="C126" s="318"/>
      <c r="D126" s="318"/>
      <c r="E126" s="317"/>
      <c r="F126" s="317"/>
      <c r="G126" s="316"/>
      <c r="H126" s="315"/>
      <c r="I126" s="314">
        <f t="shared" si="4"/>
        <v>0</v>
      </c>
    </row>
    <row r="127" spans="1:9" s="303" customFormat="1" x14ac:dyDescent="0.25">
      <c r="A127" s="319"/>
      <c r="B127" s="319"/>
      <c r="C127" s="319"/>
      <c r="D127" s="318"/>
      <c r="E127" s="317"/>
      <c r="F127" s="317"/>
      <c r="G127" s="316"/>
      <c r="H127" s="315"/>
      <c r="I127" s="314">
        <f t="shared" si="4"/>
        <v>0</v>
      </c>
    </row>
    <row r="128" spans="1:9" s="303" customFormat="1" x14ac:dyDescent="0.25">
      <c r="A128" s="319"/>
      <c r="B128" s="319"/>
      <c r="C128" s="319"/>
      <c r="D128" s="318"/>
      <c r="E128" s="317"/>
      <c r="F128" s="317"/>
      <c r="G128" s="316"/>
      <c r="H128" s="315"/>
      <c r="I128" s="314">
        <f t="shared" si="4"/>
        <v>0</v>
      </c>
    </row>
    <row r="129" spans="1:9" s="303" customFormat="1" x14ac:dyDescent="0.25">
      <c r="A129" s="319"/>
      <c r="B129" s="319"/>
      <c r="C129" s="319"/>
      <c r="D129" s="318"/>
      <c r="E129" s="317"/>
      <c r="F129" s="317"/>
      <c r="G129" s="316"/>
      <c r="H129" s="315"/>
      <c r="I129" s="314">
        <f t="shared" si="4"/>
        <v>0</v>
      </c>
    </row>
    <row r="130" spans="1:9" s="303" customFormat="1" ht="12" customHeight="1" x14ac:dyDescent="0.25">
      <c r="A130" s="319"/>
      <c r="B130" s="319"/>
      <c r="C130" s="336"/>
      <c r="D130" s="318"/>
      <c r="E130" s="317"/>
      <c r="F130" s="317"/>
      <c r="G130" s="316"/>
      <c r="H130" s="315"/>
      <c r="I130" s="314">
        <f t="shared" si="4"/>
        <v>0</v>
      </c>
    </row>
    <row r="131" spans="1:9" s="303" customFormat="1" ht="12" customHeight="1" x14ac:dyDescent="0.25">
      <c r="A131" s="318"/>
      <c r="B131" s="318"/>
      <c r="C131" s="336"/>
      <c r="D131" s="318"/>
      <c r="E131" s="317"/>
      <c r="F131" s="317"/>
      <c r="G131" s="316"/>
      <c r="H131" s="315"/>
      <c r="I131" s="314">
        <f t="shared" si="4"/>
        <v>0</v>
      </c>
    </row>
    <row r="132" spans="1:9" s="303" customFormat="1" ht="12" customHeight="1" x14ac:dyDescent="0.25">
      <c r="A132" s="318"/>
      <c r="B132" s="318"/>
      <c r="C132" s="336"/>
      <c r="D132" s="318"/>
      <c r="E132" s="317"/>
      <c r="F132" s="317"/>
      <c r="G132" s="316"/>
      <c r="H132" s="315"/>
      <c r="I132" s="314">
        <f t="shared" si="4"/>
        <v>0</v>
      </c>
    </row>
    <row r="133" spans="1:9" s="303" customFormat="1" x14ac:dyDescent="0.25">
      <c r="A133" s="318"/>
      <c r="B133" s="318"/>
      <c r="C133" s="318"/>
      <c r="D133" s="318"/>
      <c r="E133" s="317"/>
      <c r="F133" s="317"/>
      <c r="G133" s="316"/>
      <c r="H133" s="315"/>
      <c r="I133" s="314">
        <f t="shared" si="4"/>
        <v>0</v>
      </c>
    </row>
    <row r="134" spans="1:9" s="303" customFormat="1" x14ac:dyDescent="0.25">
      <c r="A134" s="318"/>
      <c r="B134" s="318"/>
      <c r="C134" s="318"/>
      <c r="D134" s="318"/>
      <c r="E134" s="317"/>
      <c r="F134" s="317"/>
      <c r="G134" s="316"/>
      <c r="H134" s="315"/>
      <c r="I134" s="314">
        <f t="shared" si="4"/>
        <v>0</v>
      </c>
    </row>
    <row r="135" spans="1:9" s="303" customFormat="1" x14ac:dyDescent="0.25">
      <c r="A135" s="318"/>
      <c r="B135" s="318"/>
      <c r="C135" s="318"/>
      <c r="D135" s="318"/>
      <c r="E135" s="317"/>
      <c r="F135" s="317"/>
      <c r="G135" s="316"/>
      <c r="H135" s="315"/>
      <c r="I135" s="314">
        <f t="shared" si="4"/>
        <v>0</v>
      </c>
    </row>
    <row r="136" spans="1:9" s="303" customFormat="1" x14ac:dyDescent="0.25">
      <c r="A136" s="318"/>
      <c r="B136" s="318"/>
      <c r="C136" s="318"/>
      <c r="D136" s="318"/>
      <c r="E136" s="317"/>
      <c r="F136" s="317"/>
      <c r="G136" s="316"/>
      <c r="H136" s="315"/>
      <c r="I136" s="314">
        <f t="shared" si="4"/>
        <v>0</v>
      </c>
    </row>
    <row r="137" spans="1:9" s="303" customFormat="1" x14ac:dyDescent="0.25">
      <c r="A137" s="318"/>
      <c r="B137" s="318"/>
      <c r="C137" s="318"/>
      <c r="D137" s="318"/>
      <c r="E137" s="317"/>
      <c r="F137" s="317"/>
      <c r="G137" s="316"/>
      <c r="H137" s="315"/>
      <c r="I137" s="314">
        <f t="shared" si="4"/>
        <v>0</v>
      </c>
    </row>
    <row r="138" spans="1:9" s="303" customFormat="1" x14ac:dyDescent="0.25">
      <c r="A138" s="318"/>
      <c r="B138" s="318"/>
      <c r="C138" s="318"/>
      <c r="D138" s="318"/>
      <c r="E138" s="317"/>
      <c r="F138" s="317"/>
      <c r="G138" s="316"/>
      <c r="H138" s="315"/>
      <c r="I138" s="314">
        <f t="shared" si="4"/>
        <v>0</v>
      </c>
    </row>
    <row r="139" spans="1:9" s="303" customFormat="1" ht="12.75" thickBot="1" x14ac:dyDescent="0.3">
      <c r="A139" s="318"/>
      <c r="B139" s="318"/>
      <c r="C139" s="318"/>
      <c r="D139" s="318"/>
      <c r="E139" s="317"/>
      <c r="F139" s="317"/>
      <c r="G139" s="316"/>
      <c r="H139" s="315"/>
      <c r="I139" s="335">
        <f t="shared" si="4"/>
        <v>0</v>
      </c>
    </row>
    <row r="140" spans="1:9" ht="15.75" customHeight="1" thickTop="1" thickBot="1" x14ac:dyDescent="0.3">
      <c r="A140" s="358"/>
      <c r="B140" s="358"/>
      <c r="C140" s="358"/>
      <c r="D140" s="358"/>
      <c r="E140" s="302"/>
      <c r="F140" s="302"/>
      <c r="G140" s="302"/>
      <c r="H140" s="401" t="s">
        <v>249</v>
      </c>
      <c r="I140" s="313">
        <f>SUM(I100:I139)</f>
        <v>0</v>
      </c>
    </row>
    <row r="141" spans="1:9" s="294" customFormat="1" ht="13.5" thickTop="1" x14ac:dyDescent="0.25">
      <c r="A141" s="510"/>
      <c r="B141" s="510"/>
      <c r="C141" s="510"/>
      <c r="D141" s="510"/>
      <c r="E141" s="510"/>
      <c r="F141" s="510"/>
      <c r="G141" s="510"/>
      <c r="H141" s="510"/>
      <c r="I141" s="510"/>
    </row>
    <row r="142" spans="1:9" ht="27.6" customHeight="1" x14ac:dyDescent="0.2">
      <c r="A142" s="524" t="s">
        <v>253</v>
      </c>
      <c r="B142" s="524"/>
      <c r="C142" s="524"/>
      <c r="D142" s="524"/>
      <c r="E142" s="524"/>
      <c r="F142" s="524"/>
      <c r="G142" s="524"/>
      <c r="H142" s="524"/>
      <c r="I142" s="524"/>
    </row>
    <row r="143" spans="1:9" ht="16.5" customHeight="1" x14ac:dyDescent="0.2">
      <c r="A143" s="334" t="s">
        <v>227</v>
      </c>
      <c r="B143" s="410" t="str">
        <f>IF(ISBLANK('93.2 Game 3'!$C$6),"",'93.2 Game 3'!$C$6)</f>
        <v/>
      </c>
      <c r="C143" s="351" t="s">
        <v>259</v>
      </c>
      <c r="D143" s="411" t="str">
        <f>IF(ISBLANK('93.2 Game 3'!$C$5),"",'93.2 Game 3'!$C$5)</f>
        <v/>
      </c>
      <c r="E143" s="332"/>
      <c r="F143" s="332"/>
      <c r="G143" s="516" t="s">
        <v>7</v>
      </c>
      <c r="H143" s="516"/>
      <c r="I143" s="516"/>
    </row>
    <row r="144" spans="1:9" ht="7.5" customHeight="1" x14ac:dyDescent="0.25">
      <c r="A144" s="334"/>
      <c r="B144" s="333"/>
      <c r="C144" s="333"/>
      <c r="D144" s="333"/>
      <c r="E144" s="332"/>
      <c r="F144" s="332"/>
      <c r="G144" s="516"/>
      <c r="H144" s="516"/>
      <c r="I144" s="516"/>
    </row>
    <row r="145" spans="1:9" ht="15.75" customHeight="1" x14ac:dyDescent="0.2">
      <c r="A145" s="331" t="s">
        <v>226</v>
      </c>
      <c r="B145" s="330"/>
      <c r="C145" s="330"/>
      <c r="D145" s="330"/>
      <c r="E145" s="518" t="s">
        <v>225</v>
      </c>
      <c r="F145" s="518"/>
      <c r="G145" s="518" t="s">
        <v>245</v>
      </c>
      <c r="H145" s="518"/>
      <c r="I145" s="522" t="s">
        <v>224</v>
      </c>
    </row>
    <row r="146" spans="1:9" ht="25.5" x14ac:dyDescent="0.2">
      <c r="A146" s="329" t="s">
        <v>106</v>
      </c>
      <c r="B146" s="329" t="s">
        <v>26</v>
      </c>
      <c r="C146" s="329" t="s">
        <v>6</v>
      </c>
      <c r="D146" s="329" t="s">
        <v>10</v>
      </c>
      <c r="E146" s="309" t="s">
        <v>70</v>
      </c>
      <c r="F146" s="309" t="s">
        <v>71</v>
      </c>
      <c r="G146" s="328" t="s">
        <v>223</v>
      </c>
      <c r="H146" s="328" t="s">
        <v>222</v>
      </c>
      <c r="I146" s="522"/>
    </row>
    <row r="147" spans="1:9" s="303" customFormat="1" ht="15" customHeight="1" x14ac:dyDescent="0.25">
      <c r="A147" s="395" t="s">
        <v>221</v>
      </c>
      <c r="B147" s="327"/>
      <c r="C147" s="326"/>
      <c r="D147" s="326"/>
      <c r="E147" s="326"/>
      <c r="F147" s="326"/>
      <c r="G147" s="325"/>
      <c r="H147" s="325"/>
      <c r="I147" s="325"/>
    </row>
    <row r="148" spans="1:9" s="303" customFormat="1" x14ac:dyDescent="0.25">
      <c r="A148" s="318"/>
      <c r="B148" s="318"/>
      <c r="C148" s="318"/>
      <c r="D148" s="318"/>
      <c r="E148" s="317"/>
      <c r="F148" s="317"/>
      <c r="G148" s="316"/>
      <c r="H148" s="315"/>
      <c r="I148" s="314">
        <f>G148*H148</f>
        <v>0</v>
      </c>
    </row>
    <row r="149" spans="1:9" s="303" customFormat="1" x14ac:dyDescent="0.25">
      <c r="A149" s="318"/>
      <c r="B149" s="318"/>
      <c r="C149" s="318"/>
      <c r="D149" s="318"/>
      <c r="E149" s="317"/>
      <c r="F149" s="317"/>
      <c r="G149" s="316"/>
      <c r="H149" s="315"/>
      <c r="I149" s="314">
        <f>G149*H149</f>
        <v>0</v>
      </c>
    </row>
    <row r="150" spans="1:9" s="303" customFormat="1" x14ac:dyDescent="0.25">
      <c r="A150" s="318"/>
      <c r="B150" s="318"/>
      <c r="C150" s="318"/>
      <c r="D150" s="318"/>
      <c r="E150" s="317"/>
      <c r="F150" s="317"/>
      <c r="G150" s="316"/>
      <c r="H150" s="315"/>
      <c r="I150" s="314">
        <f>G150*H150</f>
        <v>0</v>
      </c>
    </row>
    <row r="151" spans="1:9" s="303" customFormat="1" ht="15" x14ac:dyDescent="0.25">
      <c r="A151" s="395" t="s">
        <v>220</v>
      </c>
      <c r="B151" s="323"/>
      <c r="C151" s="323"/>
      <c r="D151" s="324"/>
      <c r="E151" s="324"/>
      <c r="F151" s="323"/>
      <c r="G151" s="322"/>
      <c r="H151" s="321"/>
      <c r="I151" s="320"/>
    </row>
    <row r="152" spans="1:9" s="303" customFormat="1" x14ac:dyDescent="0.25">
      <c r="A152" s="318"/>
      <c r="B152" s="318"/>
      <c r="C152" s="318"/>
      <c r="D152" s="318"/>
      <c r="E152" s="317"/>
      <c r="F152" s="317"/>
      <c r="G152" s="316"/>
      <c r="H152" s="315"/>
      <c r="I152" s="314">
        <f>G152*H152</f>
        <v>0</v>
      </c>
    </row>
    <row r="153" spans="1:9" s="303" customFormat="1" x14ac:dyDescent="0.25">
      <c r="A153" s="318"/>
      <c r="B153" s="318"/>
      <c r="C153" s="318"/>
      <c r="D153" s="318"/>
      <c r="E153" s="317"/>
      <c r="F153" s="317"/>
      <c r="G153" s="316"/>
      <c r="H153" s="315"/>
      <c r="I153" s="314">
        <f>G153*H153</f>
        <v>0</v>
      </c>
    </row>
    <row r="154" spans="1:9" s="303" customFormat="1" x14ac:dyDescent="0.25">
      <c r="A154" s="318"/>
      <c r="B154" s="318"/>
      <c r="C154" s="318"/>
      <c r="D154" s="318"/>
      <c r="E154" s="317"/>
      <c r="F154" s="317"/>
      <c r="G154" s="316"/>
      <c r="H154" s="315"/>
      <c r="I154" s="314">
        <f>G154*H154</f>
        <v>0</v>
      </c>
    </row>
    <row r="155" spans="1:9" s="303" customFormat="1" ht="15" x14ac:dyDescent="0.25">
      <c r="A155" s="396" t="s">
        <v>240</v>
      </c>
      <c r="B155" s="323"/>
      <c r="C155" s="323"/>
      <c r="D155" s="324"/>
      <c r="E155" s="324"/>
      <c r="F155" s="323"/>
      <c r="G155" s="322"/>
      <c r="H155" s="321"/>
      <c r="I155" s="320"/>
    </row>
    <row r="156" spans="1:9" s="303" customFormat="1" x14ac:dyDescent="0.25">
      <c r="A156" s="318"/>
      <c r="B156" s="318"/>
      <c r="C156" s="318"/>
      <c r="D156" s="318"/>
      <c r="E156" s="317"/>
      <c r="F156" s="317"/>
      <c r="G156" s="316"/>
      <c r="H156" s="315"/>
      <c r="I156" s="314">
        <f>G156*H156</f>
        <v>0</v>
      </c>
    </row>
    <row r="157" spans="1:9" s="303" customFormat="1" x14ac:dyDescent="0.25">
      <c r="A157" s="318"/>
      <c r="B157" s="318"/>
      <c r="C157" s="318"/>
      <c r="D157" s="318"/>
      <c r="E157" s="317"/>
      <c r="F157" s="317"/>
      <c r="G157" s="316"/>
      <c r="H157" s="315"/>
      <c r="I157" s="314">
        <f>G157*H157</f>
        <v>0</v>
      </c>
    </row>
    <row r="158" spans="1:9" s="303" customFormat="1" x14ac:dyDescent="0.25">
      <c r="A158" s="318"/>
      <c r="B158" s="318"/>
      <c r="C158" s="318"/>
      <c r="D158" s="318"/>
      <c r="E158" s="317"/>
      <c r="F158" s="317"/>
      <c r="G158" s="316"/>
      <c r="H158" s="315"/>
      <c r="I158" s="314">
        <f>G158*H158</f>
        <v>0</v>
      </c>
    </row>
    <row r="159" spans="1:9" s="303" customFormat="1" ht="15" x14ac:dyDescent="0.25">
      <c r="A159" s="395" t="s">
        <v>219</v>
      </c>
      <c r="B159" s="323"/>
      <c r="C159" s="323"/>
      <c r="D159" s="324"/>
      <c r="E159" s="324"/>
      <c r="F159" s="323"/>
      <c r="G159" s="322"/>
      <c r="H159" s="321"/>
      <c r="I159" s="320"/>
    </row>
    <row r="160" spans="1:9" s="303" customFormat="1" x14ac:dyDescent="0.25">
      <c r="A160" s="318"/>
      <c r="B160" s="318"/>
      <c r="C160" s="318"/>
      <c r="D160" s="318"/>
      <c r="E160" s="317"/>
      <c r="F160" s="317"/>
      <c r="G160" s="316"/>
      <c r="H160" s="315"/>
      <c r="I160" s="314">
        <f>G160*H160</f>
        <v>0</v>
      </c>
    </row>
    <row r="161" spans="1:9" s="303" customFormat="1" x14ac:dyDescent="0.25">
      <c r="A161" s="318"/>
      <c r="B161" s="318"/>
      <c r="C161" s="318"/>
      <c r="D161" s="318"/>
      <c r="E161" s="317"/>
      <c r="F161" s="317"/>
      <c r="G161" s="316"/>
      <c r="H161" s="315"/>
      <c r="I161" s="314">
        <f>G161*H161</f>
        <v>0</v>
      </c>
    </row>
    <row r="162" spans="1:9" s="303" customFormat="1" x14ac:dyDescent="0.25">
      <c r="A162" s="318"/>
      <c r="B162" s="318"/>
      <c r="C162" s="318"/>
      <c r="D162" s="318"/>
      <c r="E162" s="317"/>
      <c r="F162" s="317"/>
      <c r="G162" s="316"/>
      <c r="H162" s="315"/>
      <c r="I162" s="314">
        <f>G162*H162</f>
        <v>0</v>
      </c>
    </row>
    <row r="163" spans="1:9" s="303" customFormat="1" ht="15" x14ac:dyDescent="0.25">
      <c r="A163" s="395" t="s">
        <v>256</v>
      </c>
      <c r="B163" s="323"/>
      <c r="C163" s="323"/>
      <c r="D163" s="324"/>
      <c r="E163" s="324"/>
      <c r="F163" s="323"/>
      <c r="G163" s="322"/>
      <c r="H163" s="321"/>
      <c r="I163" s="320"/>
    </row>
    <row r="164" spans="1:9" s="303" customFormat="1" x14ac:dyDescent="0.25">
      <c r="A164" s="319"/>
      <c r="B164" s="319"/>
      <c r="C164" s="319"/>
      <c r="D164" s="318"/>
      <c r="E164" s="317"/>
      <c r="F164" s="317"/>
      <c r="G164" s="316"/>
      <c r="H164" s="315"/>
      <c r="I164" s="314">
        <f>G164*H164</f>
        <v>0</v>
      </c>
    </row>
    <row r="165" spans="1:9" s="303" customFormat="1" x14ac:dyDescent="0.25">
      <c r="A165" s="319"/>
      <c r="B165" s="319"/>
      <c r="C165" s="319"/>
      <c r="D165" s="318"/>
      <c r="E165" s="317"/>
      <c r="F165" s="317"/>
      <c r="G165" s="316"/>
      <c r="H165" s="315"/>
      <c r="I165" s="314">
        <f>G165*H165</f>
        <v>0</v>
      </c>
    </row>
    <row r="166" spans="1:9" s="303" customFormat="1" x14ac:dyDescent="0.25">
      <c r="A166" s="319"/>
      <c r="B166" s="319"/>
      <c r="C166" s="319"/>
      <c r="D166" s="318"/>
      <c r="E166" s="317"/>
      <c r="F166" s="317"/>
      <c r="G166" s="316"/>
      <c r="H166" s="315"/>
      <c r="I166" s="314">
        <f>G166*H166</f>
        <v>0</v>
      </c>
    </row>
    <row r="167" spans="1:9" s="303" customFormat="1" ht="15" x14ac:dyDescent="0.25">
      <c r="A167" s="395" t="s">
        <v>250</v>
      </c>
      <c r="B167" s="323"/>
      <c r="C167" s="323"/>
      <c r="D167" s="324"/>
      <c r="E167" s="324"/>
      <c r="F167" s="323"/>
      <c r="G167" s="322"/>
      <c r="H167" s="321"/>
      <c r="I167" s="320"/>
    </row>
    <row r="168" spans="1:9" s="303" customFormat="1" x14ac:dyDescent="0.25">
      <c r="A168" s="319"/>
      <c r="B168" s="319"/>
      <c r="C168" s="319"/>
      <c r="D168" s="318"/>
      <c r="E168" s="317"/>
      <c r="F168" s="317"/>
      <c r="G168" s="316"/>
      <c r="H168" s="315"/>
      <c r="I168" s="314">
        <f>G168*H168</f>
        <v>0</v>
      </c>
    </row>
    <row r="169" spans="1:9" s="303" customFormat="1" x14ac:dyDescent="0.25">
      <c r="A169" s="319"/>
      <c r="B169" s="319"/>
      <c r="C169" s="319"/>
      <c r="D169" s="318"/>
      <c r="E169" s="317"/>
      <c r="F169" s="317"/>
      <c r="G169" s="316"/>
      <c r="H169" s="315"/>
      <c r="I169" s="314">
        <f>G169*H169</f>
        <v>0</v>
      </c>
    </row>
    <row r="170" spans="1:9" s="303" customFormat="1" x14ac:dyDescent="0.25">
      <c r="A170" s="319"/>
      <c r="B170" s="319"/>
      <c r="C170" s="319"/>
      <c r="D170" s="318"/>
      <c r="E170" s="317"/>
      <c r="F170" s="317"/>
      <c r="G170" s="316"/>
      <c r="H170" s="315"/>
      <c r="I170" s="314">
        <f>G170*H170</f>
        <v>0</v>
      </c>
    </row>
    <row r="171" spans="1:9" s="303" customFormat="1" ht="15" x14ac:dyDescent="0.25">
      <c r="A171" s="395" t="s">
        <v>241</v>
      </c>
      <c r="B171" s="323"/>
      <c r="C171" s="323"/>
      <c r="D171" s="324"/>
      <c r="E171" s="324"/>
      <c r="F171" s="323"/>
      <c r="G171" s="322"/>
      <c r="H171" s="321"/>
      <c r="I171" s="320"/>
    </row>
    <row r="172" spans="1:9" s="303" customFormat="1" x14ac:dyDescent="0.25">
      <c r="A172" s="319"/>
      <c r="B172" s="319"/>
      <c r="C172" s="319"/>
      <c r="D172" s="318"/>
      <c r="E172" s="317"/>
      <c r="F172" s="317"/>
      <c r="G172" s="316"/>
      <c r="H172" s="315"/>
      <c r="I172" s="314">
        <f>G172*H172</f>
        <v>0</v>
      </c>
    </row>
    <row r="173" spans="1:9" s="303" customFormat="1" x14ac:dyDescent="0.25">
      <c r="A173" s="319"/>
      <c r="B173" s="319"/>
      <c r="C173" s="319"/>
      <c r="D173" s="318"/>
      <c r="E173" s="317"/>
      <c r="F173" s="317"/>
      <c r="G173" s="316"/>
      <c r="H173" s="315"/>
      <c r="I173" s="314">
        <f t="shared" ref="I173:I178" si="5">G173*H173</f>
        <v>0</v>
      </c>
    </row>
    <row r="174" spans="1:9" s="303" customFormat="1" x14ac:dyDescent="0.25">
      <c r="A174" s="319"/>
      <c r="B174" s="319"/>
      <c r="C174" s="319"/>
      <c r="D174" s="318"/>
      <c r="E174" s="317"/>
      <c r="F174" s="317"/>
      <c r="G174" s="316"/>
      <c r="H174" s="315"/>
      <c r="I174" s="314">
        <f t="shared" si="5"/>
        <v>0</v>
      </c>
    </row>
    <row r="175" spans="1:9" s="303" customFormat="1" x14ac:dyDescent="0.25">
      <c r="A175" s="319"/>
      <c r="B175" s="319"/>
      <c r="C175" s="319"/>
      <c r="D175" s="318"/>
      <c r="E175" s="317"/>
      <c r="F175" s="317"/>
      <c r="G175" s="316"/>
      <c r="H175" s="315"/>
      <c r="I175" s="314">
        <f t="shared" si="5"/>
        <v>0</v>
      </c>
    </row>
    <row r="176" spans="1:9" s="303" customFormat="1" x14ac:dyDescent="0.25">
      <c r="A176" s="319"/>
      <c r="B176" s="319"/>
      <c r="C176" s="319"/>
      <c r="D176" s="318"/>
      <c r="E176" s="317"/>
      <c r="F176" s="317"/>
      <c r="G176" s="316"/>
      <c r="H176" s="315"/>
      <c r="I176" s="314">
        <f t="shared" si="5"/>
        <v>0</v>
      </c>
    </row>
    <row r="177" spans="1:9" s="303" customFormat="1" x14ac:dyDescent="0.25">
      <c r="A177" s="319"/>
      <c r="B177" s="319"/>
      <c r="C177" s="319"/>
      <c r="D177" s="318"/>
      <c r="E177" s="317"/>
      <c r="F177" s="317"/>
      <c r="G177" s="316"/>
      <c r="H177" s="315"/>
      <c r="I177" s="314">
        <f t="shared" si="5"/>
        <v>0</v>
      </c>
    </row>
    <row r="178" spans="1:9" s="303" customFormat="1" x14ac:dyDescent="0.25">
      <c r="A178" s="319"/>
      <c r="B178" s="319"/>
      <c r="C178" s="319"/>
      <c r="D178" s="318"/>
      <c r="E178" s="317"/>
      <c r="F178" s="317"/>
      <c r="G178" s="316"/>
      <c r="H178" s="315"/>
      <c r="I178" s="314">
        <f t="shared" si="5"/>
        <v>0</v>
      </c>
    </row>
    <row r="179" spans="1:9" s="303" customFormat="1" x14ac:dyDescent="0.25">
      <c r="A179" s="319"/>
      <c r="B179" s="319"/>
      <c r="C179" s="319"/>
      <c r="D179" s="318"/>
      <c r="E179" s="317"/>
      <c r="F179" s="317"/>
      <c r="G179" s="316"/>
      <c r="H179" s="315"/>
      <c r="I179" s="314">
        <f>G179*H179</f>
        <v>0</v>
      </c>
    </row>
    <row r="180" spans="1:9" s="303" customFormat="1" x14ac:dyDescent="0.25">
      <c r="A180" s="319"/>
      <c r="B180" s="319"/>
      <c r="C180" s="319"/>
      <c r="D180" s="318"/>
      <c r="E180" s="317"/>
      <c r="F180" s="317"/>
      <c r="G180" s="316"/>
      <c r="H180" s="315"/>
      <c r="I180" s="314">
        <f>G180*H180</f>
        <v>0</v>
      </c>
    </row>
    <row r="181" spans="1:9" s="303" customFormat="1" ht="12.75" thickBot="1" x14ac:dyDescent="0.3">
      <c r="A181" s="319"/>
      <c r="B181" s="319"/>
      <c r="C181" s="319"/>
      <c r="D181" s="318"/>
      <c r="E181" s="317"/>
      <c r="F181" s="317"/>
      <c r="G181" s="316"/>
      <c r="H181" s="315"/>
      <c r="I181" s="314">
        <f>G181*H181</f>
        <v>0</v>
      </c>
    </row>
    <row r="182" spans="1:9" ht="15.75" customHeight="1" thickTop="1" thickBot="1" x14ac:dyDescent="0.3">
      <c r="A182" s="358"/>
      <c r="B182" s="358"/>
      <c r="C182" s="358"/>
      <c r="D182" s="358"/>
      <c r="E182" s="302"/>
      <c r="F182" s="302"/>
      <c r="G182" s="302"/>
      <c r="H182" s="301" t="s">
        <v>255</v>
      </c>
      <c r="I182" s="313">
        <f>SUM(I148:I181)</f>
        <v>0</v>
      </c>
    </row>
    <row r="183" spans="1:9" s="294" customFormat="1" ht="13.5" thickTop="1" x14ac:dyDescent="0.25">
      <c r="A183" s="510"/>
      <c r="B183" s="510"/>
      <c r="C183" s="510"/>
      <c r="D183" s="510"/>
      <c r="E183" s="510"/>
      <c r="F183" s="510"/>
      <c r="G183" s="510"/>
      <c r="H183" s="510"/>
      <c r="I183" s="510"/>
    </row>
    <row r="184" spans="1:9" s="294" customFormat="1" ht="12.75" x14ac:dyDescent="0.25">
      <c r="A184" s="510"/>
      <c r="B184" s="510"/>
      <c r="C184" s="510"/>
      <c r="D184" s="510"/>
      <c r="E184" s="510"/>
      <c r="F184" s="510"/>
      <c r="G184" s="510"/>
      <c r="H184" s="510"/>
      <c r="I184" s="510"/>
    </row>
    <row r="185" spans="1:9" ht="15.75" customHeight="1" x14ac:dyDescent="0.25">
      <c r="A185" s="312" t="s">
        <v>218</v>
      </c>
      <c r="B185" s="311"/>
      <c r="C185" s="311"/>
      <c r="D185" s="311"/>
      <c r="E185" s="311"/>
      <c r="F185" s="311"/>
      <c r="G185" s="311"/>
      <c r="H185" s="311"/>
      <c r="I185" s="311"/>
    </row>
    <row r="186" spans="1:9" s="308" customFormat="1" ht="32.25" customHeight="1" x14ac:dyDescent="0.25">
      <c r="A186" s="505" t="s">
        <v>217</v>
      </c>
      <c r="B186" s="506"/>
      <c r="C186" s="525" t="s">
        <v>244</v>
      </c>
      <c r="D186" s="506"/>
      <c r="E186" s="310"/>
      <c r="F186" s="310"/>
      <c r="G186" s="310"/>
      <c r="H186" s="309" t="s">
        <v>215</v>
      </c>
      <c r="I186" s="309" t="s">
        <v>214</v>
      </c>
    </row>
    <row r="187" spans="1:9" s="303" customFormat="1" ht="12" customHeight="1" x14ac:dyDescent="0.25">
      <c r="A187" s="511" t="s">
        <v>266</v>
      </c>
      <c r="B187" s="512"/>
      <c r="C187" s="502"/>
      <c r="D187" s="503"/>
      <c r="E187" s="503"/>
      <c r="F187" s="503"/>
      <c r="G187" s="504"/>
      <c r="H187" s="307"/>
      <c r="I187" s="306">
        <v>0</v>
      </c>
    </row>
    <row r="188" spans="1:9" s="303" customFormat="1" ht="12" customHeight="1" x14ac:dyDescent="0.25">
      <c r="A188" s="502"/>
      <c r="B188" s="504"/>
      <c r="C188" s="502"/>
      <c r="D188" s="503"/>
      <c r="E188" s="503"/>
      <c r="F188" s="503"/>
      <c r="G188" s="504"/>
      <c r="H188" s="305"/>
      <c r="I188" s="304">
        <v>0</v>
      </c>
    </row>
    <row r="189" spans="1:9" s="303" customFormat="1" ht="12" customHeight="1" x14ac:dyDescent="0.25">
      <c r="A189" s="502"/>
      <c r="B189" s="504"/>
      <c r="C189" s="502"/>
      <c r="D189" s="503"/>
      <c r="E189" s="503"/>
      <c r="F189" s="503"/>
      <c r="G189" s="504"/>
      <c r="H189" s="305"/>
      <c r="I189" s="304">
        <v>0</v>
      </c>
    </row>
    <row r="190" spans="1:9" s="303" customFormat="1" ht="12" customHeight="1" x14ac:dyDescent="0.25">
      <c r="A190" s="502"/>
      <c r="B190" s="504"/>
      <c r="C190" s="502"/>
      <c r="D190" s="503"/>
      <c r="E190" s="503"/>
      <c r="F190" s="503"/>
      <c r="G190" s="504"/>
      <c r="H190" s="305"/>
      <c r="I190" s="304">
        <v>0</v>
      </c>
    </row>
    <row r="191" spans="1:9" s="303" customFormat="1" ht="12" customHeight="1" x14ac:dyDescent="0.25">
      <c r="A191" s="502"/>
      <c r="B191" s="504"/>
      <c r="C191" s="502"/>
      <c r="D191" s="503"/>
      <c r="E191" s="503"/>
      <c r="F191" s="503"/>
      <c r="G191" s="504"/>
      <c r="H191" s="305"/>
      <c r="I191" s="304">
        <v>0</v>
      </c>
    </row>
    <row r="192" spans="1:9" s="303" customFormat="1" ht="12" customHeight="1" thickBot="1" x14ac:dyDescent="0.3">
      <c r="A192" s="502"/>
      <c r="B192" s="504"/>
      <c r="C192" s="502"/>
      <c r="D192" s="503"/>
      <c r="E192" s="503"/>
      <c r="F192" s="503"/>
      <c r="G192" s="504"/>
      <c r="H192" s="305"/>
      <c r="I192" s="304">
        <v>0</v>
      </c>
    </row>
    <row r="193" spans="1:9" ht="15.75" customHeight="1" thickTop="1" thickBot="1" x14ac:dyDescent="0.3">
      <c r="A193" s="509"/>
      <c r="B193" s="509"/>
      <c r="C193" s="509"/>
      <c r="D193" s="509"/>
      <c r="E193" s="302"/>
      <c r="F193" s="302"/>
      <c r="G193" s="302"/>
      <c r="H193" s="301"/>
      <c r="I193" s="300">
        <f>SUM(I187:I192)</f>
        <v>0</v>
      </c>
    </row>
    <row r="194" spans="1:9" s="295" customFormat="1" ht="13.5" customHeight="1" thickTop="1" x14ac:dyDescent="0.25">
      <c r="A194" s="299"/>
      <c r="B194" s="299"/>
      <c r="C194" s="299"/>
      <c r="D194" s="299"/>
      <c r="E194" s="298"/>
      <c r="F194" s="298"/>
      <c r="G194" s="298"/>
      <c r="H194" s="297"/>
      <c r="I194" s="296"/>
    </row>
    <row r="195" spans="1:9" s="294" customFormat="1" ht="15.75" customHeight="1" x14ac:dyDescent="0.25">
      <c r="A195" s="524" t="s">
        <v>252</v>
      </c>
      <c r="B195" s="524"/>
      <c r="C195" s="524"/>
      <c r="D195" s="524"/>
      <c r="E195" s="524"/>
      <c r="F195" s="524"/>
      <c r="G195" s="524"/>
      <c r="H195" s="524"/>
      <c r="I195" s="524"/>
    </row>
  </sheetData>
  <mergeCells count="83">
    <mergeCell ref="A195:I195"/>
    <mergeCell ref="A188:B188"/>
    <mergeCell ref="C188:G188"/>
    <mergeCell ref="A189:B189"/>
    <mergeCell ref="C189:G189"/>
    <mergeCell ref="A190:B190"/>
    <mergeCell ref="C190:G190"/>
    <mergeCell ref="A191:B191"/>
    <mergeCell ref="C191:G191"/>
    <mergeCell ref="A192:B192"/>
    <mergeCell ref="C192:G192"/>
    <mergeCell ref="A193:D193"/>
    <mergeCell ref="A187:B187"/>
    <mergeCell ref="C187:G187"/>
    <mergeCell ref="A142:I142"/>
    <mergeCell ref="G143:I144"/>
    <mergeCell ref="E145:F145"/>
    <mergeCell ref="G145:H145"/>
    <mergeCell ref="I145:I146"/>
    <mergeCell ref="A183:I183"/>
    <mergeCell ref="A184:I184"/>
    <mergeCell ref="A186:B186"/>
    <mergeCell ref="C186:D186"/>
    <mergeCell ref="A141:I141"/>
    <mergeCell ref="A109:B109"/>
    <mergeCell ref="A110:B110"/>
    <mergeCell ref="A111:B111"/>
    <mergeCell ref="A112:B112"/>
    <mergeCell ref="A113:B113"/>
    <mergeCell ref="A114:B114"/>
    <mergeCell ref="A115:B115"/>
    <mergeCell ref="A116:B116"/>
    <mergeCell ref="A117:B117"/>
    <mergeCell ref="A118:B118"/>
    <mergeCell ref="A108:B108"/>
    <mergeCell ref="G96:I97"/>
    <mergeCell ref="E98:F98"/>
    <mergeCell ref="G98:H98"/>
    <mergeCell ref="I98:I99"/>
    <mergeCell ref="A101:B101"/>
    <mergeCell ref="A102:B102"/>
    <mergeCell ref="A103:B103"/>
    <mergeCell ref="A104:B104"/>
    <mergeCell ref="A105:B105"/>
    <mergeCell ref="A106:B106"/>
    <mergeCell ref="A107:B107"/>
    <mergeCell ref="A95:I95"/>
    <mergeCell ref="A37:B37"/>
    <mergeCell ref="A38:B38"/>
    <mergeCell ref="G48:I49"/>
    <mergeCell ref="E50:F50"/>
    <mergeCell ref="G50:H50"/>
    <mergeCell ref="I50:I51"/>
    <mergeCell ref="A71:F71"/>
    <mergeCell ref="A90:F90"/>
    <mergeCell ref="A93:D93"/>
    <mergeCell ref="A94:I94"/>
    <mergeCell ref="A36:B36"/>
    <mergeCell ref="A25:B25"/>
    <mergeCell ref="A26:B26"/>
    <mergeCell ref="A27:B27"/>
    <mergeCell ref="A28:B28"/>
    <mergeCell ref="A29:B29"/>
    <mergeCell ref="A30:B30"/>
    <mergeCell ref="A31:B31"/>
    <mergeCell ref="A32:B32"/>
    <mergeCell ref="A33:B33"/>
    <mergeCell ref="A34:B34"/>
    <mergeCell ref="A35:B35"/>
    <mergeCell ref="A24:B24"/>
    <mergeCell ref="A3:C3"/>
    <mergeCell ref="A15:I15"/>
    <mergeCell ref="A16:C16"/>
    <mergeCell ref="G16:I16"/>
    <mergeCell ref="E17:F17"/>
    <mergeCell ref="G17:H17"/>
    <mergeCell ref="I17:I18"/>
    <mergeCell ref="A18:B18"/>
    <mergeCell ref="A19:B19"/>
    <mergeCell ref="A20:B20"/>
    <mergeCell ref="A21:B21"/>
    <mergeCell ref="A22:B22"/>
    <mergeCell ref="A23:B23"/>
  </mergeCells>
  <pageMargins left="0.70866141732283472" right="0.70866141732283472" top="0.74803149606299213" bottom="0.51181102362204722" header="0.31496062992125984" footer="0.31496062992125984"/>
  <pageSetup paperSize="5" scale="69" orientation="landscape" r:id="rId1"/>
  <headerFooter differentFirst="1">
    <oddHeader>&amp;L&amp;"Calibri,Bold"&amp;12ONTARIO INTERACTIVE DIGITAL MEDIA TAX CREDIT (OIDMTC) EXPENDITURE BREAKDOWN&amp;16DIGITAL GAME BY SPECIALIZED DIGITAL GAME CORPORATION (SECTION 93.2)</oddHeader>
    <oddFooter>&amp;LOntario Creates September 2024&amp;CPage &amp;P of &amp;N&amp;R&amp;A</oddFooter>
    <firstHeader>&amp;L&amp;"Calibri,Bold"ONTARIO INTERACTIVE DIGITAL MEDIA TAX CREDIT (OIDMTC) EXPENDITURE BREAKDOWN
&amp;17DIGITAL GAME BY SPECIALIZED DIGITAL GAME CORPORATION (SECTION 93.2)&amp;R&amp;G</firstHeader>
    <firstFooter>&amp;LOntario Creates September 2024&amp;CPage &amp;P of &amp;N&amp;R&amp;A</firstFooter>
  </headerFooter>
  <rowBreaks count="3" manualBreakCount="3">
    <brk id="47" max="16383" man="1"/>
    <brk id="95" max="16383" man="1"/>
    <brk id="142" max="16383"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195"/>
  <sheetViews>
    <sheetView view="pageBreakPreview" zoomScaleNormal="100" zoomScaleSheetLayoutView="100" workbookViewId="0">
      <selection activeCell="B7" sqref="B7:B9"/>
    </sheetView>
  </sheetViews>
  <sheetFormatPr defaultColWidth="9.140625" defaultRowHeight="12" x14ac:dyDescent="0.2"/>
  <cols>
    <col min="1" max="1" width="28" style="293" customWidth="1"/>
    <col min="2" max="3" width="24.28515625" style="293" customWidth="1"/>
    <col min="4" max="4" width="42" style="293" customWidth="1"/>
    <col min="5" max="6" width="10.85546875" style="293" customWidth="1"/>
    <col min="7" max="7" width="19.85546875" style="293" customWidth="1"/>
    <col min="8" max="8" width="12.7109375" style="293" customWidth="1"/>
    <col min="9" max="9" width="19.85546875" style="293" customWidth="1"/>
    <col min="10" max="16384" width="9.140625" style="293"/>
  </cols>
  <sheetData>
    <row r="1" spans="1:9" ht="25.5" customHeight="1" x14ac:dyDescent="0.3">
      <c r="A1" s="356" t="s">
        <v>187</v>
      </c>
    </row>
    <row r="2" spans="1:9" ht="15" customHeight="1" x14ac:dyDescent="0.25">
      <c r="A2" s="394"/>
      <c r="B2" s="393" t="s">
        <v>34</v>
      </c>
      <c r="C2" s="392"/>
      <c r="D2" s="391"/>
      <c r="E2" s="390" t="s">
        <v>14</v>
      </c>
      <c r="F2" s="387"/>
    </row>
    <row r="3" spans="1:9" ht="15" customHeight="1" x14ac:dyDescent="0.2">
      <c r="A3" s="513"/>
      <c r="B3" s="513"/>
      <c r="C3" s="513"/>
      <c r="D3" s="389"/>
      <c r="E3" s="388" t="s">
        <v>258</v>
      </c>
      <c r="F3" s="387"/>
    </row>
    <row r="4" spans="1:9" s="366" customFormat="1" ht="15" customHeight="1" x14ac:dyDescent="0.2">
      <c r="B4" s="351" t="s">
        <v>19</v>
      </c>
      <c r="C4" s="386"/>
      <c r="D4" s="385"/>
      <c r="E4" s="384" t="s">
        <v>46</v>
      </c>
      <c r="F4" s="367"/>
    </row>
    <row r="5" spans="1:9" s="366" customFormat="1" ht="15" customHeight="1" x14ac:dyDescent="0.2">
      <c r="B5" s="351" t="s">
        <v>20</v>
      </c>
      <c r="C5" s="412"/>
      <c r="D5" s="373"/>
      <c r="E5" s="380" t="s">
        <v>47</v>
      </c>
      <c r="F5" s="367"/>
    </row>
    <row r="6" spans="1:9" s="366" customFormat="1" ht="15" customHeight="1" x14ac:dyDescent="0.3">
      <c r="A6" s="372"/>
      <c r="B6" s="351" t="s">
        <v>239</v>
      </c>
      <c r="C6" s="413"/>
      <c r="E6" s="420" t="s">
        <v>269</v>
      </c>
      <c r="F6" s="367"/>
    </row>
    <row r="7" spans="1:9" s="366" customFormat="1" ht="15" customHeight="1" x14ac:dyDescent="0.3">
      <c r="A7" s="372"/>
      <c r="B7" s="430" t="s">
        <v>21</v>
      </c>
      <c r="C7" s="413"/>
      <c r="E7" s="421" t="s">
        <v>268</v>
      </c>
      <c r="F7" s="367"/>
    </row>
    <row r="8" spans="1:9" s="366" customFormat="1" ht="15" customHeight="1" x14ac:dyDescent="0.2">
      <c r="A8" s="372"/>
      <c r="B8" s="430" t="s">
        <v>22</v>
      </c>
      <c r="C8" s="381"/>
      <c r="D8" s="371"/>
      <c r="E8" s="421" t="s">
        <v>48</v>
      </c>
      <c r="F8" s="367"/>
    </row>
    <row r="9" spans="1:9" s="366" customFormat="1" ht="15" customHeight="1" x14ac:dyDescent="0.2">
      <c r="A9" s="379"/>
      <c r="B9" s="351" t="s">
        <v>260</v>
      </c>
      <c r="C9" s="378"/>
      <c r="D9" s="374"/>
      <c r="E9" s="422" t="s">
        <v>50</v>
      </c>
      <c r="F9" s="367"/>
    </row>
    <row r="10" spans="1:9" s="366" customFormat="1" ht="15" customHeight="1" x14ac:dyDescent="0.3">
      <c r="A10" s="376"/>
      <c r="B10" s="351"/>
      <c r="C10" s="375"/>
      <c r="D10" s="374"/>
      <c r="E10" s="422" t="s">
        <v>49</v>
      </c>
      <c r="F10" s="373"/>
    </row>
    <row r="11" spans="1:9" s="366" customFormat="1" ht="12.75" x14ac:dyDescent="0.2">
      <c r="A11" s="369"/>
      <c r="B11" s="369"/>
      <c r="C11" s="369"/>
      <c r="D11" s="368"/>
      <c r="E11" s="419" t="s">
        <v>273</v>
      </c>
      <c r="F11" s="367"/>
    </row>
    <row r="12" spans="1:9" s="366" customFormat="1" ht="15" customHeight="1" x14ac:dyDescent="0.3">
      <c r="A12" s="376"/>
      <c r="B12" s="351"/>
      <c r="C12" s="375"/>
      <c r="D12" s="374"/>
      <c r="E12" s="419" t="s">
        <v>271</v>
      </c>
      <c r="F12" s="373"/>
    </row>
    <row r="13" spans="1:9" s="366" customFormat="1" ht="15" customHeight="1" x14ac:dyDescent="0.3">
      <c r="A13" s="376"/>
      <c r="B13" s="351"/>
      <c r="C13" s="375"/>
      <c r="D13" s="374"/>
      <c r="E13" s="419" t="s">
        <v>272</v>
      </c>
      <c r="F13" s="373"/>
    </row>
    <row r="14" spans="1:9" s="366" customFormat="1" ht="15" customHeight="1" x14ac:dyDescent="0.3">
      <c r="A14" s="376"/>
      <c r="B14" s="351"/>
      <c r="C14" s="375"/>
      <c r="D14" s="374"/>
      <c r="E14" s="409"/>
      <c r="F14" s="373"/>
    </row>
    <row r="15" spans="1:9" s="365" customFormat="1" ht="26.25" customHeight="1" x14ac:dyDescent="0.25">
      <c r="A15" s="514" t="s">
        <v>29</v>
      </c>
      <c r="B15" s="514"/>
      <c r="C15" s="514"/>
      <c r="D15" s="514"/>
      <c r="E15" s="514"/>
      <c r="F15" s="514"/>
      <c r="G15" s="514"/>
      <c r="H15" s="514"/>
      <c r="I15" s="514"/>
    </row>
    <row r="16" spans="1:9" ht="22.5" customHeight="1" x14ac:dyDescent="0.2">
      <c r="A16" s="515"/>
      <c r="B16" s="515"/>
      <c r="C16" s="515"/>
      <c r="D16" s="364"/>
      <c r="G16" s="516" t="s">
        <v>7</v>
      </c>
      <c r="H16" s="516"/>
      <c r="I16" s="516"/>
    </row>
    <row r="17" spans="1:9" ht="16.5" customHeight="1" x14ac:dyDescent="0.25">
      <c r="A17" s="344" t="s">
        <v>30</v>
      </c>
      <c r="B17" s="347"/>
      <c r="C17" s="363"/>
      <c r="D17" s="363"/>
      <c r="E17" s="518" t="s">
        <v>225</v>
      </c>
      <c r="F17" s="518"/>
      <c r="G17" s="518" t="s">
        <v>245</v>
      </c>
      <c r="H17" s="518"/>
      <c r="I17" s="517" t="s">
        <v>238</v>
      </c>
    </row>
    <row r="18" spans="1:9" s="353" customFormat="1" ht="39" customHeight="1" x14ac:dyDescent="0.2">
      <c r="A18" s="523" t="s">
        <v>11</v>
      </c>
      <c r="B18" s="523"/>
      <c r="C18" s="343" t="s">
        <v>6</v>
      </c>
      <c r="D18" s="343" t="s">
        <v>5</v>
      </c>
      <c r="E18" s="342" t="s">
        <v>18</v>
      </c>
      <c r="F18" s="362" t="s">
        <v>235</v>
      </c>
      <c r="G18" s="341" t="s">
        <v>237</v>
      </c>
      <c r="H18" s="341" t="s">
        <v>4</v>
      </c>
      <c r="I18" s="517"/>
    </row>
    <row r="19" spans="1:9" s="303" customFormat="1" ht="12.75" customHeight="1" x14ac:dyDescent="0.25">
      <c r="A19" s="507"/>
      <c r="B19" s="508"/>
      <c r="C19" s="361"/>
      <c r="D19" s="361"/>
      <c r="E19" s="317"/>
      <c r="F19" s="317"/>
      <c r="G19" s="316"/>
      <c r="H19" s="360"/>
      <c r="I19" s="359">
        <f t="shared" ref="I19:I38" si="0">G19*H19</f>
        <v>0</v>
      </c>
    </row>
    <row r="20" spans="1:9" s="303" customFormat="1" ht="14.45" customHeight="1" x14ac:dyDescent="0.25">
      <c r="A20" s="507"/>
      <c r="B20" s="508"/>
      <c r="C20" s="318"/>
      <c r="D20" s="318"/>
      <c r="E20" s="317"/>
      <c r="F20" s="317"/>
      <c r="G20" s="316"/>
      <c r="H20" s="315"/>
      <c r="I20" s="359">
        <f t="shared" si="0"/>
        <v>0</v>
      </c>
    </row>
    <row r="21" spans="1:9" s="303" customFormat="1" ht="14.45" customHeight="1" x14ac:dyDescent="0.25">
      <c r="A21" s="507"/>
      <c r="B21" s="508"/>
      <c r="C21" s="318"/>
      <c r="D21" s="318"/>
      <c r="E21" s="317"/>
      <c r="F21" s="317"/>
      <c r="G21" s="316"/>
      <c r="H21" s="315"/>
      <c r="I21" s="359">
        <f t="shared" si="0"/>
        <v>0</v>
      </c>
    </row>
    <row r="22" spans="1:9" s="303" customFormat="1" ht="14.45" customHeight="1" x14ac:dyDescent="0.25">
      <c r="A22" s="507"/>
      <c r="B22" s="508"/>
      <c r="C22" s="318"/>
      <c r="D22" s="318"/>
      <c r="E22" s="317"/>
      <c r="F22" s="317"/>
      <c r="G22" s="316"/>
      <c r="H22" s="315"/>
      <c r="I22" s="359">
        <f t="shared" si="0"/>
        <v>0</v>
      </c>
    </row>
    <row r="23" spans="1:9" s="303" customFormat="1" ht="14.45" customHeight="1" x14ac:dyDescent="0.25">
      <c r="A23" s="507"/>
      <c r="B23" s="508"/>
      <c r="C23" s="318"/>
      <c r="D23" s="318"/>
      <c r="E23" s="317"/>
      <c r="F23" s="317"/>
      <c r="G23" s="316"/>
      <c r="H23" s="315"/>
      <c r="I23" s="359">
        <f t="shared" si="0"/>
        <v>0</v>
      </c>
    </row>
    <row r="24" spans="1:9" s="303" customFormat="1" ht="14.45" customHeight="1" x14ac:dyDescent="0.25">
      <c r="A24" s="507"/>
      <c r="B24" s="508"/>
      <c r="C24" s="318" t="s">
        <v>9</v>
      </c>
      <c r="D24" s="318"/>
      <c r="E24" s="317"/>
      <c r="F24" s="317"/>
      <c r="G24" s="316"/>
      <c r="H24" s="315"/>
      <c r="I24" s="359">
        <f t="shared" si="0"/>
        <v>0</v>
      </c>
    </row>
    <row r="25" spans="1:9" s="303" customFormat="1" ht="14.45" customHeight="1" x14ac:dyDescent="0.25">
      <c r="A25" s="507"/>
      <c r="B25" s="508"/>
      <c r="C25" s="318"/>
      <c r="D25" s="318"/>
      <c r="E25" s="317"/>
      <c r="F25" s="317"/>
      <c r="G25" s="316"/>
      <c r="H25" s="315"/>
      <c r="I25" s="359">
        <f t="shared" si="0"/>
        <v>0</v>
      </c>
    </row>
    <row r="26" spans="1:9" s="303" customFormat="1" ht="14.45" customHeight="1" x14ac:dyDescent="0.25">
      <c r="A26" s="507"/>
      <c r="B26" s="508"/>
      <c r="C26" s="318"/>
      <c r="D26" s="318"/>
      <c r="E26" s="317"/>
      <c r="F26" s="317"/>
      <c r="G26" s="316"/>
      <c r="H26" s="315"/>
      <c r="I26" s="359">
        <f t="shared" si="0"/>
        <v>0</v>
      </c>
    </row>
    <row r="27" spans="1:9" s="303" customFormat="1" ht="14.45" customHeight="1" x14ac:dyDescent="0.25">
      <c r="A27" s="507"/>
      <c r="B27" s="508"/>
      <c r="C27" s="319"/>
      <c r="D27" s="318"/>
      <c r="E27" s="317"/>
      <c r="F27" s="317"/>
      <c r="G27" s="316"/>
      <c r="H27" s="315"/>
      <c r="I27" s="359">
        <f t="shared" si="0"/>
        <v>0</v>
      </c>
    </row>
    <row r="28" spans="1:9" s="303" customFormat="1" ht="14.45" customHeight="1" x14ac:dyDescent="0.25">
      <c r="A28" s="507"/>
      <c r="B28" s="508"/>
      <c r="C28" s="319"/>
      <c r="D28" s="318"/>
      <c r="E28" s="317"/>
      <c r="F28" s="317"/>
      <c r="G28" s="316"/>
      <c r="H28" s="315"/>
      <c r="I28" s="359">
        <f t="shared" si="0"/>
        <v>0</v>
      </c>
    </row>
    <row r="29" spans="1:9" s="303" customFormat="1" ht="14.45" customHeight="1" x14ac:dyDescent="0.25">
      <c r="A29" s="507"/>
      <c r="B29" s="508"/>
      <c r="C29" s="319"/>
      <c r="D29" s="318"/>
      <c r="E29" s="317"/>
      <c r="F29" s="317"/>
      <c r="G29" s="316"/>
      <c r="H29" s="315"/>
      <c r="I29" s="359">
        <f t="shared" si="0"/>
        <v>0</v>
      </c>
    </row>
    <row r="30" spans="1:9" s="303" customFormat="1" ht="14.45" customHeight="1" x14ac:dyDescent="0.25">
      <c r="A30" s="507"/>
      <c r="B30" s="508"/>
      <c r="C30" s="319"/>
      <c r="D30" s="318"/>
      <c r="E30" s="317"/>
      <c r="F30" s="317"/>
      <c r="G30" s="316"/>
      <c r="H30" s="315"/>
      <c r="I30" s="359">
        <f t="shared" si="0"/>
        <v>0</v>
      </c>
    </row>
    <row r="31" spans="1:9" s="303" customFormat="1" ht="14.45" customHeight="1" x14ac:dyDescent="0.25">
      <c r="A31" s="507"/>
      <c r="B31" s="508"/>
      <c r="C31" s="319"/>
      <c r="D31" s="318"/>
      <c r="E31" s="317"/>
      <c r="F31" s="317"/>
      <c r="G31" s="316"/>
      <c r="H31" s="315"/>
      <c r="I31" s="359">
        <f t="shared" si="0"/>
        <v>0</v>
      </c>
    </row>
    <row r="32" spans="1:9" s="303" customFormat="1" ht="14.45" customHeight="1" x14ac:dyDescent="0.25">
      <c r="A32" s="507"/>
      <c r="B32" s="508"/>
      <c r="C32" s="319"/>
      <c r="D32" s="318"/>
      <c r="E32" s="317"/>
      <c r="F32" s="317"/>
      <c r="G32" s="316"/>
      <c r="H32" s="315"/>
      <c r="I32" s="359">
        <f t="shared" si="0"/>
        <v>0</v>
      </c>
    </row>
    <row r="33" spans="1:15" s="303" customFormat="1" ht="14.45" customHeight="1" x14ac:dyDescent="0.25">
      <c r="A33" s="507"/>
      <c r="B33" s="508"/>
      <c r="C33" s="319"/>
      <c r="D33" s="318"/>
      <c r="E33" s="317"/>
      <c r="F33" s="317"/>
      <c r="G33" s="316"/>
      <c r="H33" s="315"/>
      <c r="I33" s="359">
        <f t="shared" si="0"/>
        <v>0</v>
      </c>
    </row>
    <row r="34" spans="1:15" s="303" customFormat="1" ht="14.45" customHeight="1" x14ac:dyDescent="0.25">
      <c r="A34" s="507"/>
      <c r="B34" s="508"/>
      <c r="C34" s="319"/>
      <c r="D34" s="318"/>
      <c r="E34" s="317"/>
      <c r="F34" s="317"/>
      <c r="G34" s="316"/>
      <c r="H34" s="315"/>
      <c r="I34" s="359">
        <f t="shared" si="0"/>
        <v>0</v>
      </c>
    </row>
    <row r="35" spans="1:15" s="303" customFormat="1" ht="14.45" customHeight="1" x14ac:dyDescent="0.25">
      <c r="A35" s="507"/>
      <c r="B35" s="508"/>
      <c r="C35" s="319"/>
      <c r="D35" s="318"/>
      <c r="E35" s="317"/>
      <c r="F35" s="317"/>
      <c r="G35" s="316"/>
      <c r="H35" s="315"/>
      <c r="I35" s="359">
        <f t="shared" si="0"/>
        <v>0</v>
      </c>
    </row>
    <row r="36" spans="1:15" s="303" customFormat="1" ht="14.45" customHeight="1" x14ac:dyDescent="0.25">
      <c r="A36" s="507"/>
      <c r="B36" s="508"/>
      <c r="C36" s="319"/>
      <c r="D36" s="318"/>
      <c r="E36" s="317"/>
      <c r="F36" s="317"/>
      <c r="G36" s="316"/>
      <c r="H36" s="315"/>
      <c r="I36" s="359">
        <f t="shared" si="0"/>
        <v>0</v>
      </c>
    </row>
    <row r="37" spans="1:15" s="303" customFormat="1" ht="14.45" customHeight="1" x14ac:dyDescent="0.25">
      <c r="A37" s="507"/>
      <c r="B37" s="508"/>
      <c r="C37" s="319"/>
      <c r="D37" s="318"/>
      <c r="E37" s="317"/>
      <c r="F37" s="317"/>
      <c r="G37" s="316"/>
      <c r="H37" s="315"/>
      <c r="I37" s="359">
        <f t="shared" si="0"/>
        <v>0</v>
      </c>
    </row>
    <row r="38" spans="1:15" s="303" customFormat="1" ht="15" customHeight="1" thickBot="1" x14ac:dyDescent="0.3">
      <c r="A38" s="507"/>
      <c r="B38" s="508"/>
      <c r="C38" s="319"/>
      <c r="D38" s="318"/>
      <c r="E38" s="317"/>
      <c r="F38" s="317"/>
      <c r="G38" s="316"/>
      <c r="H38" s="315"/>
      <c r="I38" s="359">
        <f t="shared" si="0"/>
        <v>0</v>
      </c>
    </row>
    <row r="39" spans="1:15" ht="15.75" customHeight="1" thickTop="1" thickBot="1" x14ac:dyDescent="0.25">
      <c r="A39" s="357"/>
      <c r="B39" s="358"/>
      <c r="C39" s="358"/>
      <c r="D39" s="358"/>
      <c r="E39" s="358"/>
      <c r="F39" s="357" t="s">
        <v>1</v>
      </c>
      <c r="G39" s="313">
        <f>SUM(G19:G38)</f>
        <v>0</v>
      </c>
      <c r="H39" s="301"/>
      <c r="I39" s="313">
        <f>SUM(I19:I38)</f>
        <v>0</v>
      </c>
    </row>
    <row r="40" spans="1:15" s="353" customFormat="1" ht="12" customHeight="1" thickTop="1" x14ac:dyDescent="0.2"/>
    <row r="41" spans="1:15" s="354" customFormat="1" ht="19.5" customHeight="1" x14ac:dyDescent="0.3">
      <c r="A41" s="407" t="s">
        <v>257</v>
      </c>
      <c r="E41" s="355"/>
      <c r="J41" s="293"/>
      <c r="L41" s="293"/>
      <c r="M41" s="293"/>
      <c r="N41" s="293"/>
      <c r="O41" s="293"/>
    </row>
    <row r="42" spans="1:15" s="353" customFormat="1" ht="12" customHeight="1" x14ac:dyDescent="0.2"/>
    <row r="43" spans="1:15" s="303" customFormat="1" ht="12.75" customHeight="1" x14ac:dyDescent="0.25">
      <c r="A43" s="351" t="s">
        <v>27</v>
      </c>
      <c r="B43" s="447" t="s">
        <v>39</v>
      </c>
      <c r="D43" s="351" t="s">
        <v>13</v>
      </c>
      <c r="E43" s="349" t="s">
        <v>35</v>
      </c>
    </row>
    <row r="44" spans="1:15" s="303" customFormat="1" ht="12.75" customHeight="1" x14ac:dyDescent="0.25">
      <c r="A44" s="350"/>
      <c r="B44" s="447" t="s">
        <v>40</v>
      </c>
      <c r="E44" s="349" t="s">
        <v>36</v>
      </c>
    </row>
    <row r="45" spans="1:15" s="303" customFormat="1" ht="12.75" customHeight="1" x14ac:dyDescent="0.25">
      <c r="A45" s="350"/>
      <c r="B45" s="447" t="s">
        <v>28</v>
      </c>
      <c r="E45" s="349" t="s">
        <v>37</v>
      </c>
    </row>
    <row r="46" spans="1:15" ht="12.75" customHeight="1" x14ac:dyDescent="0.2">
      <c r="A46" s="350"/>
      <c r="B46" s="349"/>
      <c r="E46" s="349" t="s">
        <v>38</v>
      </c>
    </row>
    <row r="47" spans="1:15" ht="12.75" x14ac:dyDescent="0.2">
      <c r="A47" s="348"/>
      <c r="B47" s="348"/>
      <c r="C47" s="348"/>
      <c r="D47" s="348"/>
      <c r="E47" s="348"/>
      <c r="F47" s="348"/>
      <c r="G47" s="348"/>
      <c r="H47" s="348"/>
      <c r="I47" s="348"/>
    </row>
    <row r="48" spans="1:15" ht="16.5" customHeight="1" x14ac:dyDescent="0.2">
      <c r="A48" s="334" t="s">
        <v>227</v>
      </c>
      <c r="B48" s="410" t="str">
        <f>IF(ISBLANK('93.2 Game 4'!$C$6),"",'93.2 Game 4'!$C$6)</f>
        <v/>
      </c>
      <c r="C48" s="351" t="s">
        <v>259</v>
      </c>
      <c r="D48" s="411" t="str">
        <f>IF(ISBLANK('93.2 Game 4'!$C$5),"",'93.2 Game 4'!$C$5)</f>
        <v/>
      </c>
      <c r="E48" s="332"/>
      <c r="F48" s="332"/>
      <c r="G48" s="516" t="s">
        <v>7</v>
      </c>
      <c r="H48" s="516"/>
      <c r="I48" s="516"/>
    </row>
    <row r="49" spans="1:9" ht="7.5" customHeight="1" x14ac:dyDescent="0.25">
      <c r="A49" s="334"/>
      <c r="B49" s="333"/>
      <c r="C49" s="333"/>
      <c r="D49" s="333"/>
      <c r="E49" s="332"/>
      <c r="F49" s="332"/>
      <c r="G49" s="516"/>
      <c r="H49" s="516"/>
      <c r="I49" s="516"/>
    </row>
    <row r="50" spans="1:9" ht="16.5" customHeight="1" x14ac:dyDescent="0.25">
      <c r="A50" s="344" t="s">
        <v>16</v>
      </c>
      <c r="B50" s="347"/>
      <c r="C50" s="347"/>
      <c r="D50" s="347"/>
      <c r="E50" s="518" t="s">
        <v>225</v>
      </c>
      <c r="F50" s="518"/>
      <c r="G50" s="518" t="s">
        <v>245</v>
      </c>
      <c r="H50" s="518"/>
      <c r="I50" s="521" t="s">
        <v>236</v>
      </c>
    </row>
    <row r="51" spans="1:9" ht="36" x14ac:dyDescent="0.2">
      <c r="A51" s="343" t="s">
        <v>25</v>
      </c>
      <c r="B51" s="343" t="s">
        <v>26</v>
      </c>
      <c r="C51" s="343" t="s">
        <v>6</v>
      </c>
      <c r="D51" s="343" t="s">
        <v>10</v>
      </c>
      <c r="E51" s="342" t="s">
        <v>18</v>
      </c>
      <c r="F51" s="342" t="s">
        <v>235</v>
      </c>
      <c r="G51" s="341" t="s">
        <v>3</v>
      </c>
      <c r="H51" s="341" t="s">
        <v>4</v>
      </c>
      <c r="I51" s="521"/>
    </row>
    <row r="52" spans="1:9" s="303" customFormat="1" ht="16.5" customHeight="1" x14ac:dyDescent="0.25">
      <c r="A52" s="340" t="s">
        <v>234</v>
      </c>
      <c r="B52" s="339"/>
      <c r="C52" s="339"/>
      <c r="D52" s="339"/>
      <c r="E52" s="339"/>
      <c r="F52" s="339"/>
      <c r="G52" s="325"/>
      <c r="H52" s="325"/>
      <c r="I52" s="325"/>
    </row>
    <row r="53" spans="1:9" s="303" customFormat="1" x14ac:dyDescent="0.25">
      <c r="A53" s="318"/>
      <c r="B53" s="318"/>
      <c r="C53" s="318"/>
      <c r="D53" s="318"/>
      <c r="E53" s="317"/>
      <c r="F53" s="317"/>
      <c r="G53" s="316"/>
      <c r="H53" s="315"/>
      <c r="I53" s="314">
        <f t="shared" ref="I53:I70" si="1">G53*H53</f>
        <v>0</v>
      </c>
    </row>
    <row r="54" spans="1:9" s="303" customFormat="1" x14ac:dyDescent="0.25">
      <c r="A54" s="318"/>
      <c r="B54" s="318"/>
      <c r="C54" s="318"/>
      <c r="D54" s="318"/>
      <c r="E54" s="317"/>
      <c r="F54" s="317"/>
      <c r="G54" s="316"/>
      <c r="H54" s="315"/>
      <c r="I54" s="314">
        <f t="shared" si="1"/>
        <v>0</v>
      </c>
    </row>
    <row r="55" spans="1:9" s="303" customFormat="1" x14ac:dyDescent="0.25">
      <c r="A55" s="318"/>
      <c r="B55" s="318"/>
      <c r="C55" s="318"/>
      <c r="D55" s="318"/>
      <c r="E55" s="317"/>
      <c r="F55" s="317"/>
      <c r="G55" s="316"/>
      <c r="H55" s="315"/>
      <c r="I55" s="314">
        <f t="shared" si="1"/>
        <v>0</v>
      </c>
    </row>
    <row r="56" spans="1:9" s="303" customFormat="1" x14ac:dyDescent="0.25">
      <c r="A56" s="318"/>
      <c r="B56" s="318"/>
      <c r="C56" s="318"/>
      <c r="D56" s="318"/>
      <c r="E56" s="317"/>
      <c r="F56" s="317"/>
      <c r="G56" s="316"/>
      <c r="H56" s="315"/>
      <c r="I56" s="314">
        <f t="shared" si="1"/>
        <v>0</v>
      </c>
    </row>
    <row r="57" spans="1:9" s="303" customFormat="1" x14ac:dyDescent="0.25">
      <c r="A57" s="318"/>
      <c r="B57" s="318"/>
      <c r="C57" s="318"/>
      <c r="D57" s="318"/>
      <c r="E57" s="317"/>
      <c r="F57" s="317"/>
      <c r="G57" s="316"/>
      <c r="H57" s="315"/>
      <c r="I57" s="314">
        <f t="shared" si="1"/>
        <v>0</v>
      </c>
    </row>
    <row r="58" spans="1:9" s="303" customFormat="1" x14ac:dyDescent="0.25">
      <c r="A58" s="318"/>
      <c r="B58" s="318"/>
      <c r="C58" s="318"/>
      <c r="D58" s="318"/>
      <c r="E58" s="317"/>
      <c r="F58" s="317"/>
      <c r="G58" s="316"/>
      <c r="H58" s="315"/>
      <c r="I58" s="314">
        <f t="shared" si="1"/>
        <v>0</v>
      </c>
    </row>
    <row r="59" spans="1:9" s="303" customFormat="1" x14ac:dyDescent="0.25">
      <c r="A59" s="318"/>
      <c r="B59" s="318"/>
      <c r="C59" s="318"/>
      <c r="D59" s="318"/>
      <c r="E59" s="317"/>
      <c r="F59" s="317"/>
      <c r="G59" s="316"/>
      <c r="H59" s="315"/>
      <c r="I59" s="314">
        <f t="shared" si="1"/>
        <v>0</v>
      </c>
    </row>
    <row r="60" spans="1:9" s="303" customFormat="1" x14ac:dyDescent="0.25">
      <c r="A60" s="318"/>
      <c r="B60" s="318"/>
      <c r="C60" s="318"/>
      <c r="D60" s="318"/>
      <c r="E60" s="317"/>
      <c r="F60" s="317"/>
      <c r="G60" s="316"/>
      <c r="H60" s="315"/>
      <c r="I60" s="314">
        <f t="shared" si="1"/>
        <v>0</v>
      </c>
    </row>
    <row r="61" spans="1:9" s="303" customFormat="1" x14ac:dyDescent="0.25">
      <c r="A61" s="318"/>
      <c r="B61" s="318"/>
      <c r="C61" s="318"/>
      <c r="D61" s="318"/>
      <c r="E61" s="317"/>
      <c r="F61" s="317"/>
      <c r="G61" s="316"/>
      <c r="H61" s="315"/>
      <c r="I61" s="314">
        <f t="shared" si="1"/>
        <v>0</v>
      </c>
    </row>
    <row r="62" spans="1:9" s="303" customFormat="1" x14ac:dyDescent="0.25">
      <c r="A62" s="318"/>
      <c r="B62" s="318"/>
      <c r="C62" s="318"/>
      <c r="D62" s="318"/>
      <c r="E62" s="317"/>
      <c r="F62" s="317"/>
      <c r="G62" s="316"/>
      <c r="H62" s="315"/>
      <c r="I62" s="314">
        <f t="shared" si="1"/>
        <v>0</v>
      </c>
    </row>
    <row r="63" spans="1:9" s="303" customFormat="1" x14ac:dyDescent="0.25">
      <c r="A63" s="319"/>
      <c r="B63" s="319"/>
      <c r="C63" s="319"/>
      <c r="D63" s="318"/>
      <c r="E63" s="317"/>
      <c r="F63" s="317"/>
      <c r="G63" s="316"/>
      <c r="H63" s="315"/>
      <c r="I63" s="314">
        <f t="shared" si="1"/>
        <v>0</v>
      </c>
    </row>
    <row r="64" spans="1:9" s="303" customFormat="1" x14ac:dyDescent="0.25">
      <c r="A64" s="318"/>
      <c r="B64" s="318"/>
      <c r="C64" s="318"/>
      <c r="D64" s="318"/>
      <c r="E64" s="317"/>
      <c r="F64" s="317"/>
      <c r="G64" s="316"/>
      <c r="H64" s="315"/>
      <c r="I64" s="314">
        <f t="shared" si="1"/>
        <v>0</v>
      </c>
    </row>
    <row r="65" spans="1:9" s="303" customFormat="1" x14ac:dyDescent="0.25">
      <c r="A65" s="318"/>
      <c r="B65" s="318"/>
      <c r="C65" s="318"/>
      <c r="D65" s="318"/>
      <c r="E65" s="317"/>
      <c r="F65" s="317"/>
      <c r="G65" s="316"/>
      <c r="H65" s="315"/>
      <c r="I65" s="314">
        <f t="shared" si="1"/>
        <v>0</v>
      </c>
    </row>
    <row r="66" spans="1:9" s="303" customFormat="1" x14ac:dyDescent="0.25">
      <c r="A66" s="318"/>
      <c r="B66" s="318"/>
      <c r="C66" s="318"/>
      <c r="D66" s="318"/>
      <c r="E66" s="317"/>
      <c r="F66" s="317"/>
      <c r="G66" s="316"/>
      <c r="H66" s="315"/>
      <c r="I66" s="314">
        <f t="shared" si="1"/>
        <v>0</v>
      </c>
    </row>
    <row r="67" spans="1:9" s="303" customFormat="1" x14ac:dyDescent="0.25">
      <c r="A67" s="319"/>
      <c r="B67" s="319"/>
      <c r="C67" s="319"/>
      <c r="D67" s="318"/>
      <c r="E67" s="317"/>
      <c r="F67" s="317"/>
      <c r="G67" s="316"/>
      <c r="H67" s="315"/>
      <c r="I67" s="314">
        <f t="shared" si="1"/>
        <v>0</v>
      </c>
    </row>
    <row r="68" spans="1:9" s="303" customFormat="1" x14ac:dyDescent="0.25">
      <c r="A68" s="319"/>
      <c r="B68" s="319"/>
      <c r="C68" s="319"/>
      <c r="D68" s="318"/>
      <c r="E68" s="317"/>
      <c r="F68" s="317"/>
      <c r="G68" s="316"/>
      <c r="H68" s="315"/>
      <c r="I68" s="314">
        <f t="shared" si="1"/>
        <v>0</v>
      </c>
    </row>
    <row r="69" spans="1:9" s="303" customFormat="1" x14ac:dyDescent="0.25">
      <c r="A69" s="319"/>
      <c r="B69" s="319"/>
      <c r="C69" s="319"/>
      <c r="D69" s="318"/>
      <c r="E69" s="317"/>
      <c r="F69" s="317"/>
      <c r="G69" s="316"/>
      <c r="H69" s="315"/>
      <c r="I69" s="314">
        <f t="shared" si="1"/>
        <v>0</v>
      </c>
    </row>
    <row r="70" spans="1:9" s="303" customFormat="1" x14ac:dyDescent="0.25">
      <c r="A70" s="319"/>
      <c r="B70" s="319"/>
      <c r="C70" s="319"/>
      <c r="D70" s="318"/>
      <c r="E70" s="317"/>
      <c r="F70" s="317"/>
      <c r="G70" s="316"/>
      <c r="H70" s="315"/>
      <c r="I70" s="314">
        <f t="shared" si="1"/>
        <v>0</v>
      </c>
    </row>
    <row r="71" spans="1:9" s="303" customFormat="1" ht="33.75" customHeight="1" x14ac:dyDescent="0.25">
      <c r="A71" s="519" t="s">
        <v>233</v>
      </c>
      <c r="B71" s="520"/>
      <c r="C71" s="520"/>
      <c r="D71" s="520"/>
      <c r="E71" s="520"/>
      <c r="F71" s="520"/>
      <c r="G71" s="346"/>
      <c r="H71" s="346"/>
      <c r="I71" s="346"/>
    </row>
    <row r="72" spans="1:9" s="303" customFormat="1" x14ac:dyDescent="0.25">
      <c r="A72" s="318"/>
      <c r="B72" s="318"/>
      <c r="C72" s="318"/>
      <c r="D72" s="318"/>
      <c r="E72" s="317"/>
      <c r="F72" s="317"/>
      <c r="G72" s="316"/>
      <c r="H72" s="315"/>
      <c r="I72" s="314">
        <f t="shared" ref="I72:I89" si="2">G72*H72</f>
        <v>0</v>
      </c>
    </row>
    <row r="73" spans="1:9" s="303" customFormat="1" x14ac:dyDescent="0.25">
      <c r="A73" s="319"/>
      <c r="B73" s="319"/>
      <c r="C73" s="319"/>
      <c r="D73" s="318"/>
      <c r="E73" s="317"/>
      <c r="F73" s="317"/>
      <c r="G73" s="316"/>
      <c r="H73" s="315"/>
      <c r="I73" s="314">
        <f t="shared" si="2"/>
        <v>0</v>
      </c>
    </row>
    <row r="74" spans="1:9" s="303" customFormat="1" x14ac:dyDescent="0.25">
      <c r="A74" s="319"/>
      <c r="B74" s="319"/>
      <c r="C74" s="319"/>
      <c r="D74" s="318"/>
      <c r="E74" s="317"/>
      <c r="F74" s="317"/>
      <c r="G74" s="316"/>
      <c r="H74" s="315"/>
      <c r="I74" s="314">
        <f t="shared" si="2"/>
        <v>0</v>
      </c>
    </row>
    <row r="75" spans="1:9" s="303" customFormat="1" x14ac:dyDescent="0.25">
      <c r="A75" s="319"/>
      <c r="B75" s="319"/>
      <c r="C75" s="319"/>
      <c r="D75" s="318"/>
      <c r="E75" s="317"/>
      <c r="F75" s="317"/>
      <c r="G75" s="316"/>
      <c r="H75" s="315"/>
      <c r="I75" s="314">
        <f t="shared" si="2"/>
        <v>0</v>
      </c>
    </row>
    <row r="76" spans="1:9" s="303" customFormat="1" x14ac:dyDescent="0.25">
      <c r="A76" s="318"/>
      <c r="B76" s="318"/>
      <c r="C76" s="318"/>
      <c r="D76" s="318"/>
      <c r="E76" s="317"/>
      <c r="F76" s="317"/>
      <c r="G76" s="316"/>
      <c r="H76" s="315"/>
      <c r="I76" s="314">
        <f t="shared" si="2"/>
        <v>0</v>
      </c>
    </row>
    <row r="77" spans="1:9" s="303" customFormat="1" x14ac:dyDescent="0.25">
      <c r="A77" s="318"/>
      <c r="B77" s="318"/>
      <c r="C77" s="318"/>
      <c r="D77" s="318"/>
      <c r="E77" s="317"/>
      <c r="F77" s="317"/>
      <c r="G77" s="316"/>
      <c r="H77" s="315"/>
      <c r="I77" s="314">
        <f t="shared" si="2"/>
        <v>0</v>
      </c>
    </row>
    <row r="78" spans="1:9" s="303" customFormat="1" x14ac:dyDescent="0.25">
      <c r="A78" s="318"/>
      <c r="B78" s="318"/>
      <c r="C78" s="318"/>
      <c r="D78" s="318"/>
      <c r="E78" s="317"/>
      <c r="F78" s="317"/>
      <c r="G78" s="316"/>
      <c r="H78" s="315"/>
      <c r="I78" s="314">
        <f t="shared" si="2"/>
        <v>0</v>
      </c>
    </row>
    <row r="79" spans="1:9" s="303" customFormat="1" x14ac:dyDescent="0.25">
      <c r="A79" s="319"/>
      <c r="B79" s="319"/>
      <c r="C79" s="319"/>
      <c r="D79" s="318"/>
      <c r="E79" s="317"/>
      <c r="F79" s="317"/>
      <c r="G79" s="316"/>
      <c r="H79" s="315"/>
      <c r="I79" s="314">
        <f t="shared" si="2"/>
        <v>0</v>
      </c>
    </row>
    <row r="80" spans="1:9" s="303" customFormat="1" x14ac:dyDescent="0.25">
      <c r="A80" s="319"/>
      <c r="B80" s="319"/>
      <c r="C80" s="319"/>
      <c r="D80" s="318"/>
      <c r="E80" s="317"/>
      <c r="F80" s="317"/>
      <c r="G80" s="316"/>
      <c r="H80" s="315"/>
      <c r="I80" s="314">
        <f t="shared" si="2"/>
        <v>0</v>
      </c>
    </row>
    <row r="81" spans="1:9" s="303" customFormat="1" x14ac:dyDescent="0.25">
      <c r="A81" s="319"/>
      <c r="B81" s="319"/>
      <c r="C81" s="319"/>
      <c r="D81" s="318"/>
      <c r="E81" s="317"/>
      <c r="F81" s="317"/>
      <c r="G81" s="316"/>
      <c r="H81" s="315"/>
      <c r="I81" s="314">
        <f t="shared" si="2"/>
        <v>0</v>
      </c>
    </row>
    <row r="82" spans="1:9" s="303" customFormat="1" ht="12" customHeight="1" x14ac:dyDescent="0.25">
      <c r="A82" s="319"/>
      <c r="B82" s="319"/>
      <c r="C82" s="336"/>
      <c r="D82" s="318"/>
      <c r="E82" s="317"/>
      <c r="F82" s="317"/>
      <c r="G82" s="316"/>
      <c r="H82" s="315"/>
      <c r="I82" s="314">
        <f t="shared" si="2"/>
        <v>0</v>
      </c>
    </row>
    <row r="83" spans="1:9" s="303" customFormat="1" ht="12" customHeight="1" x14ac:dyDescent="0.25">
      <c r="A83" s="318"/>
      <c r="B83" s="318"/>
      <c r="C83" s="336"/>
      <c r="D83" s="318"/>
      <c r="E83" s="317"/>
      <c r="F83" s="317"/>
      <c r="G83" s="316"/>
      <c r="H83" s="315"/>
      <c r="I83" s="314">
        <f t="shared" si="2"/>
        <v>0</v>
      </c>
    </row>
    <row r="84" spans="1:9" s="303" customFormat="1" ht="12" customHeight="1" x14ac:dyDescent="0.25">
      <c r="A84" s="318"/>
      <c r="B84" s="318"/>
      <c r="C84" s="336"/>
      <c r="D84" s="318"/>
      <c r="E84" s="317"/>
      <c r="F84" s="317"/>
      <c r="G84" s="316"/>
      <c r="H84" s="315"/>
      <c r="I84" s="314">
        <f t="shared" si="2"/>
        <v>0</v>
      </c>
    </row>
    <row r="85" spans="1:9" s="303" customFormat="1" x14ac:dyDescent="0.25">
      <c r="A85" s="318"/>
      <c r="B85" s="318"/>
      <c r="C85" s="318"/>
      <c r="D85" s="318"/>
      <c r="E85" s="317"/>
      <c r="F85" s="317"/>
      <c r="G85" s="316"/>
      <c r="H85" s="315"/>
      <c r="I85" s="314">
        <f t="shared" si="2"/>
        <v>0</v>
      </c>
    </row>
    <row r="86" spans="1:9" s="303" customFormat="1" x14ac:dyDescent="0.25">
      <c r="A86" s="318"/>
      <c r="B86" s="318"/>
      <c r="C86" s="318"/>
      <c r="D86" s="318"/>
      <c r="E86" s="317"/>
      <c r="F86" s="317"/>
      <c r="G86" s="316"/>
      <c r="H86" s="315"/>
      <c r="I86" s="314">
        <f t="shared" si="2"/>
        <v>0</v>
      </c>
    </row>
    <row r="87" spans="1:9" s="303" customFormat="1" x14ac:dyDescent="0.25">
      <c r="A87" s="318"/>
      <c r="B87" s="318"/>
      <c r="C87" s="318"/>
      <c r="D87" s="318"/>
      <c r="E87" s="317"/>
      <c r="F87" s="317"/>
      <c r="G87" s="316"/>
      <c r="H87" s="315"/>
      <c r="I87" s="314">
        <f t="shared" si="2"/>
        <v>0</v>
      </c>
    </row>
    <row r="88" spans="1:9" s="303" customFormat="1" x14ac:dyDescent="0.25">
      <c r="A88" s="318"/>
      <c r="B88" s="318"/>
      <c r="C88" s="318"/>
      <c r="D88" s="318"/>
      <c r="E88" s="317"/>
      <c r="F88" s="317"/>
      <c r="G88" s="316"/>
      <c r="H88" s="315"/>
      <c r="I88" s="314">
        <f t="shared" si="2"/>
        <v>0</v>
      </c>
    </row>
    <row r="89" spans="1:9" s="303" customFormat="1" x14ac:dyDescent="0.25">
      <c r="A89" s="318"/>
      <c r="B89" s="318"/>
      <c r="C89" s="318"/>
      <c r="D89" s="318"/>
      <c r="E89" s="317"/>
      <c r="F89" s="317"/>
      <c r="G89" s="316"/>
      <c r="H89" s="315"/>
      <c r="I89" s="314">
        <f t="shared" si="2"/>
        <v>0</v>
      </c>
    </row>
    <row r="90" spans="1:9" s="303" customFormat="1" ht="15.6" customHeight="1" x14ac:dyDescent="0.25">
      <c r="A90" s="519" t="s">
        <v>232</v>
      </c>
      <c r="B90" s="519"/>
      <c r="C90" s="519"/>
      <c r="D90" s="519"/>
      <c r="E90" s="519"/>
      <c r="F90" s="519"/>
      <c r="G90" s="345"/>
      <c r="H90" s="345"/>
      <c r="I90" s="345"/>
    </row>
    <row r="91" spans="1:9" s="303" customFormat="1" x14ac:dyDescent="0.25">
      <c r="A91" s="318"/>
      <c r="B91" s="318"/>
      <c r="C91" s="318"/>
      <c r="D91" s="318"/>
      <c r="E91" s="317"/>
      <c r="F91" s="317"/>
      <c r="G91" s="316"/>
      <c r="H91" s="315"/>
      <c r="I91" s="314">
        <f>G91*H91</f>
        <v>0</v>
      </c>
    </row>
    <row r="92" spans="1:9" s="303" customFormat="1" ht="12.75" thickBot="1" x14ac:dyDescent="0.3">
      <c r="A92" s="318"/>
      <c r="B92" s="318"/>
      <c r="C92" s="318"/>
      <c r="D92" s="318"/>
      <c r="E92" s="317"/>
      <c r="F92" s="317"/>
      <c r="G92" s="316"/>
      <c r="H92" s="315"/>
      <c r="I92" s="335">
        <f>G92*H92</f>
        <v>0</v>
      </c>
    </row>
    <row r="93" spans="1:9" ht="15.75" customHeight="1" thickTop="1" thickBot="1" x14ac:dyDescent="0.3">
      <c r="A93" s="509"/>
      <c r="B93" s="509"/>
      <c r="C93" s="509"/>
      <c r="D93" s="509"/>
      <c r="E93" s="302"/>
      <c r="F93" s="301" t="s">
        <v>8</v>
      </c>
      <c r="G93" s="313">
        <f>SUM(G52:G92)</f>
        <v>0</v>
      </c>
      <c r="H93" s="301"/>
      <c r="I93" s="313">
        <f>SUM(I52:I92)</f>
        <v>0</v>
      </c>
    </row>
    <row r="94" spans="1:9" s="294" customFormat="1" ht="13.5" thickTop="1" x14ac:dyDescent="0.25">
      <c r="A94" s="510"/>
      <c r="B94" s="510"/>
      <c r="C94" s="510"/>
      <c r="D94" s="510"/>
      <c r="E94" s="510"/>
      <c r="F94" s="510"/>
      <c r="G94" s="510"/>
      <c r="H94" s="510"/>
      <c r="I94" s="510"/>
    </row>
    <row r="95" spans="1:9" ht="27" customHeight="1" x14ac:dyDescent="0.2">
      <c r="A95" s="510" t="s">
        <v>31</v>
      </c>
      <c r="B95" s="510"/>
      <c r="C95" s="510"/>
      <c r="D95" s="510"/>
      <c r="E95" s="510"/>
      <c r="F95" s="510"/>
      <c r="G95" s="510"/>
      <c r="H95" s="510"/>
      <c r="I95" s="510"/>
    </row>
    <row r="96" spans="1:9" ht="16.5" customHeight="1" x14ac:dyDescent="0.2">
      <c r="A96" s="334" t="s">
        <v>227</v>
      </c>
      <c r="B96" s="410" t="str">
        <f>IF(ISBLANK('93.2 Game 4'!$C$6),"",'93.2 Game 4'!$C$6)</f>
        <v/>
      </c>
      <c r="C96" s="351" t="s">
        <v>259</v>
      </c>
      <c r="D96" s="411" t="str">
        <f>IF(ISBLANK('93.2 Game 4'!$C$5),"",'93.2 Game 4'!$C$5)</f>
        <v/>
      </c>
      <c r="E96" s="332"/>
      <c r="F96" s="332"/>
      <c r="G96" s="516" t="s">
        <v>7</v>
      </c>
      <c r="H96" s="516"/>
      <c r="I96" s="516"/>
    </row>
    <row r="97" spans="1:9" ht="7.5" customHeight="1" x14ac:dyDescent="0.25">
      <c r="A97" s="334"/>
      <c r="B97" s="333"/>
      <c r="C97" s="333"/>
      <c r="D97" s="333"/>
      <c r="E97" s="332"/>
      <c r="F97" s="332"/>
      <c r="G97" s="516"/>
      <c r="H97" s="516"/>
      <c r="I97" s="516"/>
    </row>
    <row r="98" spans="1:9" ht="16.5" customHeight="1" x14ac:dyDescent="0.25">
      <c r="A98" s="344" t="s">
        <v>231</v>
      </c>
      <c r="B98" s="344"/>
      <c r="C98" s="344"/>
      <c r="D98" s="344"/>
      <c r="E98" s="518" t="s">
        <v>225</v>
      </c>
      <c r="F98" s="518"/>
      <c r="G98" s="518" t="s">
        <v>245</v>
      </c>
      <c r="H98" s="518"/>
      <c r="I98" s="521" t="s">
        <v>108</v>
      </c>
    </row>
    <row r="99" spans="1:9" ht="35.25" customHeight="1" x14ac:dyDescent="0.2">
      <c r="A99" s="343" t="s">
        <v>106</v>
      </c>
      <c r="B99" s="343" t="s">
        <v>26</v>
      </c>
      <c r="C99" s="343" t="s">
        <v>6</v>
      </c>
      <c r="D99" s="343" t="s">
        <v>10</v>
      </c>
      <c r="E99" s="342" t="s">
        <v>18</v>
      </c>
      <c r="F99" s="342" t="s">
        <v>230</v>
      </c>
      <c r="G99" s="341" t="s">
        <v>107</v>
      </c>
      <c r="H99" s="341" t="s">
        <v>4</v>
      </c>
      <c r="I99" s="521"/>
    </row>
    <row r="100" spans="1:9" s="303" customFormat="1" ht="15.75" customHeight="1" x14ac:dyDescent="0.25">
      <c r="A100" s="340" t="s">
        <v>229</v>
      </c>
      <c r="B100" s="339"/>
      <c r="C100" s="339"/>
      <c r="D100" s="339"/>
      <c r="E100" s="339"/>
      <c r="F100" s="339"/>
      <c r="G100" s="339"/>
      <c r="H100" s="339"/>
      <c r="I100" s="339"/>
    </row>
    <row r="101" spans="1:9" s="303" customFormat="1" ht="12" customHeight="1" x14ac:dyDescent="0.25">
      <c r="A101" s="502"/>
      <c r="B101" s="504"/>
      <c r="C101" s="318"/>
      <c r="D101" s="318"/>
      <c r="E101" s="317"/>
      <c r="F101" s="317"/>
      <c r="G101" s="316"/>
      <c r="H101" s="315"/>
      <c r="I101" s="314">
        <f t="shared" ref="I101:I118" si="3">G101*H101</f>
        <v>0</v>
      </c>
    </row>
    <row r="102" spans="1:9" s="303" customFormat="1" x14ac:dyDescent="0.25">
      <c r="A102" s="502"/>
      <c r="B102" s="504"/>
      <c r="C102" s="318"/>
      <c r="D102" s="318"/>
      <c r="E102" s="317"/>
      <c r="F102" s="317"/>
      <c r="G102" s="316"/>
      <c r="H102" s="315"/>
      <c r="I102" s="314">
        <f t="shared" si="3"/>
        <v>0</v>
      </c>
    </row>
    <row r="103" spans="1:9" s="303" customFormat="1" x14ac:dyDescent="0.25">
      <c r="A103" s="502"/>
      <c r="B103" s="504"/>
      <c r="C103" s="318"/>
      <c r="D103" s="318"/>
      <c r="E103" s="317"/>
      <c r="F103" s="317"/>
      <c r="G103" s="316"/>
      <c r="H103" s="315"/>
      <c r="I103" s="314">
        <f t="shared" si="3"/>
        <v>0</v>
      </c>
    </row>
    <row r="104" spans="1:9" s="303" customFormat="1" x14ac:dyDescent="0.25">
      <c r="A104" s="502"/>
      <c r="B104" s="504"/>
      <c r="C104" s="318"/>
      <c r="D104" s="318"/>
      <c r="E104" s="317"/>
      <c r="F104" s="317"/>
      <c r="G104" s="316"/>
      <c r="H104" s="315"/>
      <c r="I104" s="314">
        <f t="shared" si="3"/>
        <v>0</v>
      </c>
    </row>
    <row r="105" spans="1:9" s="303" customFormat="1" x14ac:dyDescent="0.25">
      <c r="A105" s="502"/>
      <c r="B105" s="504"/>
      <c r="C105" s="318"/>
      <c r="D105" s="318"/>
      <c r="E105" s="317"/>
      <c r="F105" s="317"/>
      <c r="G105" s="316"/>
      <c r="H105" s="315"/>
      <c r="I105" s="314">
        <f t="shared" si="3"/>
        <v>0</v>
      </c>
    </row>
    <row r="106" spans="1:9" s="303" customFormat="1" x14ac:dyDescent="0.25">
      <c r="A106" s="502"/>
      <c r="B106" s="504"/>
      <c r="C106" s="318"/>
      <c r="D106" s="318"/>
      <c r="E106" s="317"/>
      <c r="F106" s="317"/>
      <c r="G106" s="316"/>
      <c r="H106" s="315"/>
      <c r="I106" s="314">
        <f t="shared" si="3"/>
        <v>0</v>
      </c>
    </row>
    <row r="107" spans="1:9" s="303" customFormat="1" x14ac:dyDescent="0.25">
      <c r="A107" s="502"/>
      <c r="B107" s="504"/>
      <c r="C107" s="318"/>
      <c r="D107" s="318"/>
      <c r="E107" s="317"/>
      <c r="F107" s="317"/>
      <c r="G107" s="316"/>
      <c r="H107" s="315"/>
      <c r="I107" s="314">
        <f t="shared" si="3"/>
        <v>0</v>
      </c>
    </row>
    <row r="108" spans="1:9" s="303" customFormat="1" x14ac:dyDescent="0.25">
      <c r="A108" s="502"/>
      <c r="B108" s="504"/>
      <c r="C108" s="318"/>
      <c r="D108" s="318"/>
      <c r="E108" s="317"/>
      <c r="F108" s="317"/>
      <c r="G108" s="316"/>
      <c r="H108" s="315"/>
      <c r="I108" s="314">
        <f t="shared" si="3"/>
        <v>0</v>
      </c>
    </row>
    <row r="109" spans="1:9" s="303" customFormat="1" x14ac:dyDescent="0.25">
      <c r="A109" s="502"/>
      <c r="B109" s="504"/>
      <c r="C109" s="318"/>
      <c r="D109" s="318"/>
      <c r="E109" s="317"/>
      <c r="F109" s="317"/>
      <c r="G109" s="316"/>
      <c r="H109" s="315"/>
      <c r="I109" s="314">
        <f t="shared" si="3"/>
        <v>0</v>
      </c>
    </row>
    <row r="110" spans="1:9" s="303" customFormat="1" x14ac:dyDescent="0.25">
      <c r="A110" s="502"/>
      <c r="B110" s="504"/>
      <c r="C110" s="318"/>
      <c r="D110" s="318"/>
      <c r="E110" s="317"/>
      <c r="F110" s="317"/>
      <c r="G110" s="316"/>
      <c r="H110" s="315"/>
      <c r="I110" s="314">
        <f t="shared" si="3"/>
        <v>0</v>
      </c>
    </row>
    <row r="111" spans="1:9" s="303" customFormat="1" x14ac:dyDescent="0.25">
      <c r="A111" s="502"/>
      <c r="B111" s="504"/>
      <c r="C111" s="319"/>
      <c r="D111" s="318"/>
      <c r="E111" s="317"/>
      <c r="F111" s="317"/>
      <c r="G111" s="316"/>
      <c r="H111" s="315"/>
      <c r="I111" s="314">
        <f t="shared" si="3"/>
        <v>0</v>
      </c>
    </row>
    <row r="112" spans="1:9" s="303" customFormat="1" x14ac:dyDescent="0.25">
      <c r="A112" s="502"/>
      <c r="B112" s="504"/>
      <c r="C112" s="318"/>
      <c r="D112" s="318"/>
      <c r="E112" s="317"/>
      <c r="F112" s="317"/>
      <c r="G112" s="316"/>
      <c r="H112" s="315"/>
      <c r="I112" s="314">
        <f t="shared" si="3"/>
        <v>0</v>
      </c>
    </row>
    <row r="113" spans="1:9" s="303" customFormat="1" x14ac:dyDescent="0.25">
      <c r="A113" s="502"/>
      <c r="B113" s="504"/>
      <c r="C113" s="318"/>
      <c r="D113" s="318"/>
      <c r="E113" s="317"/>
      <c r="F113" s="317"/>
      <c r="G113" s="316"/>
      <c r="H113" s="315"/>
      <c r="I113" s="314">
        <f t="shared" si="3"/>
        <v>0</v>
      </c>
    </row>
    <row r="114" spans="1:9" s="303" customFormat="1" x14ac:dyDescent="0.25">
      <c r="A114" s="502"/>
      <c r="B114" s="504"/>
      <c r="C114" s="318"/>
      <c r="D114" s="318"/>
      <c r="E114" s="317"/>
      <c r="F114" s="317"/>
      <c r="G114" s="316"/>
      <c r="H114" s="315"/>
      <c r="I114" s="314">
        <f t="shared" si="3"/>
        <v>0</v>
      </c>
    </row>
    <row r="115" spans="1:9" s="303" customFormat="1" x14ac:dyDescent="0.25">
      <c r="A115" s="502"/>
      <c r="B115" s="504"/>
      <c r="C115" s="319"/>
      <c r="D115" s="318"/>
      <c r="E115" s="317"/>
      <c r="F115" s="317"/>
      <c r="G115" s="316"/>
      <c r="H115" s="315"/>
      <c r="I115" s="314">
        <f t="shared" si="3"/>
        <v>0</v>
      </c>
    </row>
    <row r="116" spans="1:9" s="303" customFormat="1" x14ac:dyDescent="0.25">
      <c r="A116" s="502"/>
      <c r="B116" s="504"/>
      <c r="C116" s="319"/>
      <c r="D116" s="318"/>
      <c r="E116" s="317"/>
      <c r="F116" s="317"/>
      <c r="G116" s="316"/>
      <c r="H116" s="315"/>
      <c r="I116" s="314">
        <f t="shared" si="3"/>
        <v>0</v>
      </c>
    </row>
    <row r="117" spans="1:9" s="303" customFormat="1" x14ac:dyDescent="0.25">
      <c r="A117" s="502"/>
      <c r="B117" s="504"/>
      <c r="C117" s="319"/>
      <c r="D117" s="318"/>
      <c r="E117" s="317"/>
      <c r="F117" s="317"/>
      <c r="G117" s="316"/>
      <c r="H117" s="315"/>
      <c r="I117" s="314">
        <f t="shared" si="3"/>
        <v>0</v>
      </c>
    </row>
    <row r="118" spans="1:9" s="303" customFormat="1" x14ac:dyDescent="0.25">
      <c r="A118" s="502"/>
      <c r="B118" s="504"/>
      <c r="C118" s="319"/>
      <c r="D118" s="318"/>
      <c r="E118" s="317"/>
      <c r="F118" s="317"/>
      <c r="G118" s="316"/>
      <c r="H118" s="315"/>
      <c r="I118" s="314">
        <f t="shared" si="3"/>
        <v>0</v>
      </c>
    </row>
    <row r="119" spans="1:9" s="303" customFormat="1" ht="15.75" customHeight="1" x14ac:dyDescent="0.25">
      <c r="A119" s="338" t="s">
        <v>228</v>
      </c>
      <c r="B119" s="337"/>
      <c r="C119" s="337"/>
      <c r="D119" s="337"/>
      <c r="E119" s="337"/>
      <c r="F119" s="337"/>
      <c r="G119" s="337"/>
      <c r="H119" s="337"/>
      <c r="I119" s="337"/>
    </row>
    <row r="120" spans="1:9" s="303" customFormat="1" x14ac:dyDescent="0.25">
      <c r="A120" s="318"/>
      <c r="B120" s="318"/>
      <c r="C120" s="318"/>
      <c r="D120" s="318"/>
      <c r="E120" s="317"/>
      <c r="F120" s="317"/>
      <c r="G120" s="316"/>
      <c r="H120" s="315"/>
      <c r="I120" s="314">
        <f t="shared" ref="I120:I139" si="4">G120*H120</f>
        <v>0</v>
      </c>
    </row>
    <row r="121" spans="1:9" s="303" customFormat="1" x14ac:dyDescent="0.25">
      <c r="A121" s="319"/>
      <c r="B121" s="319"/>
      <c r="C121" s="319"/>
      <c r="D121" s="318"/>
      <c r="E121" s="317"/>
      <c r="F121" s="317"/>
      <c r="G121" s="316"/>
      <c r="H121" s="315"/>
      <c r="I121" s="314">
        <f t="shared" si="4"/>
        <v>0</v>
      </c>
    </row>
    <row r="122" spans="1:9" s="303" customFormat="1" x14ac:dyDescent="0.25">
      <c r="A122" s="319"/>
      <c r="B122" s="319"/>
      <c r="C122" s="319"/>
      <c r="D122" s="318"/>
      <c r="E122" s="317"/>
      <c r="F122" s="317"/>
      <c r="G122" s="316"/>
      <c r="H122" s="315"/>
      <c r="I122" s="314">
        <f t="shared" si="4"/>
        <v>0</v>
      </c>
    </row>
    <row r="123" spans="1:9" s="303" customFormat="1" x14ac:dyDescent="0.25">
      <c r="A123" s="319"/>
      <c r="B123" s="319"/>
      <c r="C123" s="319"/>
      <c r="D123" s="318"/>
      <c r="E123" s="317"/>
      <c r="F123" s="317"/>
      <c r="G123" s="316"/>
      <c r="H123" s="315"/>
      <c r="I123" s="314">
        <f t="shared" si="4"/>
        <v>0</v>
      </c>
    </row>
    <row r="124" spans="1:9" s="303" customFormat="1" x14ac:dyDescent="0.25">
      <c r="A124" s="318"/>
      <c r="B124" s="318"/>
      <c r="C124" s="318"/>
      <c r="D124" s="318"/>
      <c r="E124" s="317"/>
      <c r="F124" s="317"/>
      <c r="G124" s="316"/>
      <c r="H124" s="315"/>
      <c r="I124" s="314">
        <f t="shared" si="4"/>
        <v>0</v>
      </c>
    </row>
    <row r="125" spans="1:9" s="303" customFormat="1" x14ac:dyDescent="0.25">
      <c r="A125" s="318"/>
      <c r="B125" s="318"/>
      <c r="C125" s="318"/>
      <c r="D125" s="318"/>
      <c r="E125" s="317"/>
      <c r="F125" s="317"/>
      <c r="G125" s="316"/>
      <c r="H125" s="315"/>
      <c r="I125" s="314">
        <f t="shared" si="4"/>
        <v>0</v>
      </c>
    </row>
    <row r="126" spans="1:9" s="303" customFormat="1" x14ac:dyDescent="0.25">
      <c r="A126" s="318"/>
      <c r="B126" s="318"/>
      <c r="C126" s="318"/>
      <c r="D126" s="318"/>
      <c r="E126" s="317"/>
      <c r="F126" s="317"/>
      <c r="G126" s="316"/>
      <c r="H126" s="315"/>
      <c r="I126" s="314">
        <f t="shared" si="4"/>
        <v>0</v>
      </c>
    </row>
    <row r="127" spans="1:9" s="303" customFormat="1" x14ac:dyDescent="0.25">
      <c r="A127" s="319"/>
      <c r="B127" s="319"/>
      <c r="C127" s="319"/>
      <c r="D127" s="318"/>
      <c r="E127" s="317"/>
      <c r="F127" s="317"/>
      <c r="G127" s="316"/>
      <c r="H127" s="315"/>
      <c r="I127" s="314">
        <f t="shared" si="4"/>
        <v>0</v>
      </c>
    </row>
    <row r="128" spans="1:9" s="303" customFormat="1" x14ac:dyDescent="0.25">
      <c r="A128" s="319"/>
      <c r="B128" s="319"/>
      <c r="C128" s="319"/>
      <c r="D128" s="318"/>
      <c r="E128" s="317"/>
      <c r="F128" s="317"/>
      <c r="G128" s="316"/>
      <c r="H128" s="315"/>
      <c r="I128" s="314">
        <f t="shared" si="4"/>
        <v>0</v>
      </c>
    </row>
    <row r="129" spans="1:9" s="303" customFormat="1" x14ac:dyDescent="0.25">
      <c r="A129" s="319"/>
      <c r="B129" s="319"/>
      <c r="C129" s="319"/>
      <c r="D129" s="318"/>
      <c r="E129" s="317"/>
      <c r="F129" s="317"/>
      <c r="G129" s="316"/>
      <c r="H129" s="315"/>
      <c r="I129" s="314">
        <f t="shared" si="4"/>
        <v>0</v>
      </c>
    </row>
    <row r="130" spans="1:9" s="303" customFormat="1" ht="12" customHeight="1" x14ac:dyDescent="0.25">
      <c r="A130" s="319"/>
      <c r="B130" s="319"/>
      <c r="C130" s="336"/>
      <c r="D130" s="318"/>
      <c r="E130" s="317"/>
      <c r="F130" s="317"/>
      <c r="G130" s="316"/>
      <c r="H130" s="315"/>
      <c r="I130" s="314">
        <f t="shared" si="4"/>
        <v>0</v>
      </c>
    </row>
    <row r="131" spans="1:9" s="303" customFormat="1" ht="12" customHeight="1" x14ac:dyDescent="0.25">
      <c r="A131" s="318"/>
      <c r="B131" s="318"/>
      <c r="C131" s="336"/>
      <c r="D131" s="318"/>
      <c r="E131" s="317"/>
      <c r="F131" s="317"/>
      <c r="G131" s="316"/>
      <c r="H131" s="315"/>
      <c r="I131" s="314">
        <f t="shared" si="4"/>
        <v>0</v>
      </c>
    </row>
    <row r="132" spans="1:9" s="303" customFormat="1" ht="12" customHeight="1" x14ac:dyDescent="0.25">
      <c r="A132" s="318"/>
      <c r="B132" s="318"/>
      <c r="C132" s="336"/>
      <c r="D132" s="318"/>
      <c r="E132" s="317"/>
      <c r="F132" s="317"/>
      <c r="G132" s="316"/>
      <c r="H132" s="315"/>
      <c r="I132" s="314">
        <f t="shared" si="4"/>
        <v>0</v>
      </c>
    </row>
    <row r="133" spans="1:9" s="303" customFormat="1" x14ac:dyDescent="0.25">
      <c r="A133" s="318"/>
      <c r="B133" s="318"/>
      <c r="C133" s="318"/>
      <c r="D133" s="318"/>
      <c r="E133" s="317"/>
      <c r="F133" s="317"/>
      <c r="G133" s="316"/>
      <c r="H133" s="315"/>
      <c r="I133" s="314">
        <f t="shared" si="4"/>
        <v>0</v>
      </c>
    </row>
    <row r="134" spans="1:9" s="303" customFormat="1" x14ac:dyDescent="0.25">
      <c r="A134" s="318"/>
      <c r="B134" s="318"/>
      <c r="C134" s="318"/>
      <c r="D134" s="318"/>
      <c r="E134" s="317"/>
      <c r="F134" s="317"/>
      <c r="G134" s="316"/>
      <c r="H134" s="315"/>
      <c r="I134" s="314">
        <f t="shared" si="4"/>
        <v>0</v>
      </c>
    </row>
    <row r="135" spans="1:9" s="303" customFormat="1" x14ac:dyDescent="0.25">
      <c r="A135" s="318"/>
      <c r="B135" s="318"/>
      <c r="C135" s="318"/>
      <c r="D135" s="318"/>
      <c r="E135" s="317"/>
      <c r="F135" s="317"/>
      <c r="G135" s="316"/>
      <c r="H135" s="315"/>
      <c r="I135" s="314">
        <f t="shared" si="4"/>
        <v>0</v>
      </c>
    </row>
    <row r="136" spans="1:9" s="303" customFormat="1" x14ac:dyDescent="0.25">
      <c r="A136" s="318"/>
      <c r="B136" s="318"/>
      <c r="C136" s="318"/>
      <c r="D136" s="318"/>
      <c r="E136" s="317"/>
      <c r="F136" s="317"/>
      <c r="G136" s="316"/>
      <c r="H136" s="315"/>
      <c r="I136" s="314">
        <f t="shared" si="4"/>
        <v>0</v>
      </c>
    </row>
    <row r="137" spans="1:9" s="303" customFormat="1" x14ac:dyDescent="0.25">
      <c r="A137" s="318"/>
      <c r="B137" s="318"/>
      <c r="C137" s="318"/>
      <c r="D137" s="318"/>
      <c r="E137" s="317"/>
      <c r="F137" s="317"/>
      <c r="G137" s="316"/>
      <c r="H137" s="315"/>
      <c r="I137" s="314">
        <f t="shared" si="4"/>
        <v>0</v>
      </c>
    </row>
    <row r="138" spans="1:9" s="303" customFormat="1" x14ac:dyDescent="0.25">
      <c r="A138" s="318"/>
      <c r="B138" s="318"/>
      <c r="C138" s="318"/>
      <c r="D138" s="318"/>
      <c r="E138" s="317"/>
      <c r="F138" s="317"/>
      <c r="G138" s="316"/>
      <c r="H138" s="315"/>
      <c r="I138" s="314">
        <f t="shared" si="4"/>
        <v>0</v>
      </c>
    </row>
    <row r="139" spans="1:9" s="303" customFormat="1" ht="12.75" thickBot="1" x14ac:dyDescent="0.3">
      <c r="A139" s="318"/>
      <c r="B139" s="318"/>
      <c r="C139" s="318"/>
      <c r="D139" s="318"/>
      <c r="E139" s="317"/>
      <c r="F139" s="317"/>
      <c r="G139" s="316"/>
      <c r="H139" s="315"/>
      <c r="I139" s="335">
        <f t="shared" si="4"/>
        <v>0</v>
      </c>
    </row>
    <row r="140" spans="1:9" ht="15.75" customHeight="1" thickTop="1" thickBot="1" x14ac:dyDescent="0.3">
      <c r="A140" s="358"/>
      <c r="B140" s="358"/>
      <c r="C140" s="358"/>
      <c r="D140" s="358"/>
      <c r="E140" s="302"/>
      <c r="F140" s="302"/>
      <c r="G140" s="302"/>
      <c r="H140" s="401" t="s">
        <v>249</v>
      </c>
      <c r="I140" s="313">
        <f>SUM(I100:I139)</f>
        <v>0</v>
      </c>
    </row>
    <row r="141" spans="1:9" s="294" customFormat="1" ht="13.5" thickTop="1" x14ac:dyDescent="0.25">
      <c r="A141" s="510"/>
      <c r="B141" s="510"/>
      <c r="C141" s="510"/>
      <c r="D141" s="510"/>
      <c r="E141" s="510"/>
      <c r="F141" s="510"/>
      <c r="G141" s="510"/>
      <c r="H141" s="510"/>
      <c r="I141" s="510"/>
    </row>
    <row r="142" spans="1:9" ht="27.6" customHeight="1" x14ac:dyDescent="0.2">
      <c r="A142" s="524" t="s">
        <v>253</v>
      </c>
      <c r="B142" s="524"/>
      <c r="C142" s="524"/>
      <c r="D142" s="524"/>
      <c r="E142" s="524"/>
      <c r="F142" s="524"/>
      <c r="G142" s="524"/>
      <c r="H142" s="524"/>
      <c r="I142" s="524"/>
    </row>
    <row r="143" spans="1:9" ht="16.5" customHeight="1" x14ac:dyDescent="0.2">
      <c r="A143" s="334" t="s">
        <v>227</v>
      </c>
      <c r="B143" s="410" t="str">
        <f>IF(ISBLANK('93.2 Game 4'!$C$6),"",'93.2 Game 4'!$C$6)</f>
        <v/>
      </c>
      <c r="C143" s="351" t="s">
        <v>259</v>
      </c>
      <c r="D143" s="411" t="str">
        <f>IF(ISBLANK('93.2 Game 4'!$C$5),"",'93.2 Game 4'!$C$5)</f>
        <v/>
      </c>
      <c r="E143" s="332"/>
      <c r="F143" s="332"/>
      <c r="G143" s="516" t="s">
        <v>7</v>
      </c>
      <c r="H143" s="516"/>
      <c r="I143" s="516"/>
    </row>
    <row r="144" spans="1:9" ht="7.5" customHeight="1" x14ac:dyDescent="0.25">
      <c r="A144" s="334"/>
      <c r="B144" s="333"/>
      <c r="C144" s="333"/>
      <c r="D144" s="333"/>
      <c r="E144" s="332"/>
      <c r="F144" s="332"/>
      <c r="G144" s="516"/>
      <c r="H144" s="516"/>
      <c r="I144" s="516"/>
    </row>
    <row r="145" spans="1:9" ht="15.75" customHeight="1" x14ac:dyDescent="0.2">
      <c r="A145" s="331" t="s">
        <v>226</v>
      </c>
      <c r="B145" s="330"/>
      <c r="C145" s="330"/>
      <c r="D145" s="330"/>
      <c r="E145" s="518" t="s">
        <v>225</v>
      </c>
      <c r="F145" s="518"/>
      <c r="G145" s="518" t="s">
        <v>245</v>
      </c>
      <c r="H145" s="518"/>
      <c r="I145" s="522" t="s">
        <v>224</v>
      </c>
    </row>
    <row r="146" spans="1:9" ht="25.5" x14ac:dyDescent="0.2">
      <c r="A146" s="329" t="s">
        <v>106</v>
      </c>
      <c r="B146" s="329" t="s">
        <v>26</v>
      </c>
      <c r="C146" s="329" t="s">
        <v>6</v>
      </c>
      <c r="D146" s="329" t="s">
        <v>10</v>
      </c>
      <c r="E146" s="309" t="s">
        <v>70</v>
      </c>
      <c r="F146" s="309" t="s">
        <v>71</v>
      </c>
      <c r="G146" s="328" t="s">
        <v>223</v>
      </c>
      <c r="H146" s="328" t="s">
        <v>222</v>
      </c>
      <c r="I146" s="522"/>
    </row>
    <row r="147" spans="1:9" s="303" customFormat="1" ht="15" customHeight="1" x14ac:dyDescent="0.25">
      <c r="A147" s="395" t="s">
        <v>221</v>
      </c>
      <c r="B147" s="327"/>
      <c r="C147" s="326"/>
      <c r="D147" s="326"/>
      <c r="E147" s="326"/>
      <c r="F147" s="326"/>
      <c r="G147" s="325"/>
      <c r="H147" s="325"/>
      <c r="I147" s="325"/>
    </row>
    <row r="148" spans="1:9" s="303" customFormat="1" x14ac:dyDescent="0.25">
      <c r="A148" s="318"/>
      <c r="B148" s="318"/>
      <c r="C148" s="318"/>
      <c r="D148" s="318"/>
      <c r="E148" s="317"/>
      <c r="F148" s="317"/>
      <c r="G148" s="316"/>
      <c r="H148" s="315"/>
      <c r="I148" s="314">
        <f>G148*H148</f>
        <v>0</v>
      </c>
    </row>
    <row r="149" spans="1:9" s="303" customFormat="1" x14ac:dyDescent="0.25">
      <c r="A149" s="318"/>
      <c r="B149" s="318"/>
      <c r="C149" s="318"/>
      <c r="D149" s="318"/>
      <c r="E149" s="317"/>
      <c r="F149" s="317"/>
      <c r="G149" s="316"/>
      <c r="H149" s="315"/>
      <c r="I149" s="314">
        <f>G149*H149</f>
        <v>0</v>
      </c>
    </row>
    <row r="150" spans="1:9" s="303" customFormat="1" x14ac:dyDescent="0.25">
      <c r="A150" s="318"/>
      <c r="B150" s="318"/>
      <c r="C150" s="318"/>
      <c r="D150" s="318"/>
      <c r="E150" s="317"/>
      <c r="F150" s="317"/>
      <c r="G150" s="316"/>
      <c r="H150" s="315"/>
      <c r="I150" s="314">
        <f>G150*H150</f>
        <v>0</v>
      </c>
    </row>
    <row r="151" spans="1:9" s="303" customFormat="1" ht="15" x14ac:dyDescent="0.25">
      <c r="A151" s="395" t="s">
        <v>220</v>
      </c>
      <c r="B151" s="323"/>
      <c r="C151" s="323"/>
      <c r="D151" s="324"/>
      <c r="E151" s="324"/>
      <c r="F151" s="323"/>
      <c r="G151" s="322"/>
      <c r="H151" s="321"/>
      <c r="I151" s="320"/>
    </row>
    <row r="152" spans="1:9" s="303" customFormat="1" x14ac:dyDescent="0.25">
      <c r="A152" s="318"/>
      <c r="B152" s="318"/>
      <c r="C152" s="318"/>
      <c r="D152" s="318"/>
      <c r="E152" s="317"/>
      <c r="F152" s="317"/>
      <c r="G152" s="316"/>
      <c r="H152" s="315"/>
      <c r="I152" s="314">
        <f>G152*H152</f>
        <v>0</v>
      </c>
    </row>
    <row r="153" spans="1:9" s="303" customFormat="1" x14ac:dyDescent="0.25">
      <c r="A153" s="318"/>
      <c r="B153" s="318"/>
      <c r="C153" s="318"/>
      <c r="D153" s="318"/>
      <c r="E153" s="317"/>
      <c r="F153" s="317"/>
      <c r="G153" s="316"/>
      <c r="H153" s="315"/>
      <c r="I153" s="314">
        <f>G153*H153</f>
        <v>0</v>
      </c>
    </row>
    <row r="154" spans="1:9" s="303" customFormat="1" x14ac:dyDescent="0.25">
      <c r="A154" s="318"/>
      <c r="B154" s="318"/>
      <c r="C154" s="318"/>
      <c r="D154" s="318"/>
      <c r="E154" s="317"/>
      <c r="F154" s="317"/>
      <c r="G154" s="316"/>
      <c r="H154" s="315"/>
      <c r="I154" s="314">
        <f>G154*H154</f>
        <v>0</v>
      </c>
    </row>
    <row r="155" spans="1:9" s="303" customFormat="1" ht="15" x14ac:dyDescent="0.25">
      <c r="A155" s="396" t="s">
        <v>240</v>
      </c>
      <c r="B155" s="323"/>
      <c r="C155" s="323"/>
      <c r="D155" s="324"/>
      <c r="E155" s="324"/>
      <c r="F155" s="323"/>
      <c r="G155" s="322"/>
      <c r="H155" s="321"/>
      <c r="I155" s="320"/>
    </row>
    <row r="156" spans="1:9" s="303" customFormat="1" x14ac:dyDescent="0.25">
      <c r="A156" s="318"/>
      <c r="B156" s="318"/>
      <c r="C156" s="318"/>
      <c r="D156" s="318"/>
      <c r="E156" s="317"/>
      <c r="F156" s="317"/>
      <c r="G156" s="316"/>
      <c r="H156" s="315"/>
      <c r="I156" s="314">
        <f>G156*H156</f>
        <v>0</v>
      </c>
    </row>
    <row r="157" spans="1:9" s="303" customFormat="1" x14ac:dyDescent="0.25">
      <c r="A157" s="318"/>
      <c r="B157" s="318"/>
      <c r="C157" s="318"/>
      <c r="D157" s="318"/>
      <c r="E157" s="317"/>
      <c r="F157" s="317"/>
      <c r="G157" s="316"/>
      <c r="H157" s="315"/>
      <c r="I157" s="314">
        <f>G157*H157</f>
        <v>0</v>
      </c>
    </row>
    <row r="158" spans="1:9" s="303" customFormat="1" x14ac:dyDescent="0.25">
      <c r="A158" s="318"/>
      <c r="B158" s="318"/>
      <c r="C158" s="318"/>
      <c r="D158" s="318"/>
      <c r="E158" s="317"/>
      <c r="F158" s="317"/>
      <c r="G158" s="316"/>
      <c r="H158" s="315"/>
      <c r="I158" s="314">
        <f>G158*H158</f>
        <v>0</v>
      </c>
    </row>
    <row r="159" spans="1:9" s="303" customFormat="1" ht="15" x14ac:dyDescent="0.25">
      <c r="A159" s="395" t="s">
        <v>219</v>
      </c>
      <c r="B159" s="323"/>
      <c r="C159" s="323"/>
      <c r="D159" s="324"/>
      <c r="E159" s="324"/>
      <c r="F159" s="323"/>
      <c r="G159" s="322"/>
      <c r="H159" s="321"/>
      <c r="I159" s="320"/>
    </row>
    <row r="160" spans="1:9" s="303" customFormat="1" x14ac:dyDescent="0.25">
      <c r="A160" s="318"/>
      <c r="B160" s="318"/>
      <c r="C160" s="318"/>
      <c r="D160" s="318"/>
      <c r="E160" s="317"/>
      <c r="F160" s="317"/>
      <c r="G160" s="316"/>
      <c r="H160" s="315"/>
      <c r="I160" s="314">
        <f>G160*H160</f>
        <v>0</v>
      </c>
    </row>
    <row r="161" spans="1:9" s="303" customFormat="1" x14ac:dyDescent="0.25">
      <c r="A161" s="318"/>
      <c r="B161" s="318"/>
      <c r="C161" s="318"/>
      <c r="D161" s="318"/>
      <c r="E161" s="317"/>
      <c r="F161" s="317"/>
      <c r="G161" s="316"/>
      <c r="H161" s="315"/>
      <c r="I161" s="314">
        <f>G161*H161</f>
        <v>0</v>
      </c>
    </row>
    <row r="162" spans="1:9" s="303" customFormat="1" x14ac:dyDescent="0.25">
      <c r="A162" s="318"/>
      <c r="B162" s="318"/>
      <c r="C162" s="318"/>
      <c r="D162" s="318"/>
      <c r="E162" s="317"/>
      <c r="F162" s="317"/>
      <c r="G162" s="316"/>
      <c r="H162" s="315"/>
      <c r="I162" s="314">
        <f>G162*H162</f>
        <v>0</v>
      </c>
    </row>
    <row r="163" spans="1:9" s="303" customFormat="1" ht="15" x14ac:dyDescent="0.25">
      <c r="A163" s="395" t="s">
        <v>256</v>
      </c>
      <c r="B163" s="323"/>
      <c r="C163" s="323"/>
      <c r="D163" s="324"/>
      <c r="E163" s="324"/>
      <c r="F163" s="323"/>
      <c r="G163" s="322"/>
      <c r="H163" s="321"/>
      <c r="I163" s="320"/>
    </row>
    <row r="164" spans="1:9" s="303" customFormat="1" x14ac:dyDescent="0.25">
      <c r="A164" s="319"/>
      <c r="B164" s="319"/>
      <c r="C164" s="319"/>
      <c r="D164" s="318"/>
      <c r="E164" s="317"/>
      <c r="F164" s="317"/>
      <c r="G164" s="316"/>
      <c r="H164" s="315"/>
      <c r="I164" s="314">
        <f>G164*H164</f>
        <v>0</v>
      </c>
    </row>
    <row r="165" spans="1:9" s="303" customFormat="1" x14ac:dyDescent="0.25">
      <c r="A165" s="319"/>
      <c r="B165" s="319"/>
      <c r="C165" s="319"/>
      <c r="D165" s="318"/>
      <c r="E165" s="317"/>
      <c r="F165" s="317"/>
      <c r="G165" s="316"/>
      <c r="H165" s="315"/>
      <c r="I165" s="314">
        <f>G165*H165</f>
        <v>0</v>
      </c>
    </row>
    <row r="166" spans="1:9" s="303" customFormat="1" x14ac:dyDescent="0.25">
      <c r="A166" s="319"/>
      <c r="B166" s="319"/>
      <c r="C166" s="319"/>
      <c r="D166" s="318"/>
      <c r="E166" s="317"/>
      <c r="F166" s="317"/>
      <c r="G166" s="316"/>
      <c r="H166" s="315"/>
      <c r="I166" s="314">
        <f>G166*H166</f>
        <v>0</v>
      </c>
    </row>
    <row r="167" spans="1:9" s="303" customFormat="1" ht="15" x14ac:dyDescent="0.25">
      <c r="A167" s="395" t="s">
        <v>250</v>
      </c>
      <c r="B167" s="323"/>
      <c r="C167" s="323"/>
      <c r="D167" s="324"/>
      <c r="E167" s="324"/>
      <c r="F167" s="323"/>
      <c r="G167" s="322"/>
      <c r="H167" s="321"/>
      <c r="I167" s="320"/>
    </row>
    <row r="168" spans="1:9" s="303" customFormat="1" x14ac:dyDescent="0.25">
      <c r="A168" s="319"/>
      <c r="B168" s="319"/>
      <c r="C168" s="319"/>
      <c r="D168" s="318"/>
      <c r="E168" s="317"/>
      <c r="F168" s="317"/>
      <c r="G168" s="316"/>
      <c r="H168" s="315"/>
      <c r="I168" s="314">
        <f>G168*H168</f>
        <v>0</v>
      </c>
    </row>
    <row r="169" spans="1:9" s="303" customFormat="1" x14ac:dyDescent="0.25">
      <c r="A169" s="319"/>
      <c r="B169" s="319"/>
      <c r="C169" s="319"/>
      <c r="D169" s="318"/>
      <c r="E169" s="317"/>
      <c r="F169" s="317"/>
      <c r="G169" s="316"/>
      <c r="H169" s="315"/>
      <c r="I169" s="314">
        <f>G169*H169</f>
        <v>0</v>
      </c>
    </row>
    <row r="170" spans="1:9" s="303" customFormat="1" x14ac:dyDescent="0.25">
      <c r="A170" s="319"/>
      <c r="B170" s="319"/>
      <c r="C170" s="319"/>
      <c r="D170" s="318"/>
      <c r="E170" s="317"/>
      <c r="F170" s="317"/>
      <c r="G170" s="316"/>
      <c r="H170" s="315"/>
      <c r="I170" s="314">
        <f>G170*H170</f>
        <v>0</v>
      </c>
    </row>
    <row r="171" spans="1:9" s="303" customFormat="1" ht="15" x14ac:dyDescent="0.25">
      <c r="A171" s="395" t="s">
        <v>241</v>
      </c>
      <c r="B171" s="323"/>
      <c r="C171" s="323"/>
      <c r="D171" s="324"/>
      <c r="E171" s="324"/>
      <c r="F171" s="323"/>
      <c r="G171" s="322"/>
      <c r="H171" s="321"/>
      <c r="I171" s="320"/>
    </row>
    <row r="172" spans="1:9" s="303" customFormat="1" x14ac:dyDescent="0.25">
      <c r="A172" s="319"/>
      <c r="B172" s="319"/>
      <c r="C172" s="319"/>
      <c r="D172" s="318"/>
      <c r="E172" s="317"/>
      <c r="F172" s="317"/>
      <c r="G172" s="316"/>
      <c r="H172" s="315"/>
      <c r="I172" s="314">
        <f>G172*H172</f>
        <v>0</v>
      </c>
    </row>
    <row r="173" spans="1:9" s="303" customFormat="1" x14ac:dyDescent="0.25">
      <c r="A173" s="319"/>
      <c r="B173" s="319"/>
      <c r="C173" s="319"/>
      <c r="D173" s="318"/>
      <c r="E173" s="317"/>
      <c r="F173" s="317"/>
      <c r="G173" s="316"/>
      <c r="H173" s="315"/>
      <c r="I173" s="314">
        <f t="shared" ref="I173:I178" si="5">G173*H173</f>
        <v>0</v>
      </c>
    </row>
    <row r="174" spans="1:9" s="303" customFormat="1" x14ac:dyDescent="0.25">
      <c r="A174" s="319"/>
      <c r="B174" s="319"/>
      <c r="C174" s="319"/>
      <c r="D174" s="318"/>
      <c r="E174" s="317"/>
      <c r="F174" s="317"/>
      <c r="G174" s="316"/>
      <c r="H174" s="315"/>
      <c r="I174" s="314">
        <f t="shared" si="5"/>
        <v>0</v>
      </c>
    </row>
    <row r="175" spans="1:9" s="303" customFormat="1" x14ac:dyDescent="0.25">
      <c r="A175" s="319"/>
      <c r="B175" s="319"/>
      <c r="C175" s="319"/>
      <c r="D175" s="318"/>
      <c r="E175" s="317"/>
      <c r="F175" s="317"/>
      <c r="G175" s="316"/>
      <c r="H175" s="315"/>
      <c r="I175" s="314">
        <f t="shared" si="5"/>
        <v>0</v>
      </c>
    </row>
    <row r="176" spans="1:9" s="303" customFormat="1" x14ac:dyDescent="0.25">
      <c r="A176" s="319"/>
      <c r="B176" s="319"/>
      <c r="C176" s="319"/>
      <c r="D176" s="318"/>
      <c r="E176" s="317"/>
      <c r="F176" s="317"/>
      <c r="G176" s="316"/>
      <c r="H176" s="315"/>
      <c r="I176" s="314">
        <f t="shared" si="5"/>
        <v>0</v>
      </c>
    </row>
    <row r="177" spans="1:9" s="303" customFormat="1" x14ac:dyDescent="0.25">
      <c r="A177" s="319"/>
      <c r="B177" s="319"/>
      <c r="C177" s="319"/>
      <c r="D177" s="318"/>
      <c r="E177" s="317"/>
      <c r="F177" s="317"/>
      <c r="G177" s="316"/>
      <c r="H177" s="315"/>
      <c r="I177" s="314">
        <f t="shared" si="5"/>
        <v>0</v>
      </c>
    </row>
    <row r="178" spans="1:9" s="303" customFormat="1" x14ac:dyDescent="0.25">
      <c r="A178" s="319"/>
      <c r="B178" s="319"/>
      <c r="C178" s="319"/>
      <c r="D178" s="318"/>
      <c r="E178" s="317"/>
      <c r="F178" s="317"/>
      <c r="G178" s="316"/>
      <c r="H178" s="315"/>
      <c r="I178" s="314">
        <f t="shared" si="5"/>
        <v>0</v>
      </c>
    </row>
    <row r="179" spans="1:9" s="303" customFormat="1" x14ac:dyDescent="0.25">
      <c r="A179" s="319"/>
      <c r="B179" s="319"/>
      <c r="C179" s="319"/>
      <c r="D179" s="318"/>
      <c r="E179" s="317"/>
      <c r="F179" s="317"/>
      <c r="G179" s="316"/>
      <c r="H179" s="315"/>
      <c r="I179" s="314">
        <f>G179*H179</f>
        <v>0</v>
      </c>
    </row>
    <row r="180" spans="1:9" s="303" customFormat="1" x14ac:dyDescent="0.25">
      <c r="A180" s="319"/>
      <c r="B180" s="319"/>
      <c r="C180" s="319"/>
      <c r="D180" s="318"/>
      <c r="E180" s="317"/>
      <c r="F180" s="317"/>
      <c r="G180" s="316"/>
      <c r="H180" s="315"/>
      <c r="I180" s="314">
        <f>G180*H180</f>
        <v>0</v>
      </c>
    </row>
    <row r="181" spans="1:9" s="303" customFormat="1" ht="12.75" thickBot="1" x14ac:dyDescent="0.3">
      <c r="A181" s="319"/>
      <c r="B181" s="319"/>
      <c r="C181" s="319"/>
      <c r="D181" s="318"/>
      <c r="E181" s="317"/>
      <c r="F181" s="317"/>
      <c r="G181" s="316"/>
      <c r="H181" s="315"/>
      <c r="I181" s="314">
        <f>G181*H181</f>
        <v>0</v>
      </c>
    </row>
    <row r="182" spans="1:9" ht="15.75" customHeight="1" thickTop="1" thickBot="1" x14ac:dyDescent="0.3">
      <c r="A182" s="358"/>
      <c r="B182" s="358"/>
      <c r="C182" s="358"/>
      <c r="D182" s="358"/>
      <c r="E182" s="302"/>
      <c r="F182" s="302"/>
      <c r="G182" s="302"/>
      <c r="H182" s="301" t="s">
        <v>255</v>
      </c>
      <c r="I182" s="313">
        <f>SUM(I148:I181)</f>
        <v>0</v>
      </c>
    </row>
    <row r="183" spans="1:9" s="294" customFormat="1" ht="13.5" thickTop="1" x14ac:dyDescent="0.25">
      <c r="A183" s="510"/>
      <c r="B183" s="510"/>
      <c r="C183" s="510"/>
      <c r="D183" s="510"/>
      <c r="E183" s="510"/>
      <c r="F183" s="510"/>
      <c r="G183" s="510"/>
      <c r="H183" s="510"/>
      <c r="I183" s="510"/>
    </row>
    <row r="184" spans="1:9" s="294" customFormat="1" ht="12.75" x14ac:dyDescent="0.25">
      <c r="A184" s="510"/>
      <c r="B184" s="510"/>
      <c r="C184" s="510"/>
      <c r="D184" s="510"/>
      <c r="E184" s="510"/>
      <c r="F184" s="510"/>
      <c r="G184" s="510"/>
      <c r="H184" s="510"/>
      <c r="I184" s="510"/>
    </row>
    <row r="185" spans="1:9" ht="15.75" customHeight="1" x14ac:dyDescent="0.25">
      <c r="A185" s="312" t="s">
        <v>218</v>
      </c>
      <c r="B185" s="311"/>
      <c r="C185" s="311"/>
      <c r="D185" s="311"/>
      <c r="E185" s="311"/>
      <c r="F185" s="311"/>
      <c r="G185" s="311"/>
      <c r="H185" s="311"/>
      <c r="I185" s="311"/>
    </row>
    <row r="186" spans="1:9" s="352" customFormat="1" ht="32.25" customHeight="1" x14ac:dyDescent="0.25">
      <c r="A186" s="528" t="s">
        <v>217</v>
      </c>
      <c r="B186" s="529"/>
      <c r="C186" s="530" t="s">
        <v>244</v>
      </c>
      <c r="D186" s="529"/>
      <c r="E186" s="399"/>
      <c r="F186" s="399"/>
      <c r="G186" s="399"/>
      <c r="H186" s="400" t="s">
        <v>215</v>
      </c>
      <c r="I186" s="400" t="s">
        <v>214</v>
      </c>
    </row>
    <row r="187" spans="1:9" s="303" customFormat="1" ht="12" customHeight="1" x14ac:dyDescent="0.25">
      <c r="A187" s="526" t="s">
        <v>266</v>
      </c>
      <c r="B187" s="527"/>
      <c r="C187" s="502"/>
      <c r="D187" s="503"/>
      <c r="E187" s="503"/>
      <c r="F187" s="503"/>
      <c r="G187" s="504"/>
      <c r="H187" s="307"/>
      <c r="I187" s="306">
        <v>0</v>
      </c>
    </row>
    <row r="188" spans="1:9" s="303" customFormat="1" ht="12" customHeight="1" x14ac:dyDescent="0.25">
      <c r="A188" s="502"/>
      <c r="B188" s="504"/>
      <c r="C188" s="502"/>
      <c r="D188" s="503"/>
      <c r="E188" s="503"/>
      <c r="F188" s="503"/>
      <c r="G188" s="504"/>
      <c r="H188" s="305"/>
      <c r="I188" s="304">
        <v>0</v>
      </c>
    </row>
    <row r="189" spans="1:9" s="303" customFormat="1" ht="12" customHeight="1" x14ac:dyDescent="0.25">
      <c r="A189" s="502"/>
      <c r="B189" s="504"/>
      <c r="C189" s="502"/>
      <c r="D189" s="503"/>
      <c r="E189" s="503"/>
      <c r="F189" s="503"/>
      <c r="G189" s="504"/>
      <c r="H189" s="305"/>
      <c r="I189" s="304">
        <v>0</v>
      </c>
    </row>
    <row r="190" spans="1:9" s="303" customFormat="1" ht="12" customHeight="1" x14ac:dyDescent="0.25">
      <c r="A190" s="502"/>
      <c r="B190" s="504"/>
      <c r="C190" s="502"/>
      <c r="D190" s="503"/>
      <c r="E190" s="503"/>
      <c r="F190" s="503"/>
      <c r="G190" s="504"/>
      <c r="H190" s="305"/>
      <c r="I190" s="304">
        <v>0</v>
      </c>
    </row>
    <row r="191" spans="1:9" s="303" customFormat="1" ht="12" customHeight="1" x14ac:dyDescent="0.25">
      <c r="A191" s="502"/>
      <c r="B191" s="504"/>
      <c r="C191" s="502"/>
      <c r="D191" s="503"/>
      <c r="E191" s="503"/>
      <c r="F191" s="503"/>
      <c r="G191" s="504"/>
      <c r="H191" s="305"/>
      <c r="I191" s="304">
        <v>0</v>
      </c>
    </row>
    <row r="192" spans="1:9" s="303" customFormat="1" ht="12" customHeight="1" thickBot="1" x14ac:dyDescent="0.3">
      <c r="A192" s="502"/>
      <c r="B192" s="504"/>
      <c r="C192" s="502"/>
      <c r="D192" s="503"/>
      <c r="E192" s="503"/>
      <c r="F192" s="503"/>
      <c r="G192" s="504"/>
      <c r="H192" s="305"/>
      <c r="I192" s="304">
        <v>0</v>
      </c>
    </row>
    <row r="193" spans="1:9" ht="15.75" customHeight="1" thickTop="1" thickBot="1" x14ac:dyDescent="0.3">
      <c r="A193" s="509"/>
      <c r="B193" s="509"/>
      <c r="C193" s="509"/>
      <c r="D193" s="509"/>
      <c r="E193" s="302"/>
      <c r="F193" s="302"/>
      <c r="G193" s="302"/>
      <c r="H193" s="301"/>
      <c r="I193" s="300">
        <f>SUM(I187:I192)</f>
        <v>0</v>
      </c>
    </row>
    <row r="194" spans="1:9" s="295" customFormat="1" ht="13.5" customHeight="1" thickTop="1" x14ac:dyDescent="0.25">
      <c r="A194" s="299"/>
      <c r="B194" s="299"/>
      <c r="C194" s="299"/>
      <c r="D194" s="299"/>
      <c r="E194" s="298"/>
      <c r="F194" s="298"/>
      <c r="G194" s="298"/>
      <c r="H194" s="297"/>
      <c r="I194" s="296"/>
    </row>
    <row r="195" spans="1:9" s="294" customFormat="1" ht="15.75" customHeight="1" x14ac:dyDescent="0.25">
      <c r="A195" s="524" t="s">
        <v>252</v>
      </c>
      <c r="B195" s="524"/>
      <c r="C195" s="524"/>
      <c r="D195" s="524"/>
      <c r="E195" s="524"/>
      <c r="F195" s="524"/>
      <c r="G195" s="524"/>
      <c r="H195" s="524"/>
      <c r="I195" s="524"/>
    </row>
  </sheetData>
  <mergeCells count="83">
    <mergeCell ref="A195:I195"/>
    <mergeCell ref="A188:B188"/>
    <mergeCell ref="C188:G188"/>
    <mergeCell ref="A189:B189"/>
    <mergeCell ref="C189:G189"/>
    <mergeCell ref="A190:B190"/>
    <mergeCell ref="C190:G190"/>
    <mergeCell ref="A191:B191"/>
    <mergeCell ref="C191:G191"/>
    <mergeCell ref="A192:B192"/>
    <mergeCell ref="C192:G192"/>
    <mergeCell ref="A193:D193"/>
    <mergeCell ref="A187:B187"/>
    <mergeCell ref="C187:G187"/>
    <mergeCell ref="A142:I142"/>
    <mergeCell ref="G143:I144"/>
    <mergeCell ref="E145:F145"/>
    <mergeCell ref="G145:H145"/>
    <mergeCell ref="I145:I146"/>
    <mergeCell ref="A183:I183"/>
    <mergeCell ref="A184:I184"/>
    <mergeCell ref="A186:B186"/>
    <mergeCell ref="C186:D186"/>
    <mergeCell ref="A141:I141"/>
    <mergeCell ref="A109:B109"/>
    <mergeCell ref="A110:B110"/>
    <mergeCell ref="A111:B111"/>
    <mergeCell ref="A112:B112"/>
    <mergeCell ref="A113:B113"/>
    <mergeCell ref="A114:B114"/>
    <mergeCell ref="A115:B115"/>
    <mergeCell ref="A116:B116"/>
    <mergeCell ref="A117:B117"/>
    <mergeCell ref="A118:B118"/>
    <mergeCell ref="A108:B108"/>
    <mergeCell ref="G96:I97"/>
    <mergeCell ref="E98:F98"/>
    <mergeCell ref="G98:H98"/>
    <mergeCell ref="I98:I99"/>
    <mergeCell ref="A101:B101"/>
    <mergeCell ref="A102:B102"/>
    <mergeCell ref="A103:B103"/>
    <mergeCell ref="A104:B104"/>
    <mergeCell ref="A105:B105"/>
    <mergeCell ref="A106:B106"/>
    <mergeCell ref="A107:B107"/>
    <mergeCell ref="A95:I95"/>
    <mergeCell ref="A37:B37"/>
    <mergeCell ref="A38:B38"/>
    <mergeCell ref="G48:I49"/>
    <mergeCell ref="E50:F50"/>
    <mergeCell ref="G50:H50"/>
    <mergeCell ref="I50:I51"/>
    <mergeCell ref="A71:F71"/>
    <mergeCell ref="A90:F90"/>
    <mergeCell ref="A93:D93"/>
    <mergeCell ref="A94:I94"/>
    <mergeCell ref="A36:B36"/>
    <mergeCell ref="A25:B25"/>
    <mergeCell ref="A26:B26"/>
    <mergeCell ref="A27:B27"/>
    <mergeCell ref="A28:B28"/>
    <mergeCell ref="A29:B29"/>
    <mergeCell ref="A30:B30"/>
    <mergeCell ref="A31:B31"/>
    <mergeCell ref="A32:B32"/>
    <mergeCell ref="A33:B33"/>
    <mergeCell ref="A34:B34"/>
    <mergeCell ref="A35:B35"/>
    <mergeCell ref="A24:B24"/>
    <mergeCell ref="A3:C3"/>
    <mergeCell ref="A15:I15"/>
    <mergeCell ref="A16:C16"/>
    <mergeCell ref="G16:I16"/>
    <mergeCell ref="E17:F17"/>
    <mergeCell ref="G17:H17"/>
    <mergeCell ref="I17:I18"/>
    <mergeCell ref="A18:B18"/>
    <mergeCell ref="A19:B19"/>
    <mergeCell ref="A20:B20"/>
    <mergeCell ref="A21:B21"/>
    <mergeCell ref="A22:B22"/>
    <mergeCell ref="A23:B23"/>
  </mergeCells>
  <pageMargins left="0.70866141732283472" right="0.70866141732283472" top="0.74803149606299213" bottom="0.51181102362204722" header="0.31496062992125984" footer="0.31496062992125984"/>
  <pageSetup paperSize="5" scale="69" orientation="landscape" r:id="rId1"/>
  <headerFooter differentFirst="1">
    <oddHeader>&amp;L&amp;"Calibri,Bold"&amp;12ONTARIO INTERACTIVE DIGITAL MEDIA TAX CREDIT (OIDMTC) EXPENDITURE BREAKDOWN&amp;16DIGITAL GAME BY SPECIALIZED DIGITAL GAME CORPORATION (SECTION 93.2)</oddHeader>
    <oddFooter>&amp;LOntario Creates September 2024&amp;CPage &amp;P of &amp;N&amp;R&amp;A</oddFooter>
    <firstHeader>&amp;L&amp;"Calibri,Bold"ONTARIO INTERACTIVE DIGITAL MEDIA TAX CREDIT (OIDMTC) EXPENDITURE BREAKDOWN
&amp;17DIGITAL GAME BY SPECIALIZED DIGITAL GAME CORPORATION (SECTION 93.2)&amp;R&amp;G</firstHeader>
    <firstFooter>&amp;LOntario Creates September 2024&amp;CPage &amp;P of &amp;N&amp;R&amp;A</firstFooter>
  </headerFooter>
  <rowBreaks count="3" manualBreakCount="3">
    <brk id="47" max="16383" man="1"/>
    <brk id="95" max="16383" man="1"/>
    <brk id="142" max="16383" man="1"/>
  </row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195"/>
  <sheetViews>
    <sheetView view="pageBreakPreview" zoomScaleNormal="100" zoomScaleSheetLayoutView="100" workbookViewId="0">
      <selection activeCell="B7" sqref="B7:B9"/>
    </sheetView>
  </sheetViews>
  <sheetFormatPr defaultColWidth="9.140625" defaultRowHeight="12" x14ac:dyDescent="0.2"/>
  <cols>
    <col min="1" max="1" width="28" style="293" customWidth="1"/>
    <col min="2" max="3" width="24.28515625" style="293" customWidth="1"/>
    <col min="4" max="4" width="42" style="293" customWidth="1"/>
    <col min="5" max="6" width="10.85546875" style="293" customWidth="1"/>
    <col min="7" max="7" width="19.85546875" style="293" customWidth="1"/>
    <col min="8" max="8" width="12.7109375" style="293" customWidth="1"/>
    <col min="9" max="9" width="19.85546875" style="293" customWidth="1"/>
    <col min="10" max="16384" width="9.140625" style="293"/>
  </cols>
  <sheetData>
    <row r="1" spans="1:9" ht="25.5" customHeight="1" x14ac:dyDescent="0.3">
      <c r="A1" s="356" t="s">
        <v>187</v>
      </c>
    </row>
    <row r="2" spans="1:9" ht="15" customHeight="1" x14ac:dyDescent="0.25">
      <c r="A2" s="394"/>
      <c r="B2" s="393" t="s">
        <v>34</v>
      </c>
      <c r="C2" s="392"/>
      <c r="D2" s="391"/>
      <c r="E2" s="390" t="s">
        <v>14</v>
      </c>
      <c r="F2" s="387"/>
    </row>
    <row r="3" spans="1:9" ht="15" customHeight="1" x14ac:dyDescent="0.2">
      <c r="A3" s="513"/>
      <c r="B3" s="513"/>
      <c r="C3" s="513"/>
      <c r="D3" s="389"/>
      <c r="E3" s="388" t="s">
        <v>258</v>
      </c>
      <c r="F3" s="387"/>
    </row>
    <row r="4" spans="1:9" s="366" customFormat="1" ht="15" customHeight="1" x14ac:dyDescent="0.2">
      <c r="B4" s="351" t="s">
        <v>19</v>
      </c>
      <c r="C4" s="386" t="str">
        <f>IF(ISBLANK('93.2 Game 1'!$C$4),"",'93.2 Game 1'!$C$4)</f>
        <v/>
      </c>
      <c r="D4" s="385"/>
      <c r="E4" s="384" t="s">
        <v>46</v>
      </c>
      <c r="F4" s="367"/>
    </row>
    <row r="5" spans="1:9" s="366" customFormat="1" ht="15" customHeight="1" x14ac:dyDescent="0.2">
      <c r="B5" s="351" t="s">
        <v>20</v>
      </c>
      <c r="C5" s="412"/>
      <c r="D5" s="373"/>
      <c r="E5" s="380" t="s">
        <v>47</v>
      </c>
      <c r="F5" s="367"/>
    </row>
    <row r="6" spans="1:9" s="366" customFormat="1" ht="15" customHeight="1" x14ac:dyDescent="0.3">
      <c r="A6" s="372"/>
      <c r="B6" s="351" t="s">
        <v>239</v>
      </c>
      <c r="C6" s="413"/>
      <c r="E6" s="420" t="s">
        <v>269</v>
      </c>
      <c r="F6" s="367"/>
    </row>
    <row r="7" spans="1:9" s="366" customFormat="1" ht="15" customHeight="1" x14ac:dyDescent="0.3">
      <c r="A7" s="372"/>
      <c r="B7" s="430" t="s">
        <v>21</v>
      </c>
      <c r="C7" s="413"/>
      <c r="E7" s="408" t="s">
        <v>268</v>
      </c>
      <c r="F7" s="367"/>
    </row>
    <row r="8" spans="1:9" s="366" customFormat="1" ht="15" customHeight="1" x14ac:dyDescent="0.2">
      <c r="A8" s="372"/>
      <c r="B8" s="430" t="s">
        <v>22</v>
      </c>
      <c r="C8" s="381"/>
      <c r="D8" s="371"/>
      <c r="E8" s="377" t="s">
        <v>48</v>
      </c>
      <c r="F8" s="367"/>
    </row>
    <row r="9" spans="1:9" s="366" customFormat="1" ht="15" customHeight="1" x14ac:dyDescent="0.2">
      <c r="A9" s="379"/>
      <c r="B9" s="351" t="s">
        <v>260</v>
      </c>
      <c r="C9" s="378"/>
      <c r="D9" s="374"/>
      <c r="E9" s="370" t="s">
        <v>50</v>
      </c>
      <c r="F9" s="367"/>
    </row>
    <row r="10" spans="1:9" s="366" customFormat="1" ht="15" customHeight="1" x14ac:dyDescent="0.3">
      <c r="A10" s="376"/>
      <c r="B10" s="351"/>
      <c r="C10" s="375"/>
      <c r="D10" s="374"/>
      <c r="E10" s="422" t="s">
        <v>49</v>
      </c>
      <c r="F10" s="373"/>
    </row>
    <row r="11" spans="1:9" s="366" customFormat="1" ht="12.75" x14ac:dyDescent="0.2">
      <c r="A11" s="369"/>
      <c r="B11" s="369"/>
      <c r="C11" s="369"/>
      <c r="D11" s="368"/>
      <c r="E11" s="419" t="s">
        <v>273</v>
      </c>
      <c r="F11" s="367"/>
    </row>
    <row r="12" spans="1:9" s="366" customFormat="1" ht="15" customHeight="1" x14ac:dyDescent="0.3">
      <c r="A12" s="376"/>
      <c r="B12" s="351"/>
      <c r="C12" s="375"/>
      <c r="D12" s="374"/>
      <c r="E12" s="419" t="s">
        <v>271</v>
      </c>
      <c r="F12" s="373"/>
    </row>
    <row r="13" spans="1:9" s="366" customFormat="1" ht="15" customHeight="1" x14ac:dyDescent="0.3">
      <c r="A13" s="376"/>
      <c r="B13" s="351"/>
      <c r="C13" s="375"/>
      <c r="D13" s="374"/>
      <c r="E13" s="419" t="s">
        <v>272</v>
      </c>
      <c r="F13" s="373"/>
    </row>
    <row r="14" spans="1:9" s="366" customFormat="1" ht="15" customHeight="1" x14ac:dyDescent="0.3">
      <c r="A14" s="376"/>
      <c r="B14" s="351"/>
      <c r="C14" s="375"/>
      <c r="D14" s="374"/>
      <c r="E14" s="409"/>
      <c r="F14" s="373"/>
    </row>
    <row r="15" spans="1:9" s="365" customFormat="1" ht="26.25" customHeight="1" x14ac:dyDescent="0.25">
      <c r="A15" s="514" t="s">
        <v>29</v>
      </c>
      <c r="B15" s="514"/>
      <c r="C15" s="514"/>
      <c r="D15" s="514"/>
      <c r="E15" s="514"/>
      <c r="F15" s="514"/>
      <c r="G15" s="514"/>
      <c r="H15" s="514"/>
      <c r="I15" s="514"/>
    </row>
    <row r="16" spans="1:9" ht="22.5" customHeight="1" x14ac:dyDescent="0.2">
      <c r="A16" s="515"/>
      <c r="B16" s="515"/>
      <c r="C16" s="515"/>
      <c r="D16" s="364"/>
      <c r="G16" s="516" t="s">
        <v>7</v>
      </c>
      <c r="H16" s="516"/>
      <c r="I16" s="516"/>
    </row>
    <row r="17" spans="1:9" ht="16.5" customHeight="1" x14ac:dyDescent="0.25">
      <c r="A17" s="344" t="s">
        <v>30</v>
      </c>
      <c r="B17" s="347"/>
      <c r="C17" s="363"/>
      <c r="D17" s="363"/>
      <c r="E17" s="518" t="s">
        <v>225</v>
      </c>
      <c r="F17" s="518"/>
      <c r="G17" s="518" t="s">
        <v>245</v>
      </c>
      <c r="H17" s="518"/>
      <c r="I17" s="517" t="s">
        <v>238</v>
      </c>
    </row>
    <row r="18" spans="1:9" s="353" customFormat="1" ht="39" customHeight="1" x14ac:dyDescent="0.2">
      <c r="A18" s="523" t="s">
        <v>11</v>
      </c>
      <c r="B18" s="523"/>
      <c r="C18" s="343" t="s">
        <v>6</v>
      </c>
      <c r="D18" s="343" t="s">
        <v>5</v>
      </c>
      <c r="E18" s="342" t="s">
        <v>18</v>
      </c>
      <c r="F18" s="362" t="s">
        <v>235</v>
      </c>
      <c r="G18" s="341" t="s">
        <v>237</v>
      </c>
      <c r="H18" s="341" t="s">
        <v>4</v>
      </c>
      <c r="I18" s="517"/>
    </row>
    <row r="19" spans="1:9" s="303" customFormat="1" ht="12.75" customHeight="1" x14ac:dyDescent="0.25">
      <c r="A19" s="507"/>
      <c r="B19" s="508"/>
      <c r="C19" s="361"/>
      <c r="D19" s="361"/>
      <c r="E19" s="317"/>
      <c r="F19" s="317"/>
      <c r="G19" s="316"/>
      <c r="H19" s="360"/>
      <c r="I19" s="359">
        <f t="shared" ref="I19:I38" si="0">G19*H19</f>
        <v>0</v>
      </c>
    </row>
    <row r="20" spans="1:9" s="303" customFormat="1" ht="14.45" customHeight="1" x14ac:dyDescent="0.25">
      <c r="A20" s="507"/>
      <c r="B20" s="508"/>
      <c r="C20" s="318"/>
      <c r="D20" s="318"/>
      <c r="E20" s="317"/>
      <c r="F20" s="317"/>
      <c r="G20" s="316"/>
      <c r="H20" s="315"/>
      <c r="I20" s="359">
        <f t="shared" si="0"/>
        <v>0</v>
      </c>
    </row>
    <row r="21" spans="1:9" s="303" customFormat="1" ht="14.45" customHeight="1" x14ac:dyDescent="0.25">
      <c r="A21" s="507"/>
      <c r="B21" s="508"/>
      <c r="C21" s="318"/>
      <c r="D21" s="318"/>
      <c r="E21" s="317"/>
      <c r="F21" s="317"/>
      <c r="G21" s="316"/>
      <c r="H21" s="315"/>
      <c r="I21" s="359">
        <f t="shared" si="0"/>
        <v>0</v>
      </c>
    </row>
    <row r="22" spans="1:9" s="303" customFormat="1" ht="14.45" customHeight="1" x14ac:dyDescent="0.25">
      <c r="A22" s="507"/>
      <c r="B22" s="508"/>
      <c r="C22" s="318"/>
      <c r="D22" s="318"/>
      <c r="E22" s="317"/>
      <c r="F22" s="317"/>
      <c r="G22" s="316"/>
      <c r="H22" s="315"/>
      <c r="I22" s="359">
        <f t="shared" si="0"/>
        <v>0</v>
      </c>
    </row>
    <row r="23" spans="1:9" s="303" customFormat="1" ht="14.45" customHeight="1" x14ac:dyDescent="0.25">
      <c r="A23" s="507"/>
      <c r="B23" s="508"/>
      <c r="C23" s="318"/>
      <c r="D23" s="318"/>
      <c r="E23" s="317"/>
      <c r="F23" s="317"/>
      <c r="G23" s="316"/>
      <c r="H23" s="315"/>
      <c r="I23" s="359">
        <f t="shared" si="0"/>
        <v>0</v>
      </c>
    </row>
    <row r="24" spans="1:9" s="303" customFormat="1" ht="14.45" customHeight="1" x14ac:dyDescent="0.25">
      <c r="A24" s="507"/>
      <c r="B24" s="508"/>
      <c r="C24" s="318" t="s">
        <v>9</v>
      </c>
      <c r="D24" s="318"/>
      <c r="E24" s="317"/>
      <c r="F24" s="317"/>
      <c r="G24" s="316"/>
      <c r="H24" s="315"/>
      <c r="I24" s="359">
        <f t="shared" si="0"/>
        <v>0</v>
      </c>
    </row>
    <row r="25" spans="1:9" s="303" customFormat="1" ht="14.45" customHeight="1" x14ac:dyDescent="0.25">
      <c r="A25" s="507"/>
      <c r="B25" s="508"/>
      <c r="C25" s="318"/>
      <c r="D25" s="318"/>
      <c r="E25" s="317"/>
      <c r="F25" s="317"/>
      <c r="G25" s="316"/>
      <c r="H25" s="315"/>
      <c r="I25" s="359">
        <f t="shared" si="0"/>
        <v>0</v>
      </c>
    </row>
    <row r="26" spans="1:9" s="303" customFormat="1" ht="14.45" customHeight="1" x14ac:dyDescent="0.25">
      <c r="A26" s="507"/>
      <c r="B26" s="508"/>
      <c r="C26" s="318"/>
      <c r="D26" s="318"/>
      <c r="E26" s="317"/>
      <c r="F26" s="317"/>
      <c r="G26" s="316"/>
      <c r="H26" s="315"/>
      <c r="I26" s="359">
        <f t="shared" si="0"/>
        <v>0</v>
      </c>
    </row>
    <row r="27" spans="1:9" s="303" customFormat="1" ht="14.45" customHeight="1" x14ac:dyDescent="0.25">
      <c r="A27" s="507"/>
      <c r="B27" s="508"/>
      <c r="C27" s="319"/>
      <c r="D27" s="318"/>
      <c r="E27" s="317"/>
      <c r="F27" s="317"/>
      <c r="G27" s="316"/>
      <c r="H27" s="315"/>
      <c r="I27" s="359">
        <f t="shared" si="0"/>
        <v>0</v>
      </c>
    </row>
    <row r="28" spans="1:9" s="303" customFormat="1" ht="14.45" customHeight="1" x14ac:dyDescent="0.25">
      <c r="A28" s="507"/>
      <c r="B28" s="508"/>
      <c r="C28" s="319"/>
      <c r="D28" s="318"/>
      <c r="E28" s="317"/>
      <c r="F28" s="317"/>
      <c r="G28" s="316"/>
      <c r="H28" s="315"/>
      <c r="I28" s="359">
        <f t="shared" si="0"/>
        <v>0</v>
      </c>
    </row>
    <row r="29" spans="1:9" s="303" customFormat="1" ht="14.45" customHeight="1" x14ac:dyDescent="0.25">
      <c r="A29" s="507"/>
      <c r="B29" s="508"/>
      <c r="C29" s="319"/>
      <c r="D29" s="318"/>
      <c r="E29" s="317"/>
      <c r="F29" s="317"/>
      <c r="G29" s="316"/>
      <c r="H29" s="315"/>
      <c r="I29" s="359">
        <f t="shared" si="0"/>
        <v>0</v>
      </c>
    </row>
    <row r="30" spans="1:9" s="303" customFormat="1" ht="14.45" customHeight="1" x14ac:dyDescent="0.25">
      <c r="A30" s="507"/>
      <c r="B30" s="508"/>
      <c r="C30" s="319"/>
      <c r="D30" s="318"/>
      <c r="E30" s="317"/>
      <c r="F30" s="317"/>
      <c r="G30" s="316"/>
      <c r="H30" s="315"/>
      <c r="I30" s="359">
        <f t="shared" si="0"/>
        <v>0</v>
      </c>
    </row>
    <row r="31" spans="1:9" s="303" customFormat="1" ht="14.45" customHeight="1" x14ac:dyDescent="0.25">
      <c r="A31" s="507"/>
      <c r="B31" s="508"/>
      <c r="C31" s="319"/>
      <c r="D31" s="318"/>
      <c r="E31" s="317"/>
      <c r="F31" s="317"/>
      <c r="G31" s="316"/>
      <c r="H31" s="315"/>
      <c r="I31" s="359">
        <f t="shared" si="0"/>
        <v>0</v>
      </c>
    </row>
    <row r="32" spans="1:9" s="303" customFormat="1" ht="14.45" customHeight="1" x14ac:dyDescent="0.25">
      <c r="A32" s="507"/>
      <c r="B32" s="508"/>
      <c r="C32" s="319"/>
      <c r="D32" s="318"/>
      <c r="E32" s="317"/>
      <c r="F32" s="317"/>
      <c r="G32" s="316"/>
      <c r="H32" s="315"/>
      <c r="I32" s="359">
        <f t="shared" si="0"/>
        <v>0</v>
      </c>
    </row>
    <row r="33" spans="1:15" s="303" customFormat="1" ht="14.45" customHeight="1" x14ac:dyDescent="0.25">
      <c r="A33" s="507"/>
      <c r="B33" s="508"/>
      <c r="C33" s="319"/>
      <c r="D33" s="318"/>
      <c r="E33" s="317"/>
      <c r="F33" s="317"/>
      <c r="G33" s="316"/>
      <c r="H33" s="315"/>
      <c r="I33" s="359">
        <f t="shared" si="0"/>
        <v>0</v>
      </c>
    </row>
    <row r="34" spans="1:15" s="303" customFormat="1" ht="14.45" customHeight="1" x14ac:dyDescent="0.25">
      <c r="A34" s="507"/>
      <c r="B34" s="508"/>
      <c r="C34" s="319"/>
      <c r="D34" s="318"/>
      <c r="E34" s="317"/>
      <c r="F34" s="317"/>
      <c r="G34" s="316"/>
      <c r="H34" s="315"/>
      <c r="I34" s="359">
        <f t="shared" si="0"/>
        <v>0</v>
      </c>
    </row>
    <row r="35" spans="1:15" s="303" customFormat="1" ht="14.45" customHeight="1" x14ac:dyDescent="0.25">
      <c r="A35" s="507"/>
      <c r="B35" s="508"/>
      <c r="C35" s="319"/>
      <c r="D35" s="318"/>
      <c r="E35" s="317"/>
      <c r="F35" s="317"/>
      <c r="G35" s="316"/>
      <c r="H35" s="315"/>
      <c r="I35" s="359">
        <f t="shared" si="0"/>
        <v>0</v>
      </c>
    </row>
    <row r="36" spans="1:15" s="303" customFormat="1" ht="14.45" customHeight="1" x14ac:dyDescent="0.25">
      <c r="A36" s="507"/>
      <c r="B36" s="508"/>
      <c r="C36" s="319"/>
      <c r="D36" s="318"/>
      <c r="E36" s="317"/>
      <c r="F36" s="317"/>
      <c r="G36" s="316"/>
      <c r="H36" s="315"/>
      <c r="I36" s="359">
        <f t="shared" si="0"/>
        <v>0</v>
      </c>
    </row>
    <row r="37" spans="1:15" s="303" customFormat="1" ht="14.45" customHeight="1" x14ac:dyDescent="0.25">
      <c r="A37" s="507"/>
      <c r="B37" s="508"/>
      <c r="C37" s="319"/>
      <c r="D37" s="318"/>
      <c r="E37" s="317"/>
      <c r="F37" s="317"/>
      <c r="G37" s="316"/>
      <c r="H37" s="315"/>
      <c r="I37" s="359">
        <f t="shared" si="0"/>
        <v>0</v>
      </c>
    </row>
    <row r="38" spans="1:15" s="303" customFormat="1" ht="15" customHeight="1" thickBot="1" x14ac:dyDescent="0.3">
      <c r="A38" s="507"/>
      <c r="B38" s="508"/>
      <c r="C38" s="319"/>
      <c r="D38" s="318"/>
      <c r="E38" s="317"/>
      <c r="F38" s="317"/>
      <c r="G38" s="316"/>
      <c r="H38" s="315"/>
      <c r="I38" s="359">
        <f t="shared" si="0"/>
        <v>0</v>
      </c>
    </row>
    <row r="39" spans="1:15" ht="15.75" customHeight="1" thickTop="1" thickBot="1" x14ac:dyDescent="0.25">
      <c r="A39" s="357"/>
      <c r="B39" s="358"/>
      <c r="C39" s="358"/>
      <c r="D39" s="358"/>
      <c r="E39" s="358"/>
      <c r="F39" s="357" t="s">
        <v>1</v>
      </c>
      <c r="G39" s="313">
        <f>SUM(G19:G38)</f>
        <v>0</v>
      </c>
      <c r="H39" s="301"/>
      <c r="I39" s="313">
        <f>SUM(I19:I38)</f>
        <v>0</v>
      </c>
    </row>
    <row r="40" spans="1:15" s="353" customFormat="1" ht="12" customHeight="1" thickTop="1" x14ac:dyDescent="0.2"/>
    <row r="41" spans="1:15" s="354" customFormat="1" ht="19.5" customHeight="1" x14ac:dyDescent="0.3">
      <c r="A41" s="407" t="s">
        <v>257</v>
      </c>
      <c r="E41" s="355"/>
      <c r="J41" s="293"/>
      <c r="L41" s="293"/>
      <c r="M41" s="293"/>
      <c r="N41" s="293"/>
      <c r="O41" s="293"/>
    </row>
    <row r="42" spans="1:15" s="353" customFormat="1" ht="12" customHeight="1" x14ac:dyDescent="0.2"/>
    <row r="43" spans="1:15" s="303" customFormat="1" ht="12.75" customHeight="1" x14ac:dyDescent="0.25">
      <c r="A43" s="351" t="s">
        <v>27</v>
      </c>
      <c r="B43" s="447" t="s">
        <v>39</v>
      </c>
      <c r="D43" s="351" t="s">
        <v>13</v>
      </c>
      <c r="E43" s="349" t="s">
        <v>35</v>
      </c>
    </row>
    <row r="44" spans="1:15" s="303" customFormat="1" ht="12.75" customHeight="1" x14ac:dyDescent="0.25">
      <c r="A44" s="350"/>
      <c r="B44" s="447" t="s">
        <v>40</v>
      </c>
      <c r="E44" s="349" t="s">
        <v>36</v>
      </c>
    </row>
    <row r="45" spans="1:15" s="303" customFormat="1" ht="12.75" customHeight="1" x14ac:dyDescent="0.25">
      <c r="A45" s="350"/>
      <c r="B45" s="447" t="s">
        <v>28</v>
      </c>
      <c r="E45" s="349" t="s">
        <v>37</v>
      </c>
    </row>
    <row r="46" spans="1:15" ht="12.75" customHeight="1" x14ac:dyDescent="0.2">
      <c r="A46" s="350"/>
      <c r="B46" s="349"/>
      <c r="E46" s="349" t="s">
        <v>38</v>
      </c>
    </row>
    <row r="47" spans="1:15" ht="12.75" x14ac:dyDescent="0.2">
      <c r="A47" s="348"/>
      <c r="B47" s="348"/>
      <c r="C47" s="348"/>
      <c r="D47" s="348"/>
      <c r="E47" s="348"/>
      <c r="F47" s="348"/>
      <c r="G47" s="348"/>
      <c r="H47" s="348"/>
      <c r="I47" s="348"/>
    </row>
    <row r="48" spans="1:15" ht="16.5" customHeight="1" x14ac:dyDescent="0.2">
      <c r="A48" s="334" t="s">
        <v>227</v>
      </c>
      <c r="B48" s="410" t="str">
        <f>IF(ISBLANK('93.2 Game 5'!$C$6),"",'93.2 Game 5'!$C$6)</f>
        <v/>
      </c>
      <c r="C48" s="351" t="s">
        <v>259</v>
      </c>
      <c r="D48" s="411" t="str">
        <f>IF(ISBLANK('93.2 Game 5'!$C$5),"",'93.2 Game 5'!$C$5)</f>
        <v/>
      </c>
      <c r="E48" s="332"/>
      <c r="F48" s="332"/>
      <c r="G48" s="516" t="s">
        <v>7</v>
      </c>
      <c r="H48" s="516"/>
      <c r="I48" s="516"/>
    </row>
    <row r="49" spans="1:9" ht="7.5" customHeight="1" x14ac:dyDescent="0.25">
      <c r="A49" s="334"/>
      <c r="B49" s="333"/>
      <c r="C49" s="333"/>
      <c r="D49" s="333"/>
      <c r="E49" s="332"/>
      <c r="F49" s="332"/>
      <c r="G49" s="516"/>
      <c r="H49" s="516"/>
      <c r="I49" s="516"/>
    </row>
    <row r="50" spans="1:9" ht="16.5" customHeight="1" x14ac:dyDescent="0.25">
      <c r="A50" s="344" t="s">
        <v>16</v>
      </c>
      <c r="B50" s="347"/>
      <c r="C50" s="347"/>
      <c r="D50" s="347"/>
      <c r="E50" s="518" t="s">
        <v>225</v>
      </c>
      <c r="F50" s="518"/>
      <c r="G50" s="518" t="s">
        <v>245</v>
      </c>
      <c r="H50" s="518"/>
      <c r="I50" s="521" t="s">
        <v>236</v>
      </c>
    </row>
    <row r="51" spans="1:9" ht="36" x14ac:dyDescent="0.2">
      <c r="A51" s="343" t="s">
        <v>25</v>
      </c>
      <c r="B51" s="343" t="s">
        <v>26</v>
      </c>
      <c r="C51" s="343" t="s">
        <v>6</v>
      </c>
      <c r="D51" s="343" t="s">
        <v>10</v>
      </c>
      <c r="E51" s="342" t="s">
        <v>18</v>
      </c>
      <c r="F51" s="342" t="s">
        <v>235</v>
      </c>
      <c r="G51" s="341" t="s">
        <v>3</v>
      </c>
      <c r="H51" s="341" t="s">
        <v>4</v>
      </c>
      <c r="I51" s="521"/>
    </row>
    <row r="52" spans="1:9" s="303" customFormat="1" ht="16.5" customHeight="1" x14ac:dyDescent="0.25">
      <c r="A52" s="340" t="s">
        <v>234</v>
      </c>
      <c r="B52" s="339"/>
      <c r="C52" s="339"/>
      <c r="D52" s="339"/>
      <c r="E52" s="339"/>
      <c r="F52" s="339"/>
      <c r="G52" s="325"/>
      <c r="H52" s="325"/>
      <c r="I52" s="325"/>
    </row>
    <row r="53" spans="1:9" s="303" customFormat="1" x14ac:dyDescent="0.25">
      <c r="A53" s="318"/>
      <c r="B53" s="318"/>
      <c r="C53" s="318"/>
      <c r="D53" s="318"/>
      <c r="E53" s="317"/>
      <c r="F53" s="317"/>
      <c r="G53" s="316"/>
      <c r="H53" s="315"/>
      <c r="I53" s="314">
        <f t="shared" ref="I53:I70" si="1">G53*H53</f>
        <v>0</v>
      </c>
    </row>
    <row r="54" spans="1:9" s="303" customFormat="1" x14ac:dyDescent="0.25">
      <c r="A54" s="318"/>
      <c r="B54" s="318"/>
      <c r="C54" s="318"/>
      <c r="D54" s="318"/>
      <c r="E54" s="317"/>
      <c r="F54" s="317"/>
      <c r="G54" s="316"/>
      <c r="H54" s="315"/>
      <c r="I54" s="314">
        <f t="shared" si="1"/>
        <v>0</v>
      </c>
    </row>
    <row r="55" spans="1:9" s="303" customFormat="1" x14ac:dyDescent="0.25">
      <c r="A55" s="318"/>
      <c r="B55" s="318"/>
      <c r="C55" s="318"/>
      <c r="D55" s="318"/>
      <c r="E55" s="317"/>
      <c r="F55" s="317"/>
      <c r="G55" s="316"/>
      <c r="H55" s="315"/>
      <c r="I55" s="314">
        <f t="shared" si="1"/>
        <v>0</v>
      </c>
    </row>
    <row r="56" spans="1:9" s="303" customFormat="1" x14ac:dyDescent="0.25">
      <c r="A56" s="318"/>
      <c r="B56" s="318"/>
      <c r="C56" s="318"/>
      <c r="D56" s="318"/>
      <c r="E56" s="317"/>
      <c r="F56" s="317"/>
      <c r="G56" s="316"/>
      <c r="H56" s="315"/>
      <c r="I56" s="314">
        <f t="shared" si="1"/>
        <v>0</v>
      </c>
    </row>
    <row r="57" spans="1:9" s="303" customFormat="1" x14ac:dyDescent="0.25">
      <c r="A57" s="318"/>
      <c r="B57" s="318"/>
      <c r="C57" s="318"/>
      <c r="D57" s="318"/>
      <c r="E57" s="317"/>
      <c r="F57" s="317"/>
      <c r="G57" s="316"/>
      <c r="H57" s="315"/>
      <c r="I57" s="314">
        <f t="shared" si="1"/>
        <v>0</v>
      </c>
    </row>
    <row r="58" spans="1:9" s="303" customFormat="1" x14ac:dyDescent="0.25">
      <c r="A58" s="318"/>
      <c r="B58" s="318"/>
      <c r="C58" s="318"/>
      <c r="D58" s="318"/>
      <c r="E58" s="317"/>
      <c r="F58" s="317"/>
      <c r="G58" s="316"/>
      <c r="H58" s="315"/>
      <c r="I58" s="314">
        <f t="shared" si="1"/>
        <v>0</v>
      </c>
    </row>
    <row r="59" spans="1:9" s="303" customFormat="1" x14ac:dyDescent="0.25">
      <c r="A59" s="318"/>
      <c r="B59" s="318"/>
      <c r="C59" s="318"/>
      <c r="D59" s="318"/>
      <c r="E59" s="317"/>
      <c r="F59" s="317"/>
      <c r="G59" s="316"/>
      <c r="H59" s="315"/>
      <c r="I59" s="314">
        <f t="shared" si="1"/>
        <v>0</v>
      </c>
    </row>
    <row r="60" spans="1:9" s="303" customFormat="1" x14ac:dyDescent="0.25">
      <c r="A60" s="318"/>
      <c r="B60" s="318"/>
      <c r="C60" s="318"/>
      <c r="D60" s="318"/>
      <c r="E60" s="317"/>
      <c r="F60" s="317"/>
      <c r="G60" s="316"/>
      <c r="H60" s="315"/>
      <c r="I60" s="314">
        <f t="shared" si="1"/>
        <v>0</v>
      </c>
    </row>
    <row r="61" spans="1:9" s="303" customFormat="1" x14ac:dyDescent="0.25">
      <c r="A61" s="318"/>
      <c r="B61" s="318"/>
      <c r="C61" s="318"/>
      <c r="D61" s="318"/>
      <c r="E61" s="317"/>
      <c r="F61" s="317"/>
      <c r="G61" s="316"/>
      <c r="H61" s="315"/>
      <c r="I61" s="314">
        <f t="shared" si="1"/>
        <v>0</v>
      </c>
    </row>
    <row r="62" spans="1:9" s="303" customFormat="1" x14ac:dyDescent="0.25">
      <c r="A62" s="318"/>
      <c r="B62" s="318"/>
      <c r="C62" s="318"/>
      <c r="D62" s="318"/>
      <c r="E62" s="317"/>
      <c r="F62" s="317"/>
      <c r="G62" s="316"/>
      <c r="H62" s="315"/>
      <c r="I62" s="314">
        <f t="shared" si="1"/>
        <v>0</v>
      </c>
    </row>
    <row r="63" spans="1:9" s="303" customFormat="1" x14ac:dyDescent="0.25">
      <c r="A63" s="319"/>
      <c r="B63" s="319"/>
      <c r="C63" s="319"/>
      <c r="D63" s="318"/>
      <c r="E63" s="317"/>
      <c r="F63" s="317"/>
      <c r="G63" s="316"/>
      <c r="H63" s="315"/>
      <c r="I63" s="314">
        <f t="shared" si="1"/>
        <v>0</v>
      </c>
    </row>
    <row r="64" spans="1:9" s="303" customFormat="1" x14ac:dyDescent="0.25">
      <c r="A64" s="318"/>
      <c r="B64" s="318"/>
      <c r="C64" s="318"/>
      <c r="D64" s="318"/>
      <c r="E64" s="317"/>
      <c r="F64" s="317"/>
      <c r="G64" s="316"/>
      <c r="H64" s="315"/>
      <c r="I64" s="314">
        <f t="shared" si="1"/>
        <v>0</v>
      </c>
    </row>
    <row r="65" spans="1:9" s="303" customFormat="1" x14ac:dyDescent="0.25">
      <c r="A65" s="318"/>
      <c r="B65" s="318"/>
      <c r="C65" s="318"/>
      <c r="D65" s="318"/>
      <c r="E65" s="317"/>
      <c r="F65" s="317"/>
      <c r="G65" s="316"/>
      <c r="H65" s="315"/>
      <c r="I65" s="314">
        <f t="shared" si="1"/>
        <v>0</v>
      </c>
    </row>
    <row r="66" spans="1:9" s="303" customFormat="1" x14ac:dyDescent="0.25">
      <c r="A66" s="318"/>
      <c r="B66" s="318"/>
      <c r="C66" s="318"/>
      <c r="D66" s="318"/>
      <c r="E66" s="317"/>
      <c r="F66" s="317"/>
      <c r="G66" s="316"/>
      <c r="H66" s="315"/>
      <c r="I66" s="314">
        <f t="shared" si="1"/>
        <v>0</v>
      </c>
    </row>
    <row r="67" spans="1:9" s="303" customFormat="1" x14ac:dyDescent="0.25">
      <c r="A67" s="319"/>
      <c r="B67" s="319"/>
      <c r="C67" s="319"/>
      <c r="D67" s="318"/>
      <c r="E67" s="317"/>
      <c r="F67" s="317"/>
      <c r="G67" s="316"/>
      <c r="H67" s="315"/>
      <c r="I67" s="314">
        <f t="shared" si="1"/>
        <v>0</v>
      </c>
    </row>
    <row r="68" spans="1:9" s="303" customFormat="1" x14ac:dyDescent="0.25">
      <c r="A68" s="319"/>
      <c r="B68" s="319"/>
      <c r="C68" s="319"/>
      <c r="D68" s="318"/>
      <c r="E68" s="317"/>
      <c r="F68" s="317"/>
      <c r="G68" s="316"/>
      <c r="H68" s="315"/>
      <c r="I68" s="314">
        <f t="shared" si="1"/>
        <v>0</v>
      </c>
    </row>
    <row r="69" spans="1:9" s="303" customFormat="1" x14ac:dyDescent="0.25">
      <c r="A69" s="319"/>
      <c r="B69" s="319"/>
      <c r="C69" s="319"/>
      <c r="D69" s="318"/>
      <c r="E69" s="317"/>
      <c r="F69" s="317"/>
      <c r="G69" s="316"/>
      <c r="H69" s="315"/>
      <c r="I69" s="314">
        <f t="shared" si="1"/>
        <v>0</v>
      </c>
    </row>
    <row r="70" spans="1:9" s="303" customFormat="1" x14ac:dyDescent="0.25">
      <c r="A70" s="319"/>
      <c r="B70" s="319"/>
      <c r="C70" s="319"/>
      <c r="D70" s="318"/>
      <c r="E70" s="317"/>
      <c r="F70" s="317"/>
      <c r="G70" s="316"/>
      <c r="H70" s="315"/>
      <c r="I70" s="314">
        <f t="shared" si="1"/>
        <v>0</v>
      </c>
    </row>
    <row r="71" spans="1:9" s="303" customFormat="1" ht="33.75" customHeight="1" x14ac:dyDescent="0.25">
      <c r="A71" s="519" t="s">
        <v>233</v>
      </c>
      <c r="B71" s="520"/>
      <c r="C71" s="520"/>
      <c r="D71" s="520"/>
      <c r="E71" s="520"/>
      <c r="F71" s="520"/>
      <c r="G71" s="346"/>
      <c r="H71" s="346"/>
      <c r="I71" s="346"/>
    </row>
    <row r="72" spans="1:9" s="303" customFormat="1" x14ac:dyDescent="0.25">
      <c r="A72" s="318"/>
      <c r="B72" s="318"/>
      <c r="C72" s="318"/>
      <c r="D72" s="318"/>
      <c r="E72" s="317"/>
      <c r="F72" s="317"/>
      <c r="G72" s="316"/>
      <c r="H72" s="315"/>
      <c r="I72" s="314">
        <f t="shared" ref="I72:I89" si="2">G72*H72</f>
        <v>0</v>
      </c>
    </row>
    <row r="73" spans="1:9" s="303" customFormat="1" x14ac:dyDescent="0.25">
      <c r="A73" s="319"/>
      <c r="B73" s="319"/>
      <c r="C73" s="319"/>
      <c r="D73" s="318"/>
      <c r="E73" s="317"/>
      <c r="F73" s="317"/>
      <c r="G73" s="316"/>
      <c r="H73" s="315"/>
      <c r="I73" s="314">
        <f t="shared" si="2"/>
        <v>0</v>
      </c>
    </row>
    <row r="74" spans="1:9" s="303" customFormat="1" x14ac:dyDescent="0.25">
      <c r="A74" s="319"/>
      <c r="B74" s="319"/>
      <c r="C74" s="319"/>
      <c r="D74" s="318"/>
      <c r="E74" s="317"/>
      <c r="F74" s="317"/>
      <c r="G74" s="316"/>
      <c r="H74" s="315"/>
      <c r="I74" s="314">
        <f t="shared" si="2"/>
        <v>0</v>
      </c>
    </row>
    <row r="75" spans="1:9" s="303" customFormat="1" x14ac:dyDescent="0.25">
      <c r="A75" s="319"/>
      <c r="B75" s="319"/>
      <c r="C75" s="319"/>
      <c r="D75" s="318"/>
      <c r="E75" s="317"/>
      <c r="F75" s="317"/>
      <c r="G75" s="316"/>
      <c r="H75" s="315"/>
      <c r="I75" s="314">
        <f t="shared" si="2"/>
        <v>0</v>
      </c>
    </row>
    <row r="76" spans="1:9" s="303" customFormat="1" x14ac:dyDescent="0.25">
      <c r="A76" s="318"/>
      <c r="B76" s="318"/>
      <c r="C76" s="318"/>
      <c r="D76" s="318"/>
      <c r="E76" s="317"/>
      <c r="F76" s="317"/>
      <c r="G76" s="316"/>
      <c r="H76" s="315"/>
      <c r="I76" s="314">
        <f t="shared" si="2"/>
        <v>0</v>
      </c>
    </row>
    <row r="77" spans="1:9" s="303" customFormat="1" x14ac:dyDescent="0.25">
      <c r="A77" s="318"/>
      <c r="B77" s="318"/>
      <c r="C77" s="318"/>
      <c r="D77" s="318"/>
      <c r="E77" s="317"/>
      <c r="F77" s="317"/>
      <c r="G77" s="316"/>
      <c r="H77" s="315"/>
      <c r="I77" s="314">
        <f t="shared" si="2"/>
        <v>0</v>
      </c>
    </row>
    <row r="78" spans="1:9" s="303" customFormat="1" x14ac:dyDescent="0.25">
      <c r="A78" s="318"/>
      <c r="B78" s="318"/>
      <c r="C78" s="318"/>
      <c r="D78" s="318"/>
      <c r="E78" s="317"/>
      <c r="F78" s="317"/>
      <c r="G78" s="316"/>
      <c r="H78" s="315"/>
      <c r="I78" s="314">
        <f t="shared" si="2"/>
        <v>0</v>
      </c>
    </row>
    <row r="79" spans="1:9" s="303" customFormat="1" x14ac:dyDescent="0.25">
      <c r="A79" s="319"/>
      <c r="B79" s="319"/>
      <c r="C79" s="319"/>
      <c r="D79" s="318"/>
      <c r="E79" s="317"/>
      <c r="F79" s="317"/>
      <c r="G79" s="316"/>
      <c r="H79" s="315"/>
      <c r="I79" s="314">
        <f t="shared" si="2"/>
        <v>0</v>
      </c>
    </row>
    <row r="80" spans="1:9" s="303" customFormat="1" x14ac:dyDescent="0.25">
      <c r="A80" s="319"/>
      <c r="B80" s="319"/>
      <c r="C80" s="319"/>
      <c r="D80" s="318"/>
      <c r="E80" s="317"/>
      <c r="F80" s="317"/>
      <c r="G80" s="316"/>
      <c r="H80" s="315"/>
      <c r="I80" s="314">
        <f t="shared" si="2"/>
        <v>0</v>
      </c>
    </row>
    <row r="81" spans="1:9" s="303" customFormat="1" x14ac:dyDescent="0.25">
      <c r="A81" s="319"/>
      <c r="B81" s="319"/>
      <c r="C81" s="319"/>
      <c r="D81" s="318"/>
      <c r="E81" s="317"/>
      <c r="F81" s="317"/>
      <c r="G81" s="316"/>
      <c r="H81" s="315"/>
      <c r="I81" s="314">
        <f t="shared" si="2"/>
        <v>0</v>
      </c>
    </row>
    <row r="82" spans="1:9" s="303" customFormat="1" ht="12" customHeight="1" x14ac:dyDescent="0.25">
      <c r="A82" s="319"/>
      <c r="B82" s="319"/>
      <c r="C82" s="336"/>
      <c r="D82" s="318"/>
      <c r="E82" s="317"/>
      <c r="F82" s="317"/>
      <c r="G82" s="316"/>
      <c r="H82" s="315"/>
      <c r="I82" s="314">
        <f t="shared" si="2"/>
        <v>0</v>
      </c>
    </row>
    <row r="83" spans="1:9" s="303" customFormat="1" ht="12" customHeight="1" x14ac:dyDescent="0.25">
      <c r="A83" s="318"/>
      <c r="B83" s="318"/>
      <c r="C83" s="336"/>
      <c r="D83" s="318"/>
      <c r="E83" s="317"/>
      <c r="F83" s="317"/>
      <c r="G83" s="316"/>
      <c r="H83" s="315"/>
      <c r="I83" s="314">
        <f t="shared" si="2"/>
        <v>0</v>
      </c>
    </row>
    <row r="84" spans="1:9" s="303" customFormat="1" ht="12" customHeight="1" x14ac:dyDescent="0.25">
      <c r="A84" s="318"/>
      <c r="B84" s="318"/>
      <c r="C84" s="336"/>
      <c r="D84" s="318"/>
      <c r="E84" s="317"/>
      <c r="F84" s="317"/>
      <c r="G84" s="316"/>
      <c r="H84" s="315"/>
      <c r="I84" s="314">
        <f t="shared" si="2"/>
        <v>0</v>
      </c>
    </row>
    <row r="85" spans="1:9" s="303" customFormat="1" x14ac:dyDescent="0.25">
      <c r="A85" s="318"/>
      <c r="B85" s="318"/>
      <c r="C85" s="318"/>
      <c r="D85" s="318"/>
      <c r="E85" s="317"/>
      <c r="F85" s="317"/>
      <c r="G85" s="316"/>
      <c r="H85" s="315"/>
      <c r="I85" s="314">
        <f t="shared" si="2"/>
        <v>0</v>
      </c>
    </row>
    <row r="86" spans="1:9" s="303" customFormat="1" x14ac:dyDescent="0.25">
      <c r="A86" s="318"/>
      <c r="B86" s="318"/>
      <c r="C86" s="318"/>
      <c r="D86" s="318"/>
      <c r="E86" s="317"/>
      <c r="F86" s="317"/>
      <c r="G86" s="316"/>
      <c r="H86" s="315"/>
      <c r="I86" s="314">
        <f t="shared" si="2"/>
        <v>0</v>
      </c>
    </row>
    <row r="87" spans="1:9" s="303" customFormat="1" x14ac:dyDescent="0.25">
      <c r="A87" s="318"/>
      <c r="B87" s="318"/>
      <c r="C87" s="318"/>
      <c r="D87" s="318"/>
      <c r="E87" s="317"/>
      <c r="F87" s="317"/>
      <c r="G87" s="316"/>
      <c r="H87" s="315"/>
      <c r="I87" s="314">
        <f t="shared" si="2"/>
        <v>0</v>
      </c>
    </row>
    <row r="88" spans="1:9" s="303" customFormat="1" x14ac:dyDescent="0.25">
      <c r="A88" s="318"/>
      <c r="B88" s="318"/>
      <c r="C88" s="318"/>
      <c r="D88" s="318"/>
      <c r="E88" s="317"/>
      <c r="F88" s="317"/>
      <c r="G88" s="316"/>
      <c r="H88" s="315"/>
      <c r="I88" s="314">
        <f t="shared" si="2"/>
        <v>0</v>
      </c>
    </row>
    <row r="89" spans="1:9" s="303" customFormat="1" x14ac:dyDescent="0.25">
      <c r="A89" s="318"/>
      <c r="B89" s="318"/>
      <c r="C89" s="318"/>
      <c r="D89" s="318"/>
      <c r="E89" s="317"/>
      <c r="F89" s="317"/>
      <c r="G89" s="316"/>
      <c r="H89" s="315"/>
      <c r="I89" s="314">
        <f t="shared" si="2"/>
        <v>0</v>
      </c>
    </row>
    <row r="90" spans="1:9" s="303" customFormat="1" ht="15.6" customHeight="1" x14ac:dyDescent="0.25">
      <c r="A90" s="519" t="s">
        <v>232</v>
      </c>
      <c r="B90" s="519"/>
      <c r="C90" s="519"/>
      <c r="D90" s="519"/>
      <c r="E90" s="519"/>
      <c r="F90" s="519"/>
      <c r="G90" s="345"/>
      <c r="H90" s="345"/>
      <c r="I90" s="345"/>
    </row>
    <row r="91" spans="1:9" s="303" customFormat="1" x14ac:dyDescent="0.25">
      <c r="A91" s="318"/>
      <c r="B91" s="318"/>
      <c r="C91" s="318"/>
      <c r="D91" s="318"/>
      <c r="E91" s="317"/>
      <c r="F91" s="317"/>
      <c r="G91" s="316"/>
      <c r="H91" s="315"/>
      <c r="I91" s="314">
        <f>G91*H91</f>
        <v>0</v>
      </c>
    </row>
    <row r="92" spans="1:9" s="303" customFormat="1" ht="12.75" thickBot="1" x14ac:dyDescent="0.3">
      <c r="A92" s="318"/>
      <c r="B92" s="318"/>
      <c r="C92" s="318"/>
      <c r="D92" s="318"/>
      <c r="E92" s="317"/>
      <c r="F92" s="317"/>
      <c r="G92" s="316"/>
      <c r="H92" s="315"/>
      <c r="I92" s="335">
        <f>G92*H92</f>
        <v>0</v>
      </c>
    </row>
    <row r="93" spans="1:9" ht="15.75" customHeight="1" thickTop="1" thickBot="1" x14ac:dyDescent="0.3">
      <c r="A93" s="509"/>
      <c r="B93" s="509"/>
      <c r="C93" s="509"/>
      <c r="D93" s="509"/>
      <c r="E93" s="302"/>
      <c r="F93" s="301" t="s">
        <v>8</v>
      </c>
      <c r="G93" s="313">
        <f>SUM(G52:G92)</f>
        <v>0</v>
      </c>
      <c r="H93" s="301"/>
      <c r="I93" s="313">
        <f>SUM(I52:I92)</f>
        <v>0</v>
      </c>
    </row>
    <row r="94" spans="1:9" s="294" customFormat="1" ht="13.5" thickTop="1" x14ac:dyDescent="0.25">
      <c r="A94" s="510"/>
      <c r="B94" s="510"/>
      <c r="C94" s="510"/>
      <c r="D94" s="510"/>
      <c r="E94" s="510"/>
      <c r="F94" s="510"/>
      <c r="G94" s="510"/>
      <c r="H94" s="510"/>
      <c r="I94" s="510"/>
    </row>
    <row r="95" spans="1:9" ht="27" customHeight="1" x14ac:dyDescent="0.2">
      <c r="A95" s="510" t="s">
        <v>31</v>
      </c>
      <c r="B95" s="510"/>
      <c r="C95" s="510"/>
      <c r="D95" s="510"/>
      <c r="E95" s="510"/>
      <c r="F95" s="510"/>
      <c r="G95" s="510"/>
      <c r="H95" s="510"/>
      <c r="I95" s="510"/>
    </row>
    <row r="96" spans="1:9" ht="16.5" customHeight="1" x14ac:dyDescent="0.2">
      <c r="A96" s="334" t="s">
        <v>227</v>
      </c>
      <c r="B96" s="410" t="str">
        <f>IF(ISBLANK('93.2 Game 5'!$C$6),"",'93.2 Game 5'!$C$6)</f>
        <v/>
      </c>
      <c r="C96" s="351" t="s">
        <v>259</v>
      </c>
      <c r="D96" s="411" t="str">
        <f>IF(ISBLANK('93.2 Game 5'!$C$5),"",'93.2 Game 5'!$C$5)</f>
        <v/>
      </c>
      <c r="E96" s="332"/>
      <c r="F96" s="332"/>
      <c r="G96" s="516" t="s">
        <v>7</v>
      </c>
      <c r="H96" s="516"/>
      <c r="I96" s="516"/>
    </row>
    <row r="97" spans="1:9" ht="7.5" customHeight="1" x14ac:dyDescent="0.25">
      <c r="A97" s="334"/>
      <c r="B97" s="333"/>
      <c r="C97" s="333"/>
      <c r="D97" s="333"/>
      <c r="E97" s="332"/>
      <c r="F97" s="332"/>
      <c r="G97" s="516"/>
      <c r="H97" s="516"/>
      <c r="I97" s="516"/>
    </row>
    <row r="98" spans="1:9" ht="16.5" customHeight="1" x14ac:dyDescent="0.25">
      <c r="A98" s="344" t="s">
        <v>231</v>
      </c>
      <c r="B98" s="344"/>
      <c r="C98" s="344"/>
      <c r="D98" s="344"/>
      <c r="E98" s="518" t="s">
        <v>225</v>
      </c>
      <c r="F98" s="518"/>
      <c r="G98" s="518" t="s">
        <v>245</v>
      </c>
      <c r="H98" s="518"/>
      <c r="I98" s="521" t="s">
        <v>108</v>
      </c>
    </row>
    <row r="99" spans="1:9" ht="35.25" customHeight="1" x14ac:dyDescent="0.2">
      <c r="A99" s="343" t="s">
        <v>106</v>
      </c>
      <c r="B99" s="343" t="s">
        <v>26</v>
      </c>
      <c r="C99" s="343" t="s">
        <v>6</v>
      </c>
      <c r="D99" s="343" t="s">
        <v>10</v>
      </c>
      <c r="E99" s="342" t="s">
        <v>18</v>
      </c>
      <c r="F99" s="342" t="s">
        <v>230</v>
      </c>
      <c r="G99" s="341" t="s">
        <v>107</v>
      </c>
      <c r="H99" s="341" t="s">
        <v>4</v>
      </c>
      <c r="I99" s="521"/>
    </row>
    <row r="100" spans="1:9" s="303" customFormat="1" ht="15.75" customHeight="1" x14ac:dyDescent="0.25">
      <c r="A100" s="340" t="s">
        <v>229</v>
      </c>
      <c r="B100" s="339"/>
      <c r="C100" s="339"/>
      <c r="D100" s="339"/>
      <c r="E100" s="339"/>
      <c r="F100" s="339"/>
      <c r="G100" s="339"/>
      <c r="H100" s="339"/>
      <c r="I100" s="339"/>
    </row>
    <row r="101" spans="1:9" s="303" customFormat="1" ht="12" customHeight="1" x14ac:dyDescent="0.25">
      <c r="A101" s="502"/>
      <c r="B101" s="504"/>
      <c r="C101" s="318"/>
      <c r="D101" s="318"/>
      <c r="E101" s="317"/>
      <c r="F101" s="317"/>
      <c r="G101" s="316"/>
      <c r="H101" s="315"/>
      <c r="I101" s="314">
        <f t="shared" ref="I101:I118" si="3">G101*H101</f>
        <v>0</v>
      </c>
    </row>
    <row r="102" spans="1:9" s="303" customFormat="1" x14ac:dyDescent="0.25">
      <c r="A102" s="502"/>
      <c r="B102" s="504"/>
      <c r="C102" s="318"/>
      <c r="D102" s="318"/>
      <c r="E102" s="317"/>
      <c r="F102" s="317"/>
      <c r="G102" s="316"/>
      <c r="H102" s="315"/>
      <c r="I102" s="314">
        <f t="shared" si="3"/>
        <v>0</v>
      </c>
    </row>
    <row r="103" spans="1:9" s="303" customFormat="1" x14ac:dyDescent="0.25">
      <c r="A103" s="502"/>
      <c r="B103" s="504"/>
      <c r="C103" s="318"/>
      <c r="D103" s="318"/>
      <c r="E103" s="317"/>
      <c r="F103" s="317"/>
      <c r="G103" s="316"/>
      <c r="H103" s="315"/>
      <c r="I103" s="314">
        <f t="shared" si="3"/>
        <v>0</v>
      </c>
    </row>
    <row r="104" spans="1:9" s="303" customFormat="1" x14ac:dyDescent="0.25">
      <c r="A104" s="502"/>
      <c r="B104" s="504"/>
      <c r="C104" s="318"/>
      <c r="D104" s="318"/>
      <c r="E104" s="317"/>
      <c r="F104" s="317"/>
      <c r="G104" s="316"/>
      <c r="H104" s="315"/>
      <c r="I104" s="314">
        <f t="shared" si="3"/>
        <v>0</v>
      </c>
    </row>
    <row r="105" spans="1:9" s="303" customFormat="1" x14ac:dyDescent="0.25">
      <c r="A105" s="502"/>
      <c r="B105" s="504"/>
      <c r="C105" s="318"/>
      <c r="D105" s="318"/>
      <c r="E105" s="317"/>
      <c r="F105" s="317"/>
      <c r="G105" s="316"/>
      <c r="H105" s="315"/>
      <c r="I105" s="314">
        <f t="shared" si="3"/>
        <v>0</v>
      </c>
    </row>
    <row r="106" spans="1:9" s="303" customFormat="1" x14ac:dyDescent="0.25">
      <c r="A106" s="502"/>
      <c r="B106" s="504"/>
      <c r="C106" s="318"/>
      <c r="D106" s="318"/>
      <c r="E106" s="317"/>
      <c r="F106" s="317"/>
      <c r="G106" s="316"/>
      <c r="H106" s="315"/>
      <c r="I106" s="314">
        <f t="shared" si="3"/>
        <v>0</v>
      </c>
    </row>
    <row r="107" spans="1:9" s="303" customFormat="1" x14ac:dyDescent="0.25">
      <c r="A107" s="502"/>
      <c r="B107" s="504"/>
      <c r="C107" s="318"/>
      <c r="D107" s="318"/>
      <c r="E107" s="317"/>
      <c r="F107" s="317"/>
      <c r="G107" s="316"/>
      <c r="H107" s="315"/>
      <c r="I107" s="314">
        <f t="shared" si="3"/>
        <v>0</v>
      </c>
    </row>
    <row r="108" spans="1:9" s="303" customFormat="1" x14ac:dyDescent="0.25">
      <c r="A108" s="502"/>
      <c r="B108" s="504"/>
      <c r="C108" s="318"/>
      <c r="D108" s="318"/>
      <c r="E108" s="317"/>
      <c r="F108" s="317"/>
      <c r="G108" s="316"/>
      <c r="H108" s="315"/>
      <c r="I108" s="314">
        <f t="shared" si="3"/>
        <v>0</v>
      </c>
    </row>
    <row r="109" spans="1:9" s="303" customFormat="1" x14ac:dyDescent="0.25">
      <c r="A109" s="502"/>
      <c r="B109" s="504"/>
      <c r="C109" s="318"/>
      <c r="D109" s="318"/>
      <c r="E109" s="317"/>
      <c r="F109" s="317"/>
      <c r="G109" s="316"/>
      <c r="H109" s="315"/>
      <c r="I109" s="314">
        <f t="shared" si="3"/>
        <v>0</v>
      </c>
    </row>
    <row r="110" spans="1:9" s="303" customFormat="1" x14ac:dyDescent="0.25">
      <c r="A110" s="502"/>
      <c r="B110" s="504"/>
      <c r="C110" s="318"/>
      <c r="D110" s="318"/>
      <c r="E110" s="317"/>
      <c r="F110" s="317"/>
      <c r="G110" s="316"/>
      <c r="H110" s="315"/>
      <c r="I110" s="314">
        <f t="shared" si="3"/>
        <v>0</v>
      </c>
    </row>
    <row r="111" spans="1:9" s="303" customFormat="1" x14ac:dyDescent="0.25">
      <c r="A111" s="502"/>
      <c r="B111" s="504"/>
      <c r="C111" s="319"/>
      <c r="D111" s="318"/>
      <c r="E111" s="317"/>
      <c r="F111" s="317"/>
      <c r="G111" s="316"/>
      <c r="H111" s="315"/>
      <c r="I111" s="314">
        <f t="shared" si="3"/>
        <v>0</v>
      </c>
    </row>
    <row r="112" spans="1:9" s="303" customFormat="1" x14ac:dyDescent="0.25">
      <c r="A112" s="502"/>
      <c r="B112" s="504"/>
      <c r="C112" s="318"/>
      <c r="D112" s="318"/>
      <c r="E112" s="317"/>
      <c r="F112" s="317"/>
      <c r="G112" s="316"/>
      <c r="H112" s="315"/>
      <c r="I112" s="314">
        <f t="shared" si="3"/>
        <v>0</v>
      </c>
    </row>
    <row r="113" spans="1:9" s="303" customFormat="1" x14ac:dyDescent="0.25">
      <c r="A113" s="502"/>
      <c r="B113" s="504"/>
      <c r="C113" s="318"/>
      <c r="D113" s="318"/>
      <c r="E113" s="317"/>
      <c r="F113" s="317"/>
      <c r="G113" s="316"/>
      <c r="H113" s="315"/>
      <c r="I113" s="314">
        <f t="shared" si="3"/>
        <v>0</v>
      </c>
    </row>
    <row r="114" spans="1:9" s="303" customFormat="1" x14ac:dyDescent="0.25">
      <c r="A114" s="502"/>
      <c r="B114" s="504"/>
      <c r="C114" s="318"/>
      <c r="D114" s="318"/>
      <c r="E114" s="317"/>
      <c r="F114" s="317"/>
      <c r="G114" s="316"/>
      <c r="H114" s="315"/>
      <c r="I114" s="314">
        <f t="shared" si="3"/>
        <v>0</v>
      </c>
    </row>
    <row r="115" spans="1:9" s="303" customFormat="1" x14ac:dyDescent="0.25">
      <c r="A115" s="502"/>
      <c r="B115" s="504"/>
      <c r="C115" s="319"/>
      <c r="D115" s="318"/>
      <c r="E115" s="317"/>
      <c r="F115" s="317"/>
      <c r="G115" s="316"/>
      <c r="H115" s="315"/>
      <c r="I115" s="314">
        <f t="shared" si="3"/>
        <v>0</v>
      </c>
    </row>
    <row r="116" spans="1:9" s="303" customFormat="1" x14ac:dyDescent="0.25">
      <c r="A116" s="502"/>
      <c r="B116" s="504"/>
      <c r="C116" s="319"/>
      <c r="D116" s="318"/>
      <c r="E116" s="317"/>
      <c r="F116" s="317"/>
      <c r="G116" s="316"/>
      <c r="H116" s="315"/>
      <c r="I116" s="314">
        <f t="shared" si="3"/>
        <v>0</v>
      </c>
    </row>
    <row r="117" spans="1:9" s="303" customFormat="1" x14ac:dyDescent="0.25">
      <c r="A117" s="502"/>
      <c r="B117" s="504"/>
      <c r="C117" s="319"/>
      <c r="D117" s="318"/>
      <c r="E117" s="317"/>
      <c r="F117" s="317"/>
      <c r="G117" s="316"/>
      <c r="H117" s="315"/>
      <c r="I117" s="314">
        <f t="shared" si="3"/>
        <v>0</v>
      </c>
    </row>
    <row r="118" spans="1:9" s="303" customFormat="1" x14ac:dyDescent="0.25">
      <c r="A118" s="502"/>
      <c r="B118" s="504"/>
      <c r="C118" s="319"/>
      <c r="D118" s="318"/>
      <c r="E118" s="317"/>
      <c r="F118" s="317"/>
      <c r="G118" s="316"/>
      <c r="H118" s="315"/>
      <c r="I118" s="314">
        <f t="shared" si="3"/>
        <v>0</v>
      </c>
    </row>
    <row r="119" spans="1:9" s="303" customFormat="1" ht="15.75" customHeight="1" x14ac:dyDescent="0.25">
      <c r="A119" s="338" t="s">
        <v>228</v>
      </c>
      <c r="B119" s="337"/>
      <c r="C119" s="337"/>
      <c r="D119" s="337"/>
      <c r="E119" s="337"/>
      <c r="F119" s="337"/>
      <c r="G119" s="337"/>
      <c r="H119" s="337"/>
      <c r="I119" s="337"/>
    </row>
    <row r="120" spans="1:9" s="303" customFormat="1" x14ac:dyDescent="0.25">
      <c r="A120" s="318"/>
      <c r="B120" s="318"/>
      <c r="C120" s="318"/>
      <c r="D120" s="318"/>
      <c r="E120" s="317"/>
      <c r="F120" s="317"/>
      <c r="G120" s="316"/>
      <c r="H120" s="315"/>
      <c r="I120" s="314">
        <f t="shared" ref="I120:I139" si="4">G120*H120</f>
        <v>0</v>
      </c>
    </row>
    <row r="121" spans="1:9" s="303" customFormat="1" x14ac:dyDescent="0.25">
      <c r="A121" s="319"/>
      <c r="B121" s="319"/>
      <c r="C121" s="319"/>
      <c r="D121" s="318"/>
      <c r="E121" s="317"/>
      <c r="F121" s="317"/>
      <c r="G121" s="316"/>
      <c r="H121" s="315"/>
      <c r="I121" s="314">
        <f t="shared" si="4"/>
        <v>0</v>
      </c>
    </row>
    <row r="122" spans="1:9" s="303" customFormat="1" x14ac:dyDescent="0.25">
      <c r="A122" s="319"/>
      <c r="B122" s="319"/>
      <c r="C122" s="319"/>
      <c r="D122" s="318"/>
      <c r="E122" s="317"/>
      <c r="F122" s="317"/>
      <c r="G122" s="316"/>
      <c r="H122" s="315"/>
      <c r="I122" s="314">
        <f t="shared" si="4"/>
        <v>0</v>
      </c>
    </row>
    <row r="123" spans="1:9" s="303" customFormat="1" x14ac:dyDescent="0.25">
      <c r="A123" s="319"/>
      <c r="B123" s="319"/>
      <c r="C123" s="319"/>
      <c r="D123" s="318"/>
      <c r="E123" s="317"/>
      <c r="F123" s="317"/>
      <c r="G123" s="316"/>
      <c r="H123" s="315"/>
      <c r="I123" s="314">
        <f t="shared" si="4"/>
        <v>0</v>
      </c>
    </row>
    <row r="124" spans="1:9" s="303" customFormat="1" x14ac:dyDescent="0.25">
      <c r="A124" s="318"/>
      <c r="B124" s="318"/>
      <c r="C124" s="318"/>
      <c r="D124" s="318"/>
      <c r="E124" s="317"/>
      <c r="F124" s="317"/>
      <c r="G124" s="316"/>
      <c r="H124" s="315"/>
      <c r="I124" s="314">
        <f t="shared" si="4"/>
        <v>0</v>
      </c>
    </row>
    <row r="125" spans="1:9" s="303" customFormat="1" x14ac:dyDescent="0.25">
      <c r="A125" s="318"/>
      <c r="B125" s="318"/>
      <c r="C125" s="318"/>
      <c r="D125" s="318"/>
      <c r="E125" s="317"/>
      <c r="F125" s="317"/>
      <c r="G125" s="316"/>
      <c r="H125" s="315"/>
      <c r="I125" s="314">
        <f t="shared" si="4"/>
        <v>0</v>
      </c>
    </row>
    <row r="126" spans="1:9" s="303" customFormat="1" x14ac:dyDescent="0.25">
      <c r="A126" s="318"/>
      <c r="B126" s="318"/>
      <c r="C126" s="318"/>
      <c r="D126" s="318"/>
      <c r="E126" s="317"/>
      <c r="F126" s="317"/>
      <c r="G126" s="316"/>
      <c r="H126" s="315"/>
      <c r="I126" s="314">
        <f t="shared" si="4"/>
        <v>0</v>
      </c>
    </row>
    <row r="127" spans="1:9" s="303" customFormat="1" x14ac:dyDescent="0.25">
      <c r="A127" s="319"/>
      <c r="B127" s="319"/>
      <c r="C127" s="319"/>
      <c r="D127" s="318"/>
      <c r="E127" s="317"/>
      <c r="F127" s="317"/>
      <c r="G127" s="316"/>
      <c r="H127" s="315"/>
      <c r="I127" s="314">
        <f t="shared" si="4"/>
        <v>0</v>
      </c>
    </row>
    <row r="128" spans="1:9" s="303" customFormat="1" x14ac:dyDescent="0.25">
      <c r="A128" s="319"/>
      <c r="B128" s="319"/>
      <c r="C128" s="319"/>
      <c r="D128" s="318"/>
      <c r="E128" s="317"/>
      <c r="F128" s="317"/>
      <c r="G128" s="316"/>
      <c r="H128" s="315"/>
      <c r="I128" s="314">
        <f t="shared" si="4"/>
        <v>0</v>
      </c>
    </row>
    <row r="129" spans="1:9" s="303" customFormat="1" x14ac:dyDescent="0.25">
      <c r="A129" s="319"/>
      <c r="B129" s="319"/>
      <c r="C129" s="319"/>
      <c r="D129" s="318"/>
      <c r="E129" s="317"/>
      <c r="F129" s="317"/>
      <c r="G129" s="316"/>
      <c r="H129" s="315"/>
      <c r="I129" s="314">
        <f t="shared" si="4"/>
        <v>0</v>
      </c>
    </row>
    <row r="130" spans="1:9" s="303" customFormat="1" ht="12" customHeight="1" x14ac:dyDescent="0.25">
      <c r="A130" s="319"/>
      <c r="B130" s="319"/>
      <c r="C130" s="336"/>
      <c r="D130" s="318"/>
      <c r="E130" s="317"/>
      <c r="F130" s="317"/>
      <c r="G130" s="316"/>
      <c r="H130" s="315"/>
      <c r="I130" s="314">
        <f t="shared" si="4"/>
        <v>0</v>
      </c>
    </row>
    <row r="131" spans="1:9" s="303" customFormat="1" ht="12" customHeight="1" x14ac:dyDescent="0.25">
      <c r="A131" s="318"/>
      <c r="B131" s="318"/>
      <c r="C131" s="336"/>
      <c r="D131" s="318"/>
      <c r="E131" s="317"/>
      <c r="F131" s="317"/>
      <c r="G131" s="316"/>
      <c r="H131" s="315"/>
      <c r="I131" s="314">
        <f t="shared" si="4"/>
        <v>0</v>
      </c>
    </row>
    <row r="132" spans="1:9" s="303" customFormat="1" ht="12" customHeight="1" x14ac:dyDescent="0.25">
      <c r="A132" s="318"/>
      <c r="B132" s="318"/>
      <c r="C132" s="336"/>
      <c r="D132" s="318"/>
      <c r="E132" s="317"/>
      <c r="F132" s="317"/>
      <c r="G132" s="316"/>
      <c r="H132" s="315"/>
      <c r="I132" s="314">
        <f t="shared" si="4"/>
        <v>0</v>
      </c>
    </row>
    <row r="133" spans="1:9" s="303" customFormat="1" x14ac:dyDescent="0.25">
      <c r="A133" s="318"/>
      <c r="B133" s="318"/>
      <c r="C133" s="318"/>
      <c r="D133" s="318"/>
      <c r="E133" s="317"/>
      <c r="F133" s="317"/>
      <c r="G133" s="316"/>
      <c r="H133" s="315"/>
      <c r="I133" s="314">
        <f t="shared" si="4"/>
        <v>0</v>
      </c>
    </row>
    <row r="134" spans="1:9" s="303" customFormat="1" x14ac:dyDescent="0.25">
      <c r="A134" s="318"/>
      <c r="B134" s="318"/>
      <c r="C134" s="318"/>
      <c r="D134" s="318"/>
      <c r="E134" s="317"/>
      <c r="F134" s="317"/>
      <c r="G134" s="316"/>
      <c r="H134" s="315"/>
      <c r="I134" s="314">
        <f t="shared" si="4"/>
        <v>0</v>
      </c>
    </row>
    <row r="135" spans="1:9" s="303" customFormat="1" x14ac:dyDescent="0.25">
      <c r="A135" s="318"/>
      <c r="B135" s="318"/>
      <c r="C135" s="318"/>
      <c r="D135" s="318"/>
      <c r="E135" s="317"/>
      <c r="F135" s="317"/>
      <c r="G135" s="316"/>
      <c r="H135" s="315"/>
      <c r="I135" s="314">
        <f t="shared" si="4"/>
        <v>0</v>
      </c>
    </row>
    <row r="136" spans="1:9" s="303" customFormat="1" x14ac:dyDescent="0.25">
      <c r="A136" s="318"/>
      <c r="B136" s="318"/>
      <c r="C136" s="318"/>
      <c r="D136" s="318"/>
      <c r="E136" s="317"/>
      <c r="F136" s="317"/>
      <c r="G136" s="316"/>
      <c r="H136" s="315"/>
      <c r="I136" s="314">
        <f t="shared" si="4"/>
        <v>0</v>
      </c>
    </row>
    <row r="137" spans="1:9" s="303" customFormat="1" x14ac:dyDescent="0.25">
      <c r="A137" s="318"/>
      <c r="B137" s="318"/>
      <c r="C137" s="318"/>
      <c r="D137" s="318"/>
      <c r="E137" s="317"/>
      <c r="F137" s="317"/>
      <c r="G137" s="316"/>
      <c r="H137" s="315"/>
      <c r="I137" s="314">
        <f t="shared" si="4"/>
        <v>0</v>
      </c>
    </row>
    <row r="138" spans="1:9" s="303" customFormat="1" x14ac:dyDescent="0.25">
      <c r="A138" s="318"/>
      <c r="B138" s="318"/>
      <c r="C138" s="318"/>
      <c r="D138" s="318"/>
      <c r="E138" s="317"/>
      <c r="F138" s="317"/>
      <c r="G138" s="316"/>
      <c r="H138" s="315"/>
      <c r="I138" s="314">
        <f t="shared" si="4"/>
        <v>0</v>
      </c>
    </row>
    <row r="139" spans="1:9" s="303" customFormat="1" ht="12.75" thickBot="1" x14ac:dyDescent="0.3">
      <c r="A139" s="318"/>
      <c r="B139" s="318"/>
      <c r="C139" s="318"/>
      <c r="D139" s="318"/>
      <c r="E139" s="317"/>
      <c r="F139" s="317"/>
      <c r="G139" s="316"/>
      <c r="H139" s="315"/>
      <c r="I139" s="335">
        <f t="shared" si="4"/>
        <v>0</v>
      </c>
    </row>
    <row r="140" spans="1:9" ht="15.75" customHeight="1" thickTop="1" thickBot="1" x14ac:dyDescent="0.3">
      <c r="A140" s="358"/>
      <c r="B140" s="358"/>
      <c r="C140" s="358"/>
      <c r="D140" s="358"/>
      <c r="E140" s="302"/>
      <c r="F140" s="302"/>
      <c r="G140" s="302"/>
      <c r="H140" s="401" t="s">
        <v>249</v>
      </c>
      <c r="I140" s="313">
        <f>SUM(I100:I139)</f>
        <v>0</v>
      </c>
    </row>
    <row r="141" spans="1:9" s="294" customFormat="1" ht="13.5" thickTop="1" x14ac:dyDescent="0.25">
      <c r="A141" s="510"/>
      <c r="B141" s="510"/>
      <c r="C141" s="510"/>
      <c r="D141" s="510"/>
      <c r="E141" s="510"/>
      <c r="F141" s="510"/>
      <c r="G141" s="510"/>
      <c r="H141" s="510"/>
      <c r="I141" s="510"/>
    </row>
    <row r="142" spans="1:9" ht="27.6" customHeight="1" x14ac:dyDescent="0.2">
      <c r="A142" s="524" t="s">
        <v>253</v>
      </c>
      <c r="B142" s="524"/>
      <c r="C142" s="524"/>
      <c r="D142" s="524"/>
      <c r="E142" s="524"/>
      <c r="F142" s="524"/>
      <c r="G142" s="524"/>
      <c r="H142" s="524"/>
      <c r="I142" s="524"/>
    </row>
    <row r="143" spans="1:9" ht="16.5" customHeight="1" x14ac:dyDescent="0.2">
      <c r="A143" s="334" t="s">
        <v>227</v>
      </c>
      <c r="B143" s="410" t="str">
        <f>IF(ISBLANK('93.2 Game 5'!$C$6),"",'93.2 Game 5'!$C$6)</f>
        <v/>
      </c>
      <c r="C143" s="351" t="s">
        <v>259</v>
      </c>
      <c r="D143" s="411" t="str">
        <f>IF(ISBLANK('93.2 Game 5'!$C$5),"",'93.2 Game 5'!$C$5)</f>
        <v/>
      </c>
      <c r="E143" s="332"/>
      <c r="F143" s="332"/>
      <c r="G143" s="516" t="s">
        <v>7</v>
      </c>
      <c r="H143" s="516"/>
      <c r="I143" s="516"/>
    </row>
    <row r="144" spans="1:9" ht="7.5" customHeight="1" x14ac:dyDescent="0.25">
      <c r="A144" s="334"/>
      <c r="B144" s="333"/>
      <c r="C144" s="333"/>
      <c r="D144" s="333"/>
      <c r="E144" s="332"/>
      <c r="F144" s="332"/>
      <c r="G144" s="516"/>
      <c r="H144" s="516"/>
      <c r="I144" s="516"/>
    </row>
    <row r="145" spans="1:9" ht="15.75" customHeight="1" x14ac:dyDescent="0.2">
      <c r="A145" s="331" t="s">
        <v>226</v>
      </c>
      <c r="B145" s="330"/>
      <c r="C145" s="330"/>
      <c r="D145" s="330"/>
      <c r="E145" s="518" t="s">
        <v>225</v>
      </c>
      <c r="F145" s="518"/>
      <c r="G145" s="518" t="s">
        <v>245</v>
      </c>
      <c r="H145" s="518"/>
      <c r="I145" s="522" t="s">
        <v>224</v>
      </c>
    </row>
    <row r="146" spans="1:9" ht="25.5" x14ac:dyDescent="0.2">
      <c r="A146" s="329" t="s">
        <v>106</v>
      </c>
      <c r="B146" s="329" t="s">
        <v>26</v>
      </c>
      <c r="C146" s="329" t="s">
        <v>6</v>
      </c>
      <c r="D146" s="329" t="s">
        <v>10</v>
      </c>
      <c r="E146" s="309" t="s">
        <v>70</v>
      </c>
      <c r="F146" s="309" t="s">
        <v>71</v>
      </c>
      <c r="G146" s="328" t="s">
        <v>223</v>
      </c>
      <c r="H146" s="328" t="s">
        <v>222</v>
      </c>
      <c r="I146" s="522"/>
    </row>
    <row r="147" spans="1:9" s="303" customFormat="1" ht="15" customHeight="1" x14ac:dyDescent="0.25">
      <c r="A147" s="403" t="s">
        <v>221</v>
      </c>
      <c r="B147" s="327"/>
      <c r="C147" s="326"/>
      <c r="D147" s="326"/>
      <c r="E147" s="326"/>
      <c r="F147" s="326"/>
      <c r="G147" s="325"/>
      <c r="H147" s="325"/>
      <c r="I147" s="325"/>
    </row>
    <row r="148" spans="1:9" s="303" customFormat="1" x14ac:dyDescent="0.25">
      <c r="A148" s="404"/>
      <c r="B148" s="318"/>
      <c r="C148" s="318"/>
      <c r="D148" s="318"/>
      <c r="E148" s="317"/>
      <c r="F148" s="317"/>
      <c r="G148" s="316"/>
      <c r="H148" s="315"/>
      <c r="I148" s="314">
        <f>G148*H148</f>
        <v>0</v>
      </c>
    </row>
    <row r="149" spans="1:9" s="303" customFormat="1" x14ac:dyDescent="0.25">
      <c r="A149" s="404"/>
      <c r="B149" s="318"/>
      <c r="C149" s="318"/>
      <c r="D149" s="318"/>
      <c r="E149" s="317"/>
      <c r="F149" s="317"/>
      <c r="G149" s="316"/>
      <c r="H149" s="315"/>
      <c r="I149" s="314">
        <f>G149*H149</f>
        <v>0</v>
      </c>
    </row>
    <row r="150" spans="1:9" s="303" customFormat="1" x14ac:dyDescent="0.25">
      <c r="A150" s="404"/>
      <c r="B150" s="318"/>
      <c r="C150" s="318"/>
      <c r="D150" s="318"/>
      <c r="E150" s="317"/>
      <c r="F150" s="317"/>
      <c r="G150" s="316"/>
      <c r="H150" s="315"/>
      <c r="I150" s="314">
        <f>G150*H150</f>
        <v>0</v>
      </c>
    </row>
    <row r="151" spans="1:9" s="303" customFormat="1" ht="15" x14ac:dyDescent="0.25">
      <c r="A151" s="403" t="s">
        <v>220</v>
      </c>
      <c r="B151" s="323"/>
      <c r="C151" s="323"/>
      <c r="D151" s="324"/>
      <c r="E151" s="324"/>
      <c r="F151" s="323"/>
      <c r="G151" s="322"/>
      <c r="H151" s="321"/>
      <c r="I151" s="320"/>
    </row>
    <row r="152" spans="1:9" s="303" customFormat="1" x14ac:dyDescent="0.25">
      <c r="A152" s="404"/>
      <c r="B152" s="318"/>
      <c r="C152" s="318"/>
      <c r="D152" s="318"/>
      <c r="E152" s="317"/>
      <c r="F152" s="317"/>
      <c r="G152" s="316"/>
      <c r="H152" s="315"/>
      <c r="I152" s="314">
        <f>G152*H152</f>
        <v>0</v>
      </c>
    </row>
    <row r="153" spans="1:9" s="303" customFormat="1" x14ac:dyDescent="0.25">
      <c r="A153" s="404"/>
      <c r="B153" s="318"/>
      <c r="C153" s="318"/>
      <c r="D153" s="318"/>
      <c r="E153" s="317"/>
      <c r="F153" s="317"/>
      <c r="G153" s="316"/>
      <c r="H153" s="315"/>
      <c r="I153" s="314">
        <f>G153*H153</f>
        <v>0</v>
      </c>
    </row>
    <row r="154" spans="1:9" s="303" customFormat="1" x14ac:dyDescent="0.25">
      <c r="A154" s="404"/>
      <c r="B154" s="318"/>
      <c r="C154" s="318"/>
      <c r="D154" s="318"/>
      <c r="E154" s="317"/>
      <c r="F154" s="317"/>
      <c r="G154" s="316"/>
      <c r="H154" s="315"/>
      <c r="I154" s="314">
        <f>G154*H154</f>
        <v>0</v>
      </c>
    </row>
    <row r="155" spans="1:9" s="303" customFormat="1" ht="15" x14ac:dyDescent="0.25">
      <c r="A155" s="405" t="s">
        <v>240</v>
      </c>
      <c r="B155" s="323"/>
      <c r="C155" s="323"/>
      <c r="D155" s="324"/>
      <c r="E155" s="324"/>
      <c r="F155" s="323"/>
      <c r="G155" s="322"/>
      <c r="H155" s="321"/>
      <c r="I155" s="320"/>
    </row>
    <row r="156" spans="1:9" s="303" customFormat="1" x14ac:dyDescent="0.25">
      <c r="A156" s="404"/>
      <c r="B156" s="318"/>
      <c r="C156" s="318"/>
      <c r="D156" s="318"/>
      <c r="E156" s="317"/>
      <c r="F156" s="317"/>
      <c r="G156" s="316"/>
      <c r="H156" s="315"/>
      <c r="I156" s="314">
        <f>G156*H156</f>
        <v>0</v>
      </c>
    </row>
    <row r="157" spans="1:9" s="303" customFormat="1" x14ac:dyDescent="0.25">
      <c r="A157" s="404"/>
      <c r="B157" s="318"/>
      <c r="C157" s="318"/>
      <c r="D157" s="318"/>
      <c r="E157" s="317"/>
      <c r="F157" s="317"/>
      <c r="G157" s="316"/>
      <c r="H157" s="315"/>
      <c r="I157" s="314">
        <f>G157*H157</f>
        <v>0</v>
      </c>
    </row>
    <row r="158" spans="1:9" s="303" customFormat="1" x14ac:dyDescent="0.25">
      <c r="A158" s="404"/>
      <c r="B158" s="318"/>
      <c r="C158" s="318"/>
      <c r="D158" s="318"/>
      <c r="E158" s="317"/>
      <c r="F158" s="317"/>
      <c r="G158" s="316"/>
      <c r="H158" s="315"/>
      <c r="I158" s="314">
        <f>G158*H158</f>
        <v>0</v>
      </c>
    </row>
    <row r="159" spans="1:9" s="303" customFormat="1" ht="15" x14ac:dyDescent="0.25">
      <c r="A159" s="403" t="s">
        <v>219</v>
      </c>
      <c r="B159" s="323"/>
      <c r="C159" s="323"/>
      <c r="D159" s="324"/>
      <c r="E159" s="324"/>
      <c r="F159" s="323"/>
      <c r="G159" s="322"/>
      <c r="H159" s="321"/>
      <c r="I159" s="320"/>
    </row>
    <row r="160" spans="1:9" s="303" customFormat="1" x14ac:dyDescent="0.25">
      <c r="A160" s="404"/>
      <c r="B160" s="318"/>
      <c r="C160" s="318"/>
      <c r="D160" s="318"/>
      <c r="E160" s="317"/>
      <c r="F160" s="317"/>
      <c r="G160" s="316"/>
      <c r="H160" s="315"/>
      <c r="I160" s="314">
        <f>G160*H160</f>
        <v>0</v>
      </c>
    </row>
    <row r="161" spans="1:9" s="303" customFormat="1" x14ac:dyDescent="0.25">
      <c r="A161" s="404"/>
      <c r="B161" s="318"/>
      <c r="C161" s="318"/>
      <c r="D161" s="318"/>
      <c r="E161" s="317"/>
      <c r="F161" s="317"/>
      <c r="G161" s="316"/>
      <c r="H161" s="315"/>
      <c r="I161" s="314">
        <f>G161*H161</f>
        <v>0</v>
      </c>
    </row>
    <row r="162" spans="1:9" s="303" customFormat="1" x14ac:dyDescent="0.25">
      <c r="A162" s="404"/>
      <c r="B162" s="318"/>
      <c r="C162" s="318"/>
      <c r="D162" s="318"/>
      <c r="E162" s="317"/>
      <c r="F162" s="317"/>
      <c r="G162" s="316"/>
      <c r="H162" s="315"/>
      <c r="I162" s="314">
        <f>G162*H162</f>
        <v>0</v>
      </c>
    </row>
    <row r="163" spans="1:9" s="303" customFormat="1" ht="15" x14ac:dyDescent="0.25">
      <c r="A163" s="403" t="s">
        <v>256</v>
      </c>
      <c r="B163" s="323"/>
      <c r="C163" s="323"/>
      <c r="D163" s="324"/>
      <c r="E163" s="324"/>
      <c r="F163" s="323"/>
      <c r="G163" s="322"/>
      <c r="H163" s="321"/>
      <c r="I163" s="320"/>
    </row>
    <row r="164" spans="1:9" s="303" customFormat="1" x14ac:dyDescent="0.25">
      <c r="A164" s="406"/>
      <c r="B164" s="319"/>
      <c r="C164" s="319"/>
      <c r="D164" s="318"/>
      <c r="E164" s="317"/>
      <c r="F164" s="317"/>
      <c r="G164" s="316"/>
      <c r="H164" s="315"/>
      <c r="I164" s="314">
        <f>G164*H164</f>
        <v>0</v>
      </c>
    </row>
    <row r="165" spans="1:9" s="303" customFormat="1" x14ac:dyDescent="0.25">
      <c r="A165" s="406"/>
      <c r="B165" s="319"/>
      <c r="C165" s="319"/>
      <c r="D165" s="318"/>
      <c r="E165" s="317"/>
      <c r="F165" s="317"/>
      <c r="G165" s="316"/>
      <c r="H165" s="315"/>
      <c r="I165" s="314">
        <f>G165*H165</f>
        <v>0</v>
      </c>
    </row>
    <row r="166" spans="1:9" s="303" customFormat="1" x14ac:dyDescent="0.25">
      <c r="A166" s="406"/>
      <c r="B166" s="319"/>
      <c r="C166" s="319"/>
      <c r="D166" s="318"/>
      <c r="E166" s="317"/>
      <c r="F166" s="317"/>
      <c r="G166" s="316"/>
      <c r="H166" s="315"/>
      <c r="I166" s="314">
        <f>G166*H166</f>
        <v>0</v>
      </c>
    </row>
    <row r="167" spans="1:9" s="303" customFormat="1" ht="15" x14ac:dyDescent="0.25">
      <c r="A167" s="403" t="s">
        <v>250</v>
      </c>
      <c r="B167" s="323"/>
      <c r="C167" s="323"/>
      <c r="D167" s="324"/>
      <c r="E167" s="324"/>
      <c r="F167" s="323"/>
      <c r="G167" s="322"/>
      <c r="H167" s="321"/>
      <c r="I167" s="320"/>
    </row>
    <row r="168" spans="1:9" s="303" customFormat="1" x14ac:dyDescent="0.25">
      <c r="A168" s="406"/>
      <c r="B168" s="319"/>
      <c r="C168" s="319"/>
      <c r="D168" s="318"/>
      <c r="E168" s="317"/>
      <c r="F168" s="317"/>
      <c r="G168" s="316"/>
      <c r="H168" s="315"/>
      <c r="I168" s="314">
        <f>G168*H168</f>
        <v>0</v>
      </c>
    </row>
    <row r="169" spans="1:9" s="303" customFormat="1" x14ac:dyDescent="0.25">
      <c r="A169" s="406"/>
      <c r="B169" s="319"/>
      <c r="C169" s="319"/>
      <c r="D169" s="318"/>
      <c r="E169" s="317"/>
      <c r="F169" s="317"/>
      <c r="G169" s="316"/>
      <c r="H169" s="315"/>
      <c r="I169" s="314">
        <f>G169*H169</f>
        <v>0</v>
      </c>
    </row>
    <row r="170" spans="1:9" s="303" customFormat="1" x14ac:dyDescent="0.25">
      <c r="A170" s="406"/>
      <c r="B170" s="319"/>
      <c r="C170" s="319"/>
      <c r="D170" s="318"/>
      <c r="E170" s="317"/>
      <c r="F170" s="317"/>
      <c r="G170" s="316"/>
      <c r="H170" s="315"/>
      <c r="I170" s="314">
        <f>G170*H170</f>
        <v>0</v>
      </c>
    </row>
    <row r="171" spans="1:9" s="303" customFormat="1" ht="15" x14ac:dyDescent="0.25">
      <c r="A171" s="403" t="s">
        <v>241</v>
      </c>
      <c r="B171" s="323"/>
      <c r="C171" s="323"/>
      <c r="D171" s="324"/>
      <c r="E171" s="324"/>
      <c r="F171" s="323"/>
      <c r="G171" s="322"/>
      <c r="H171" s="321"/>
      <c r="I171" s="320"/>
    </row>
    <row r="172" spans="1:9" s="303" customFormat="1" x14ac:dyDescent="0.25">
      <c r="A172" s="319"/>
      <c r="B172" s="319"/>
      <c r="C172" s="319"/>
      <c r="D172" s="318"/>
      <c r="E172" s="317"/>
      <c r="F172" s="317"/>
      <c r="G172" s="316"/>
      <c r="H172" s="315"/>
      <c r="I172" s="314">
        <f>G172*H172</f>
        <v>0</v>
      </c>
    </row>
    <row r="173" spans="1:9" s="303" customFormat="1" x14ac:dyDescent="0.25">
      <c r="A173" s="319"/>
      <c r="B173" s="319"/>
      <c r="C173" s="319"/>
      <c r="D173" s="318"/>
      <c r="E173" s="317"/>
      <c r="F173" s="317"/>
      <c r="G173" s="316"/>
      <c r="H173" s="315"/>
      <c r="I173" s="314">
        <f t="shared" ref="I173:I178" si="5">G173*H173</f>
        <v>0</v>
      </c>
    </row>
    <row r="174" spans="1:9" s="303" customFormat="1" x14ac:dyDescent="0.25">
      <c r="A174" s="319"/>
      <c r="B174" s="319"/>
      <c r="C174" s="319"/>
      <c r="D174" s="318"/>
      <c r="E174" s="317"/>
      <c r="F174" s="317"/>
      <c r="G174" s="316"/>
      <c r="H174" s="315"/>
      <c r="I174" s="314">
        <f t="shared" si="5"/>
        <v>0</v>
      </c>
    </row>
    <row r="175" spans="1:9" s="303" customFormat="1" x14ac:dyDescent="0.25">
      <c r="A175" s="319"/>
      <c r="B175" s="319"/>
      <c r="C175" s="319"/>
      <c r="D175" s="318"/>
      <c r="E175" s="317"/>
      <c r="F175" s="317"/>
      <c r="G175" s="316"/>
      <c r="H175" s="315"/>
      <c r="I175" s="314">
        <f t="shared" si="5"/>
        <v>0</v>
      </c>
    </row>
    <row r="176" spans="1:9" s="303" customFormat="1" x14ac:dyDescent="0.25">
      <c r="A176" s="319"/>
      <c r="B176" s="319"/>
      <c r="C176" s="319"/>
      <c r="D176" s="318"/>
      <c r="E176" s="317"/>
      <c r="F176" s="317"/>
      <c r="G176" s="316"/>
      <c r="H176" s="315"/>
      <c r="I176" s="314">
        <f t="shared" si="5"/>
        <v>0</v>
      </c>
    </row>
    <row r="177" spans="1:9" s="303" customFormat="1" x14ac:dyDescent="0.25">
      <c r="A177" s="319"/>
      <c r="B177" s="319"/>
      <c r="C177" s="319"/>
      <c r="D177" s="318"/>
      <c r="E177" s="317"/>
      <c r="F177" s="317"/>
      <c r="G177" s="316"/>
      <c r="H177" s="315"/>
      <c r="I177" s="314">
        <f t="shared" si="5"/>
        <v>0</v>
      </c>
    </row>
    <row r="178" spans="1:9" s="303" customFormat="1" x14ac:dyDescent="0.25">
      <c r="A178" s="319"/>
      <c r="B178" s="319"/>
      <c r="C178" s="319"/>
      <c r="D178" s="318"/>
      <c r="E178" s="317"/>
      <c r="F178" s="317"/>
      <c r="G178" s="316"/>
      <c r="H178" s="315"/>
      <c r="I178" s="314">
        <f t="shared" si="5"/>
        <v>0</v>
      </c>
    </row>
    <row r="179" spans="1:9" s="303" customFormat="1" x14ac:dyDescent="0.25">
      <c r="A179" s="319"/>
      <c r="B179" s="319"/>
      <c r="C179" s="319"/>
      <c r="D179" s="318"/>
      <c r="E179" s="317"/>
      <c r="F179" s="317"/>
      <c r="G179" s="316"/>
      <c r="H179" s="315"/>
      <c r="I179" s="314">
        <f>G179*H179</f>
        <v>0</v>
      </c>
    </row>
    <row r="180" spans="1:9" s="303" customFormat="1" x14ac:dyDescent="0.25">
      <c r="A180" s="319"/>
      <c r="B180" s="319"/>
      <c r="C180" s="319"/>
      <c r="D180" s="318"/>
      <c r="E180" s="317"/>
      <c r="F180" s="317"/>
      <c r="G180" s="316"/>
      <c r="H180" s="315"/>
      <c r="I180" s="314">
        <f>G180*H180</f>
        <v>0</v>
      </c>
    </row>
    <row r="181" spans="1:9" s="303" customFormat="1" ht="12.75" thickBot="1" x14ac:dyDescent="0.3">
      <c r="A181" s="319"/>
      <c r="B181" s="319"/>
      <c r="C181" s="319"/>
      <c r="D181" s="318"/>
      <c r="E181" s="317"/>
      <c r="F181" s="317"/>
      <c r="G181" s="316"/>
      <c r="H181" s="315"/>
      <c r="I181" s="314">
        <f>G181*H181</f>
        <v>0</v>
      </c>
    </row>
    <row r="182" spans="1:9" ht="15.75" customHeight="1" thickTop="1" thickBot="1" x14ac:dyDescent="0.3">
      <c r="A182" s="358"/>
      <c r="B182" s="358"/>
      <c r="C182" s="358"/>
      <c r="D182" s="358"/>
      <c r="E182" s="302"/>
      <c r="F182" s="302"/>
      <c r="G182" s="302"/>
      <c r="H182" s="401" t="s">
        <v>254</v>
      </c>
      <c r="I182" s="313">
        <f>SUM(I148:I181)</f>
        <v>0</v>
      </c>
    </row>
    <row r="183" spans="1:9" s="294" customFormat="1" ht="13.5" thickTop="1" x14ac:dyDescent="0.25">
      <c r="A183" s="510"/>
      <c r="B183" s="510"/>
      <c r="C183" s="510"/>
      <c r="D183" s="510"/>
      <c r="E183" s="510"/>
      <c r="F183" s="510"/>
      <c r="G183" s="510"/>
      <c r="H183" s="510"/>
      <c r="I183" s="510"/>
    </row>
    <row r="184" spans="1:9" s="294" customFormat="1" ht="12.75" x14ac:dyDescent="0.25">
      <c r="A184" s="510"/>
      <c r="B184" s="510"/>
      <c r="C184" s="510"/>
      <c r="D184" s="510"/>
      <c r="E184" s="510"/>
      <c r="F184" s="510"/>
      <c r="G184" s="510"/>
      <c r="H184" s="510"/>
      <c r="I184" s="510"/>
    </row>
    <row r="185" spans="1:9" ht="15.75" customHeight="1" x14ac:dyDescent="0.25">
      <c r="A185" s="312" t="s">
        <v>218</v>
      </c>
      <c r="B185" s="311"/>
      <c r="C185" s="311"/>
      <c r="D185" s="311"/>
      <c r="E185" s="311"/>
      <c r="F185" s="311"/>
      <c r="G185" s="311"/>
      <c r="H185" s="311"/>
      <c r="I185" s="311"/>
    </row>
    <row r="186" spans="1:9" s="308" customFormat="1" ht="32.25" customHeight="1" x14ac:dyDescent="0.25">
      <c r="A186" s="505" t="s">
        <v>217</v>
      </c>
      <c r="B186" s="506"/>
      <c r="C186" s="525" t="s">
        <v>244</v>
      </c>
      <c r="D186" s="506"/>
      <c r="E186" s="310"/>
      <c r="F186" s="310"/>
      <c r="G186" s="310"/>
      <c r="H186" s="309" t="s">
        <v>215</v>
      </c>
      <c r="I186" s="309" t="s">
        <v>214</v>
      </c>
    </row>
    <row r="187" spans="1:9" s="303" customFormat="1" ht="12" customHeight="1" x14ac:dyDescent="0.25">
      <c r="A187" s="526" t="s">
        <v>266</v>
      </c>
      <c r="B187" s="527"/>
      <c r="C187" s="502"/>
      <c r="D187" s="503"/>
      <c r="E187" s="503"/>
      <c r="F187" s="503"/>
      <c r="G187" s="504"/>
      <c r="H187" s="307"/>
      <c r="I187" s="306">
        <v>0</v>
      </c>
    </row>
    <row r="188" spans="1:9" s="303" customFormat="1" ht="12" customHeight="1" x14ac:dyDescent="0.25">
      <c r="A188" s="502"/>
      <c r="B188" s="504"/>
      <c r="C188" s="502"/>
      <c r="D188" s="503"/>
      <c r="E188" s="503"/>
      <c r="F188" s="503"/>
      <c r="G188" s="504"/>
      <c r="H188" s="305"/>
      <c r="I188" s="304">
        <v>0</v>
      </c>
    </row>
    <row r="189" spans="1:9" s="303" customFormat="1" ht="12" customHeight="1" x14ac:dyDescent="0.25">
      <c r="A189" s="502"/>
      <c r="B189" s="504"/>
      <c r="C189" s="502"/>
      <c r="D189" s="503"/>
      <c r="E189" s="503"/>
      <c r="F189" s="503"/>
      <c r="G189" s="504"/>
      <c r="H189" s="305"/>
      <c r="I189" s="304">
        <v>0</v>
      </c>
    </row>
    <row r="190" spans="1:9" s="303" customFormat="1" ht="12" customHeight="1" x14ac:dyDescent="0.25">
      <c r="A190" s="502"/>
      <c r="B190" s="504"/>
      <c r="C190" s="502"/>
      <c r="D190" s="503"/>
      <c r="E190" s="503"/>
      <c r="F190" s="503"/>
      <c r="G190" s="504"/>
      <c r="H190" s="305"/>
      <c r="I190" s="304">
        <v>0</v>
      </c>
    </row>
    <row r="191" spans="1:9" s="303" customFormat="1" ht="12" customHeight="1" x14ac:dyDescent="0.25">
      <c r="A191" s="502"/>
      <c r="B191" s="504"/>
      <c r="C191" s="502"/>
      <c r="D191" s="503"/>
      <c r="E191" s="503"/>
      <c r="F191" s="503"/>
      <c r="G191" s="504"/>
      <c r="H191" s="305"/>
      <c r="I191" s="304">
        <v>0</v>
      </c>
    </row>
    <row r="192" spans="1:9" s="303" customFormat="1" ht="12" customHeight="1" thickBot="1" x14ac:dyDescent="0.3">
      <c r="A192" s="502"/>
      <c r="B192" s="504"/>
      <c r="C192" s="502"/>
      <c r="D192" s="503"/>
      <c r="E192" s="503"/>
      <c r="F192" s="503"/>
      <c r="G192" s="504"/>
      <c r="H192" s="305"/>
      <c r="I192" s="304">
        <v>0</v>
      </c>
    </row>
    <row r="193" spans="1:9" ht="15.75" customHeight="1" thickTop="1" thickBot="1" x14ac:dyDescent="0.3">
      <c r="A193" s="509"/>
      <c r="B193" s="509"/>
      <c r="C193" s="509"/>
      <c r="D193" s="509"/>
      <c r="E193" s="302"/>
      <c r="F193" s="302"/>
      <c r="G193" s="302"/>
      <c r="H193" s="301"/>
      <c r="I193" s="300">
        <f>SUM(I187:I192)</f>
        <v>0</v>
      </c>
    </row>
    <row r="194" spans="1:9" s="295" customFormat="1" ht="13.5" customHeight="1" thickTop="1" x14ac:dyDescent="0.25">
      <c r="A194" s="299"/>
      <c r="B194" s="299"/>
      <c r="C194" s="299"/>
      <c r="D194" s="299"/>
      <c r="E194" s="298"/>
      <c r="F194" s="298"/>
      <c r="G194" s="298"/>
      <c r="H194" s="297"/>
      <c r="I194" s="296"/>
    </row>
    <row r="195" spans="1:9" s="294" customFormat="1" ht="15.75" customHeight="1" x14ac:dyDescent="0.25">
      <c r="A195" s="524" t="s">
        <v>252</v>
      </c>
      <c r="B195" s="524"/>
      <c r="C195" s="524"/>
      <c r="D195" s="524"/>
      <c r="E195" s="524"/>
      <c r="F195" s="524"/>
      <c r="G195" s="524"/>
      <c r="H195" s="524"/>
      <c r="I195" s="524"/>
    </row>
  </sheetData>
  <mergeCells count="83">
    <mergeCell ref="A195:I195"/>
    <mergeCell ref="A188:B188"/>
    <mergeCell ref="C188:G188"/>
    <mergeCell ref="A189:B189"/>
    <mergeCell ref="C189:G189"/>
    <mergeCell ref="A190:B190"/>
    <mergeCell ref="C190:G190"/>
    <mergeCell ref="A191:B191"/>
    <mergeCell ref="C191:G191"/>
    <mergeCell ref="A192:B192"/>
    <mergeCell ref="C192:G192"/>
    <mergeCell ref="A193:D193"/>
    <mergeCell ref="A187:B187"/>
    <mergeCell ref="C187:G187"/>
    <mergeCell ref="A142:I142"/>
    <mergeCell ref="G143:I144"/>
    <mergeCell ref="E145:F145"/>
    <mergeCell ref="G145:H145"/>
    <mergeCell ref="I145:I146"/>
    <mergeCell ref="A183:I183"/>
    <mergeCell ref="A184:I184"/>
    <mergeCell ref="A186:B186"/>
    <mergeCell ref="C186:D186"/>
    <mergeCell ref="A141:I141"/>
    <mergeCell ref="A109:B109"/>
    <mergeCell ref="A110:B110"/>
    <mergeCell ref="A111:B111"/>
    <mergeCell ref="A112:B112"/>
    <mergeCell ref="A113:B113"/>
    <mergeCell ref="A114:B114"/>
    <mergeCell ref="A115:B115"/>
    <mergeCell ref="A116:B116"/>
    <mergeCell ref="A117:B117"/>
    <mergeCell ref="A118:B118"/>
    <mergeCell ref="A108:B108"/>
    <mergeCell ref="G96:I97"/>
    <mergeCell ref="E98:F98"/>
    <mergeCell ref="G98:H98"/>
    <mergeCell ref="I98:I99"/>
    <mergeCell ref="A101:B101"/>
    <mergeCell ref="A102:B102"/>
    <mergeCell ref="A103:B103"/>
    <mergeCell ref="A104:B104"/>
    <mergeCell ref="A105:B105"/>
    <mergeCell ref="A106:B106"/>
    <mergeCell ref="A107:B107"/>
    <mergeCell ref="A95:I95"/>
    <mergeCell ref="A37:B37"/>
    <mergeCell ref="A38:B38"/>
    <mergeCell ref="G48:I49"/>
    <mergeCell ref="E50:F50"/>
    <mergeCell ref="G50:H50"/>
    <mergeCell ref="I50:I51"/>
    <mergeCell ref="A71:F71"/>
    <mergeCell ref="A90:F90"/>
    <mergeCell ref="A93:D93"/>
    <mergeCell ref="A94:I94"/>
    <mergeCell ref="A36:B36"/>
    <mergeCell ref="A25:B25"/>
    <mergeCell ref="A26:B26"/>
    <mergeCell ref="A27:B27"/>
    <mergeCell ref="A28:B28"/>
    <mergeCell ref="A29:B29"/>
    <mergeCell ref="A30:B30"/>
    <mergeCell ref="A31:B31"/>
    <mergeCell ref="A32:B32"/>
    <mergeCell ref="A33:B33"/>
    <mergeCell ref="A34:B34"/>
    <mergeCell ref="A35:B35"/>
    <mergeCell ref="A24:B24"/>
    <mergeCell ref="A3:C3"/>
    <mergeCell ref="A15:I15"/>
    <mergeCell ref="A16:C16"/>
    <mergeCell ref="G16:I16"/>
    <mergeCell ref="E17:F17"/>
    <mergeCell ref="G17:H17"/>
    <mergeCell ref="I17:I18"/>
    <mergeCell ref="A18:B18"/>
    <mergeCell ref="A19:B19"/>
    <mergeCell ref="A20:B20"/>
    <mergeCell ref="A21:B21"/>
    <mergeCell ref="A22:B22"/>
    <mergeCell ref="A23:B23"/>
  </mergeCells>
  <pageMargins left="0.70866141732283472" right="0.70866141732283472" top="0.74803149606299213" bottom="0.51181102362204722" header="0.31496062992125984" footer="0.31496062992125984"/>
  <pageSetup paperSize="5" scale="69" orientation="landscape" r:id="rId1"/>
  <headerFooter differentFirst="1">
    <oddHeader>&amp;L&amp;"Calibri,Bold"&amp;12ONTARIO INTERACTIVE DIGITAL MEDIA TAX CREDIT (OIDMTC) EXPENDITURE BREAKDOWN&amp;16DIGITAL GAME BY SPECIALIZED DIGITAL GAME CORPORATION (SECTION 93.2)</oddHeader>
    <oddFooter>&amp;LOntario Creates September 2024&amp;CPage &amp;P of &amp;N&amp;R&amp;A</oddFooter>
    <firstHeader>&amp;L&amp;"Calibri,Bold"ONTARIO INTERACTIVE DIGITAL MEDIA TAX CREDIT (OIDMTC) EXPENDITURE BREAKDOWN
&amp;17DIGITAL GAME BY SPECIALIZED DIGITAL GAME CORPORATION (SECTION 93.2)&amp;R&amp;G</firstHeader>
    <firstFooter>&amp;LOntario Creates September 2024&amp;CPage &amp;P of &amp;N&amp;R&amp;A</firstFooter>
  </headerFooter>
  <rowBreaks count="3" manualBreakCount="3">
    <brk id="47" max="16383" man="1"/>
    <brk id="95" max="16383" man="1"/>
    <brk id="142" max="16383"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195"/>
  <sheetViews>
    <sheetView view="pageBreakPreview" zoomScaleNormal="100" zoomScaleSheetLayoutView="100" workbookViewId="0">
      <selection activeCell="B7" sqref="B7:B9"/>
    </sheetView>
  </sheetViews>
  <sheetFormatPr defaultColWidth="9.140625" defaultRowHeight="12" x14ac:dyDescent="0.2"/>
  <cols>
    <col min="1" max="1" width="28" style="293" customWidth="1"/>
    <col min="2" max="3" width="24.28515625" style="293" customWidth="1"/>
    <col min="4" max="4" width="42" style="293" customWidth="1"/>
    <col min="5" max="6" width="10.85546875" style="293" customWidth="1"/>
    <col min="7" max="7" width="19.85546875" style="293" customWidth="1"/>
    <col min="8" max="8" width="12.7109375" style="293" customWidth="1"/>
    <col min="9" max="9" width="19.85546875" style="293" customWidth="1"/>
    <col min="10" max="16384" width="9.140625" style="293"/>
  </cols>
  <sheetData>
    <row r="1" spans="1:9" ht="25.5" customHeight="1" x14ac:dyDescent="0.3">
      <c r="A1" s="356" t="s">
        <v>187</v>
      </c>
    </row>
    <row r="2" spans="1:9" ht="15" customHeight="1" x14ac:dyDescent="0.25">
      <c r="A2" s="394"/>
      <c r="B2" s="393" t="s">
        <v>34</v>
      </c>
      <c r="C2" s="392"/>
      <c r="D2" s="391"/>
      <c r="E2" s="390" t="s">
        <v>14</v>
      </c>
      <c r="F2" s="387"/>
    </row>
    <row r="3" spans="1:9" ht="15" customHeight="1" x14ac:dyDescent="0.2">
      <c r="A3" s="513"/>
      <c r="B3" s="513"/>
      <c r="C3" s="513"/>
      <c r="D3" s="389"/>
      <c r="E3" s="388" t="s">
        <v>258</v>
      </c>
      <c r="F3" s="387"/>
    </row>
    <row r="4" spans="1:9" s="366" customFormat="1" ht="15" customHeight="1" x14ac:dyDescent="0.2">
      <c r="B4" s="351" t="s">
        <v>19</v>
      </c>
      <c r="C4" s="386" t="str">
        <f>IF(ISBLANK('93.2 Game 1'!$C$4),"",'93.2 Game 1'!$C$4)</f>
        <v/>
      </c>
      <c r="D4" s="385"/>
      <c r="E4" s="384" t="s">
        <v>46</v>
      </c>
      <c r="F4" s="367"/>
    </row>
    <row r="5" spans="1:9" s="366" customFormat="1" ht="15" customHeight="1" x14ac:dyDescent="0.2">
      <c r="B5" s="351" t="s">
        <v>20</v>
      </c>
      <c r="C5" s="412"/>
      <c r="D5" s="373"/>
      <c r="E5" s="380" t="s">
        <v>47</v>
      </c>
      <c r="F5" s="367"/>
    </row>
    <row r="6" spans="1:9" s="366" customFormat="1" ht="15" customHeight="1" x14ac:dyDescent="0.3">
      <c r="A6" s="372"/>
      <c r="B6" s="351" t="s">
        <v>239</v>
      </c>
      <c r="C6" s="413"/>
      <c r="E6" s="420" t="s">
        <v>269</v>
      </c>
      <c r="F6" s="367"/>
    </row>
    <row r="7" spans="1:9" s="366" customFormat="1" ht="15" customHeight="1" x14ac:dyDescent="0.3">
      <c r="A7" s="372"/>
      <c r="B7" s="430" t="s">
        <v>21</v>
      </c>
      <c r="C7" s="413"/>
      <c r="E7" s="421" t="s">
        <v>268</v>
      </c>
      <c r="F7" s="367"/>
    </row>
    <row r="8" spans="1:9" s="366" customFormat="1" ht="15" customHeight="1" x14ac:dyDescent="0.2">
      <c r="A8" s="372"/>
      <c r="B8" s="430" t="s">
        <v>22</v>
      </c>
      <c r="C8" s="381"/>
      <c r="D8" s="371"/>
      <c r="E8" s="421" t="s">
        <v>48</v>
      </c>
      <c r="F8" s="367"/>
    </row>
    <row r="9" spans="1:9" s="366" customFormat="1" ht="15" customHeight="1" x14ac:dyDescent="0.2">
      <c r="A9" s="379"/>
      <c r="B9" s="351" t="s">
        <v>260</v>
      </c>
      <c r="C9" s="378"/>
      <c r="D9" s="374"/>
      <c r="E9" s="422" t="s">
        <v>50</v>
      </c>
      <c r="F9" s="367"/>
    </row>
    <row r="10" spans="1:9" s="366" customFormat="1" ht="15" customHeight="1" x14ac:dyDescent="0.3">
      <c r="A10" s="376"/>
      <c r="B10" s="351"/>
      <c r="C10" s="375"/>
      <c r="D10" s="374"/>
      <c r="E10" s="422" t="s">
        <v>49</v>
      </c>
      <c r="F10" s="373"/>
    </row>
    <row r="11" spans="1:9" s="366" customFormat="1" ht="12.75" x14ac:dyDescent="0.2">
      <c r="A11" s="369"/>
      <c r="B11" s="369"/>
      <c r="C11" s="369"/>
      <c r="D11" s="368"/>
      <c r="E11" s="419" t="s">
        <v>273</v>
      </c>
      <c r="F11" s="367"/>
    </row>
    <row r="12" spans="1:9" s="366" customFormat="1" ht="15" customHeight="1" x14ac:dyDescent="0.3">
      <c r="A12" s="376"/>
      <c r="B12" s="351"/>
      <c r="C12" s="375"/>
      <c r="D12" s="374"/>
      <c r="E12" s="419" t="s">
        <v>271</v>
      </c>
      <c r="F12" s="373"/>
    </row>
    <row r="13" spans="1:9" s="366" customFormat="1" ht="15" customHeight="1" x14ac:dyDescent="0.3">
      <c r="A13" s="376"/>
      <c r="B13" s="351"/>
      <c r="C13" s="375"/>
      <c r="D13" s="374"/>
      <c r="E13" s="419" t="s">
        <v>272</v>
      </c>
      <c r="F13" s="373"/>
    </row>
    <row r="14" spans="1:9" s="366" customFormat="1" ht="15" customHeight="1" x14ac:dyDescent="0.3">
      <c r="A14" s="376"/>
      <c r="B14" s="351"/>
      <c r="C14" s="375"/>
      <c r="D14" s="374"/>
      <c r="E14" s="409"/>
      <c r="F14" s="373"/>
    </row>
    <row r="15" spans="1:9" s="365" customFormat="1" ht="26.25" customHeight="1" x14ac:dyDescent="0.25">
      <c r="A15" s="514" t="s">
        <v>29</v>
      </c>
      <c r="B15" s="514"/>
      <c r="C15" s="514"/>
      <c r="D15" s="514"/>
      <c r="E15" s="514"/>
      <c r="F15" s="514"/>
      <c r="G15" s="514"/>
      <c r="H15" s="514"/>
      <c r="I15" s="514"/>
    </row>
    <row r="16" spans="1:9" ht="22.5" customHeight="1" x14ac:dyDescent="0.2">
      <c r="A16" s="515"/>
      <c r="B16" s="515"/>
      <c r="C16" s="515"/>
      <c r="D16" s="364"/>
      <c r="G16" s="516" t="s">
        <v>7</v>
      </c>
      <c r="H16" s="516"/>
      <c r="I16" s="516"/>
    </row>
    <row r="17" spans="1:9" ht="16.5" customHeight="1" x14ac:dyDescent="0.25">
      <c r="A17" s="344" t="s">
        <v>30</v>
      </c>
      <c r="B17" s="347"/>
      <c r="C17" s="363"/>
      <c r="D17" s="363"/>
      <c r="E17" s="518" t="s">
        <v>225</v>
      </c>
      <c r="F17" s="518"/>
      <c r="G17" s="518" t="s">
        <v>245</v>
      </c>
      <c r="H17" s="518"/>
      <c r="I17" s="517" t="s">
        <v>238</v>
      </c>
    </row>
    <row r="18" spans="1:9" s="353" customFormat="1" ht="39" customHeight="1" x14ac:dyDescent="0.2">
      <c r="A18" s="523" t="s">
        <v>11</v>
      </c>
      <c r="B18" s="523"/>
      <c r="C18" s="343" t="s">
        <v>6</v>
      </c>
      <c r="D18" s="343" t="s">
        <v>5</v>
      </c>
      <c r="E18" s="342" t="s">
        <v>18</v>
      </c>
      <c r="F18" s="362" t="s">
        <v>235</v>
      </c>
      <c r="G18" s="341" t="s">
        <v>237</v>
      </c>
      <c r="H18" s="341" t="s">
        <v>4</v>
      </c>
      <c r="I18" s="517"/>
    </row>
    <row r="19" spans="1:9" s="303" customFormat="1" ht="12.75" customHeight="1" x14ac:dyDescent="0.25">
      <c r="A19" s="507"/>
      <c r="B19" s="508"/>
      <c r="C19" s="361"/>
      <c r="D19" s="361"/>
      <c r="E19" s="317"/>
      <c r="F19" s="317"/>
      <c r="G19" s="316"/>
      <c r="H19" s="360"/>
      <c r="I19" s="359">
        <f t="shared" ref="I19:I38" si="0">G19*H19</f>
        <v>0</v>
      </c>
    </row>
    <row r="20" spans="1:9" s="303" customFormat="1" ht="14.45" customHeight="1" x14ac:dyDescent="0.25">
      <c r="A20" s="507"/>
      <c r="B20" s="508"/>
      <c r="C20" s="318"/>
      <c r="D20" s="318"/>
      <c r="E20" s="317"/>
      <c r="F20" s="317"/>
      <c r="G20" s="316"/>
      <c r="H20" s="315"/>
      <c r="I20" s="359">
        <f t="shared" si="0"/>
        <v>0</v>
      </c>
    </row>
    <row r="21" spans="1:9" s="303" customFormat="1" ht="14.45" customHeight="1" x14ac:dyDescent="0.25">
      <c r="A21" s="507"/>
      <c r="B21" s="508"/>
      <c r="C21" s="318"/>
      <c r="D21" s="318"/>
      <c r="E21" s="317"/>
      <c r="F21" s="317"/>
      <c r="G21" s="316"/>
      <c r="H21" s="315"/>
      <c r="I21" s="359">
        <f t="shared" si="0"/>
        <v>0</v>
      </c>
    </row>
    <row r="22" spans="1:9" s="303" customFormat="1" ht="14.45" customHeight="1" x14ac:dyDescent="0.25">
      <c r="A22" s="507"/>
      <c r="B22" s="508"/>
      <c r="C22" s="318"/>
      <c r="D22" s="318"/>
      <c r="E22" s="317"/>
      <c r="F22" s="317"/>
      <c r="G22" s="316"/>
      <c r="H22" s="315"/>
      <c r="I22" s="359">
        <f t="shared" si="0"/>
        <v>0</v>
      </c>
    </row>
    <row r="23" spans="1:9" s="303" customFormat="1" ht="14.45" customHeight="1" x14ac:dyDescent="0.25">
      <c r="A23" s="507"/>
      <c r="B23" s="508"/>
      <c r="C23" s="318"/>
      <c r="D23" s="318"/>
      <c r="E23" s="317"/>
      <c r="F23" s="317"/>
      <c r="G23" s="316"/>
      <c r="H23" s="315"/>
      <c r="I23" s="359">
        <f t="shared" si="0"/>
        <v>0</v>
      </c>
    </row>
    <row r="24" spans="1:9" s="303" customFormat="1" ht="14.45" customHeight="1" x14ac:dyDescent="0.25">
      <c r="A24" s="507"/>
      <c r="B24" s="508"/>
      <c r="C24" s="318" t="s">
        <v>9</v>
      </c>
      <c r="D24" s="318"/>
      <c r="E24" s="317"/>
      <c r="F24" s="317"/>
      <c r="G24" s="316"/>
      <c r="H24" s="315"/>
      <c r="I24" s="359">
        <f t="shared" si="0"/>
        <v>0</v>
      </c>
    </row>
    <row r="25" spans="1:9" s="303" customFormat="1" ht="14.45" customHeight="1" x14ac:dyDescent="0.25">
      <c r="A25" s="507"/>
      <c r="B25" s="508"/>
      <c r="C25" s="318"/>
      <c r="D25" s="318"/>
      <c r="E25" s="317"/>
      <c r="F25" s="317"/>
      <c r="G25" s="316"/>
      <c r="H25" s="315"/>
      <c r="I25" s="359">
        <f t="shared" si="0"/>
        <v>0</v>
      </c>
    </row>
    <row r="26" spans="1:9" s="303" customFormat="1" ht="14.45" customHeight="1" x14ac:dyDescent="0.25">
      <c r="A26" s="507"/>
      <c r="B26" s="508"/>
      <c r="C26" s="318"/>
      <c r="D26" s="318"/>
      <c r="E26" s="317"/>
      <c r="F26" s="317"/>
      <c r="G26" s="316"/>
      <c r="H26" s="315"/>
      <c r="I26" s="359">
        <f t="shared" si="0"/>
        <v>0</v>
      </c>
    </row>
    <row r="27" spans="1:9" s="303" customFormat="1" ht="14.45" customHeight="1" x14ac:dyDescent="0.25">
      <c r="A27" s="507"/>
      <c r="B27" s="508"/>
      <c r="C27" s="319"/>
      <c r="D27" s="318"/>
      <c r="E27" s="317"/>
      <c r="F27" s="317"/>
      <c r="G27" s="316"/>
      <c r="H27" s="315"/>
      <c r="I27" s="359">
        <f t="shared" si="0"/>
        <v>0</v>
      </c>
    </row>
    <row r="28" spans="1:9" s="303" customFormat="1" ht="14.45" customHeight="1" x14ac:dyDescent="0.25">
      <c r="A28" s="507"/>
      <c r="B28" s="508"/>
      <c r="C28" s="319"/>
      <c r="D28" s="318"/>
      <c r="E28" s="317"/>
      <c r="F28" s="317"/>
      <c r="G28" s="316"/>
      <c r="H28" s="315"/>
      <c r="I28" s="359">
        <f t="shared" si="0"/>
        <v>0</v>
      </c>
    </row>
    <row r="29" spans="1:9" s="303" customFormat="1" ht="14.45" customHeight="1" x14ac:dyDescent="0.25">
      <c r="A29" s="507"/>
      <c r="B29" s="508"/>
      <c r="C29" s="319"/>
      <c r="D29" s="318"/>
      <c r="E29" s="317"/>
      <c r="F29" s="317"/>
      <c r="G29" s="316"/>
      <c r="H29" s="315"/>
      <c r="I29" s="359">
        <f t="shared" si="0"/>
        <v>0</v>
      </c>
    </row>
    <row r="30" spans="1:9" s="303" customFormat="1" ht="14.45" customHeight="1" x14ac:dyDescent="0.25">
      <c r="A30" s="507"/>
      <c r="B30" s="508"/>
      <c r="C30" s="319"/>
      <c r="D30" s="318"/>
      <c r="E30" s="317"/>
      <c r="F30" s="317"/>
      <c r="G30" s="316"/>
      <c r="H30" s="315"/>
      <c r="I30" s="359">
        <f t="shared" si="0"/>
        <v>0</v>
      </c>
    </row>
    <row r="31" spans="1:9" s="303" customFormat="1" ht="14.45" customHeight="1" x14ac:dyDescent="0.25">
      <c r="A31" s="507"/>
      <c r="B31" s="508"/>
      <c r="C31" s="319"/>
      <c r="D31" s="318"/>
      <c r="E31" s="317"/>
      <c r="F31" s="317"/>
      <c r="G31" s="316"/>
      <c r="H31" s="315"/>
      <c r="I31" s="359">
        <f t="shared" si="0"/>
        <v>0</v>
      </c>
    </row>
    <row r="32" spans="1:9" s="303" customFormat="1" ht="14.45" customHeight="1" x14ac:dyDescent="0.25">
      <c r="A32" s="507"/>
      <c r="B32" s="508"/>
      <c r="C32" s="319"/>
      <c r="D32" s="318"/>
      <c r="E32" s="317"/>
      <c r="F32" s="317"/>
      <c r="G32" s="316"/>
      <c r="H32" s="315"/>
      <c r="I32" s="359">
        <f t="shared" si="0"/>
        <v>0</v>
      </c>
    </row>
    <row r="33" spans="1:15" s="303" customFormat="1" ht="14.45" customHeight="1" x14ac:dyDescent="0.25">
      <c r="A33" s="507"/>
      <c r="B33" s="508"/>
      <c r="C33" s="319"/>
      <c r="D33" s="318"/>
      <c r="E33" s="317"/>
      <c r="F33" s="317"/>
      <c r="G33" s="316"/>
      <c r="H33" s="315"/>
      <c r="I33" s="359">
        <f t="shared" si="0"/>
        <v>0</v>
      </c>
    </row>
    <row r="34" spans="1:15" s="303" customFormat="1" ht="14.45" customHeight="1" x14ac:dyDescent="0.25">
      <c r="A34" s="507"/>
      <c r="B34" s="508"/>
      <c r="C34" s="319"/>
      <c r="D34" s="318"/>
      <c r="E34" s="317"/>
      <c r="F34" s="317"/>
      <c r="G34" s="316"/>
      <c r="H34" s="315"/>
      <c r="I34" s="359">
        <f t="shared" si="0"/>
        <v>0</v>
      </c>
    </row>
    <row r="35" spans="1:15" s="303" customFormat="1" ht="14.45" customHeight="1" x14ac:dyDescent="0.25">
      <c r="A35" s="507"/>
      <c r="B35" s="508"/>
      <c r="C35" s="319"/>
      <c r="D35" s="318"/>
      <c r="E35" s="317"/>
      <c r="F35" s="317"/>
      <c r="G35" s="316"/>
      <c r="H35" s="315"/>
      <c r="I35" s="359">
        <f t="shared" si="0"/>
        <v>0</v>
      </c>
    </row>
    <row r="36" spans="1:15" s="303" customFormat="1" ht="14.45" customHeight="1" x14ac:dyDescent="0.25">
      <c r="A36" s="507"/>
      <c r="B36" s="508"/>
      <c r="C36" s="319"/>
      <c r="D36" s="318"/>
      <c r="E36" s="317"/>
      <c r="F36" s="317"/>
      <c r="G36" s="316"/>
      <c r="H36" s="315"/>
      <c r="I36" s="359">
        <f t="shared" si="0"/>
        <v>0</v>
      </c>
    </row>
    <row r="37" spans="1:15" s="303" customFormat="1" ht="14.45" customHeight="1" x14ac:dyDescent="0.25">
      <c r="A37" s="507"/>
      <c r="B37" s="508"/>
      <c r="C37" s="319"/>
      <c r="D37" s="318"/>
      <c r="E37" s="317"/>
      <c r="F37" s="317"/>
      <c r="G37" s="316"/>
      <c r="H37" s="315"/>
      <c r="I37" s="359">
        <f t="shared" si="0"/>
        <v>0</v>
      </c>
    </row>
    <row r="38" spans="1:15" s="303" customFormat="1" ht="15" customHeight="1" thickBot="1" x14ac:dyDescent="0.3">
      <c r="A38" s="507"/>
      <c r="B38" s="508"/>
      <c r="C38" s="319"/>
      <c r="D38" s="318"/>
      <c r="E38" s="317"/>
      <c r="F38" s="317"/>
      <c r="G38" s="316"/>
      <c r="H38" s="315"/>
      <c r="I38" s="359">
        <f t="shared" si="0"/>
        <v>0</v>
      </c>
    </row>
    <row r="39" spans="1:15" ht="15.75" customHeight="1" thickTop="1" thickBot="1" x14ac:dyDescent="0.25">
      <c r="A39" s="357"/>
      <c r="B39" s="358"/>
      <c r="C39" s="358"/>
      <c r="D39" s="358"/>
      <c r="E39" s="358"/>
      <c r="F39" s="357" t="s">
        <v>1</v>
      </c>
      <c r="G39" s="313">
        <f>SUM(G19:G38)</f>
        <v>0</v>
      </c>
      <c r="H39" s="301"/>
      <c r="I39" s="313">
        <f>SUM(I19:I38)</f>
        <v>0</v>
      </c>
    </row>
    <row r="40" spans="1:15" s="353" customFormat="1" ht="12" customHeight="1" thickTop="1" x14ac:dyDescent="0.2"/>
    <row r="41" spans="1:15" s="354" customFormat="1" ht="19.5" customHeight="1" x14ac:dyDescent="0.3">
      <c r="A41" s="407" t="s">
        <v>257</v>
      </c>
      <c r="E41" s="355"/>
      <c r="J41" s="293"/>
      <c r="L41" s="293"/>
      <c r="M41" s="293"/>
      <c r="N41" s="293"/>
      <c r="O41" s="293"/>
    </row>
    <row r="42" spans="1:15" s="353" customFormat="1" ht="12" customHeight="1" x14ac:dyDescent="0.2"/>
    <row r="43" spans="1:15" s="303" customFormat="1" ht="12.75" customHeight="1" x14ac:dyDescent="0.25">
      <c r="A43" s="351" t="s">
        <v>27</v>
      </c>
      <c r="B43" s="447" t="s">
        <v>39</v>
      </c>
      <c r="D43" s="351" t="s">
        <v>13</v>
      </c>
      <c r="E43" s="349" t="s">
        <v>35</v>
      </c>
    </row>
    <row r="44" spans="1:15" s="303" customFormat="1" ht="12.75" customHeight="1" x14ac:dyDescent="0.25">
      <c r="A44" s="350"/>
      <c r="B44" s="447" t="s">
        <v>40</v>
      </c>
      <c r="E44" s="349" t="s">
        <v>36</v>
      </c>
    </row>
    <row r="45" spans="1:15" s="303" customFormat="1" ht="12.75" customHeight="1" x14ac:dyDescent="0.25">
      <c r="A45" s="350"/>
      <c r="B45" s="447" t="s">
        <v>28</v>
      </c>
      <c r="E45" s="349" t="s">
        <v>37</v>
      </c>
    </row>
    <row r="46" spans="1:15" ht="12.75" customHeight="1" x14ac:dyDescent="0.2">
      <c r="A46" s="350"/>
      <c r="B46" s="349"/>
      <c r="E46" s="349" t="s">
        <v>38</v>
      </c>
    </row>
    <row r="47" spans="1:15" ht="12.75" x14ac:dyDescent="0.2">
      <c r="A47" s="348"/>
      <c r="B47" s="348"/>
      <c r="C47" s="348"/>
      <c r="D47" s="348"/>
      <c r="E47" s="348"/>
      <c r="F47" s="348"/>
      <c r="G47" s="348"/>
      <c r="H47" s="348"/>
      <c r="I47" s="348"/>
    </row>
    <row r="48" spans="1:15" ht="16.5" customHeight="1" x14ac:dyDescent="0.2">
      <c r="A48" s="334" t="s">
        <v>227</v>
      </c>
      <c r="B48" s="410" t="str">
        <f>IF(ISBLANK('93.2 Game 6'!$C$6),"",'93.2 Game 6'!$C$6)</f>
        <v/>
      </c>
      <c r="C48" s="351" t="s">
        <v>259</v>
      </c>
      <c r="D48" s="411" t="str">
        <f>IF(ISBLANK('93.2 Game 6'!$C$5),"",'93.2 Game 6'!$C$5)</f>
        <v/>
      </c>
      <c r="E48" s="332"/>
      <c r="F48" s="332"/>
      <c r="G48" s="516" t="s">
        <v>7</v>
      </c>
      <c r="H48" s="516"/>
      <c r="I48" s="516"/>
    </row>
    <row r="49" spans="1:9" ht="7.5" customHeight="1" x14ac:dyDescent="0.25">
      <c r="A49" s="334"/>
      <c r="B49" s="333"/>
      <c r="C49" s="333"/>
      <c r="D49" s="333"/>
      <c r="E49" s="332"/>
      <c r="F49" s="332"/>
      <c r="G49" s="516"/>
      <c r="H49" s="516"/>
      <c r="I49" s="516"/>
    </row>
    <row r="50" spans="1:9" ht="16.5" customHeight="1" x14ac:dyDescent="0.25">
      <c r="A50" s="344" t="s">
        <v>16</v>
      </c>
      <c r="B50" s="347"/>
      <c r="C50" s="347"/>
      <c r="D50" s="347"/>
      <c r="E50" s="518" t="s">
        <v>225</v>
      </c>
      <c r="F50" s="518"/>
      <c r="G50" s="518" t="s">
        <v>245</v>
      </c>
      <c r="H50" s="518"/>
      <c r="I50" s="521" t="s">
        <v>236</v>
      </c>
    </row>
    <row r="51" spans="1:9" ht="36" x14ac:dyDescent="0.2">
      <c r="A51" s="343" t="s">
        <v>25</v>
      </c>
      <c r="B51" s="343" t="s">
        <v>26</v>
      </c>
      <c r="C51" s="343" t="s">
        <v>6</v>
      </c>
      <c r="D51" s="343" t="s">
        <v>10</v>
      </c>
      <c r="E51" s="342" t="s">
        <v>18</v>
      </c>
      <c r="F51" s="342" t="s">
        <v>235</v>
      </c>
      <c r="G51" s="341" t="s">
        <v>3</v>
      </c>
      <c r="H51" s="341" t="s">
        <v>4</v>
      </c>
      <c r="I51" s="521"/>
    </row>
    <row r="52" spans="1:9" s="303" customFormat="1" ht="16.5" customHeight="1" x14ac:dyDescent="0.25">
      <c r="A52" s="340" t="s">
        <v>234</v>
      </c>
      <c r="B52" s="339"/>
      <c r="C52" s="339"/>
      <c r="D52" s="339"/>
      <c r="E52" s="339"/>
      <c r="F52" s="339"/>
      <c r="G52" s="325"/>
      <c r="H52" s="325"/>
      <c r="I52" s="325"/>
    </row>
    <row r="53" spans="1:9" s="303" customFormat="1" x14ac:dyDescent="0.25">
      <c r="A53" s="318"/>
      <c r="B53" s="318"/>
      <c r="C53" s="318"/>
      <c r="D53" s="318"/>
      <c r="E53" s="317"/>
      <c r="F53" s="317"/>
      <c r="G53" s="316"/>
      <c r="H53" s="315"/>
      <c r="I53" s="314">
        <f t="shared" ref="I53:I70" si="1">G53*H53</f>
        <v>0</v>
      </c>
    </row>
    <row r="54" spans="1:9" s="303" customFormat="1" x14ac:dyDescent="0.25">
      <c r="A54" s="318"/>
      <c r="B54" s="318"/>
      <c r="C54" s="318"/>
      <c r="D54" s="318"/>
      <c r="E54" s="317"/>
      <c r="F54" s="317"/>
      <c r="G54" s="316"/>
      <c r="H54" s="315"/>
      <c r="I54" s="314">
        <f t="shared" si="1"/>
        <v>0</v>
      </c>
    </row>
    <row r="55" spans="1:9" s="303" customFormat="1" x14ac:dyDescent="0.25">
      <c r="A55" s="318"/>
      <c r="B55" s="318"/>
      <c r="C55" s="318"/>
      <c r="D55" s="318"/>
      <c r="E55" s="317"/>
      <c r="F55" s="317"/>
      <c r="G55" s="316"/>
      <c r="H55" s="315"/>
      <c r="I55" s="314">
        <f t="shared" si="1"/>
        <v>0</v>
      </c>
    </row>
    <row r="56" spans="1:9" s="303" customFormat="1" x14ac:dyDescent="0.25">
      <c r="A56" s="318"/>
      <c r="B56" s="318"/>
      <c r="C56" s="318"/>
      <c r="D56" s="318"/>
      <c r="E56" s="317"/>
      <c r="F56" s="317"/>
      <c r="G56" s="316"/>
      <c r="H56" s="315"/>
      <c r="I56" s="314">
        <f t="shared" si="1"/>
        <v>0</v>
      </c>
    </row>
    <row r="57" spans="1:9" s="303" customFormat="1" x14ac:dyDescent="0.25">
      <c r="A57" s="318"/>
      <c r="B57" s="318"/>
      <c r="C57" s="318"/>
      <c r="D57" s="318"/>
      <c r="E57" s="317"/>
      <c r="F57" s="317"/>
      <c r="G57" s="316"/>
      <c r="H57" s="315"/>
      <c r="I57" s="314">
        <f t="shared" si="1"/>
        <v>0</v>
      </c>
    </row>
    <row r="58" spans="1:9" s="303" customFormat="1" x14ac:dyDescent="0.25">
      <c r="A58" s="318"/>
      <c r="B58" s="318"/>
      <c r="C58" s="318"/>
      <c r="D58" s="318"/>
      <c r="E58" s="317"/>
      <c r="F58" s="317"/>
      <c r="G58" s="316"/>
      <c r="H58" s="315"/>
      <c r="I58" s="314">
        <f t="shared" si="1"/>
        <v>0</v>
      </c>
    </row>
    <row r="59" spans="1:9" s="303" customFormat="1" x14ac:dyDescent="0.25">
      <c r="A59" s="318"/>
      <c r="B59" s="318"/>
      <c r="C59" s="318"/>
      <c r="D59" s="318"/>
      <c r="E59" s="317"/>
      <c r="F59" s="317"/>
      <c r="G59" s="316"/>
      <c r="H59" s="315"/>
      <c r="I59" s="314">
        <f t="shared" si="1"/>
        <v>0</v>
      </c>
    </row>
    <row r="60" spans="1:9" s="303" customFormat="1" x14ac:dyDescent="0.25">
      <c r="A60" s="318"/>
      <c r="B60" s="318"/>
      <c r="C60" s="318"/>
      <c r="D60" s="318"/>
      <c r="E60" s="317"/>
      <c r="F60" s="317"/>
      <c r="G60" s="316"/>
      <c r="H60" s="315"/>
      <c r="I60" s="314">
        <f t="shared" si="1"/>
        <v>0</v>
      </c>
    </row>
    <row r="61" spans="1:9" s="303" customFormat="1" x14ac:dyDescent="0.25">
      <c r="A61" s="318"/>
      <c r="B61" s="318"/>
      <c r="C61" s="318"/>
      <c r="D61" s="318"/>
      <c r="E61" s="317"/>
      <c r="F61" s="317"/>
      <c r="G61" s="316"/>
      <c r="H61" s="315"/>
      <c r="I61" s="314">
        <f t="shared" si="1"/>
        <v>0</v>
      </c>
    </row>
    <row r="62" spans="1:9" s="303" customFormat="1" x14ac:dyDescent="0.25">
      <c r="A62" s="318"/>
      <c r="B62" s="318"/>
      <c r="C62" s="318"/>
      <c r="D62" s="318"/>
      <c r="E62" s="317"/>
      <c r="F62" s="317"/>
      <c r="G62" s="316"/>
      <c r="H62" s="315"/>
      <c r="I62" s="314">
        <f t="shared" si="1"/>
        <v>0</v>
      </c>
    </row>
    <row r="63" spans="1:9" s="303" customFormat="1" x14ac:dyDescent="0.25">
      <c r="A63" s="319"/>
      <c r="B63" s="319"/>
      <c r="C63" s="319"/>
      <c r="D63" s="318"/>
      <c r="E63" s="317"/>
      <c r="F63" s="317"/>
      <c r="G63" s="316"/>
      <c r="H63" s="315"/>
      <c r="I63" s="314">
        <f t="shared" si="1"/>
        <v>0</v>
      </c>
    </row>
    <row r="64" spans="1:9" s="303" customFormat="1" x14ac:dyDescent="0.25">
      <c r="A64" s="318"/>
      <c r="B64" s="318"/>
      <c r="C64" s="318"/>
      <c r="D64" s="318"/>
      <c r="E64" s="317"/>
      <c r="F64" s="317"/>
      <c r="G64" s="316"/>
      <c r="H64" s="315"/>
      <c r="I64" s="314">
        <f t="shared" si="1"/>
        <v>0</v>
      </c>
    </row>
    <row r="65" spans="1:9" s="303" customFormat="1" x14ac:dyDescent="0.25">
      <c r="A65" s="318"/>
      <c r="B65" s="318"/>
      <c r="C65" s="318"/>
      <c r="D65" s="318"/>
      <c r="E65" s="317"/>
      <c r="F65" s="317"/>
      <c r="G65" s="316"/>
      <c r="H65" s="315"/>
      <c r="I65" s="314">
        <f t="shared" si="1"/>
        <v>0</v>
      </c>
    </row>
    <row r="66" spans="1:9" s="303" customFormat="1" x14ac:dyDescent="0.25">
      <c r="A66" s="318"/>
      <c r="B66" s="318"/>
      <c r="C66" s="318"/>
      <c r="D66" s="318"/>
      <c r="E66" s="317"/>
      <c r="F66" s="317"/>
      <c r="G66" s="316"/>
      <c r="H66" s="315"/>
      <c r="I66" s="314">
        <f t="shared" si="1"/>
        <v>0</v>
      </c>
    </row>
    <row r="67" spans="1:9" s="303" customFormat="1" x14ac:dyDescent="0.25">
      <c r="A67" s="319"/>
      <c r="B67" s="319"/>
      <c r="C67" s="319"/>
      <c r="D67" s="318"/>
      <c r="E67" s="317"/>
      <c r="F67" s="317"/>
      <c r="G67" s="316"/>
      <c r="H67" s="315"/>
      <c r="I67" s="314">
        <f t="shared" si="1"/>
        <v>0</v>
      </c>
    </row>
    <row r="68" spans="1:9" s="303" customFormat="1" x14ac:dyDescent="0.25">
      <c r="A68" s="319"/>
      <c r="B68" s="319"/>
      <c r="C68" s="319"/>
      <c r="D68" s="318"/>
      <c r="E68" s="317"/>
      <c r="F68" s="317"/>
      <c r="G68" s="316"/>
      <c r="H68" s="315"/>
      <c r="I68" s="314">
        <f t="shared" si="1"/>
        <v>0</v>
      </c>
    </row>
    <row r="69" spans="1:9" s="303" customFormat="1" x14ac:dyDescent="0.25">
      <c r="A69" s="319"/>
      <c r="B69" s="319"/>
      <c r="C69" s="319"/>
      <c r="D69" s="318"/>
      <c r="E69" s="317"/>
      <c r="F69" s="317"/>
      <c r="G69" s="316"/>
      <c r="H69" s="315"/>
      <c r="I69" s="314">
        <f t="shared" si="1"/>
        <v>0</v>
      </c>
    </row>
    <row r="70" spans="1:9" s="303" customFormat="1" x14ac:dyDescent="0.25">
      <c r="A70" s="319"/>
      <c r="B70" s="319"/>
      <c r="C70" s="319"/>
      <c r="D70" s="318"/>
      <c r="E70" s="317"/>
      <c r="F70" s="317"/>
      <c r="G70" s="316"/>
      <c r="H70" s="315"/>
      <c r="I70" s="314">
        <f t="shared" si="1"/>
        <v>0</v>
      </c>
    </row>
    <row r="71" spans="1:9" s="303" customFormat="1" ht="33.75" customHeight="1" x14ac:dyDescent="0.25">
      <c r="A71" s="519" t="s">
        <v>233</v>
      </c>
      <c r="B71" s="520"/>
      <c r="C71" s="520"/>
      <c r="D71" s="520"/>
      <c r="E71" s="520"/>
      <c r="F71" s="520"/>
      <c r="G71" s="346"/>
      <c r="H71" s="346"/>
      <c r="I71" s="346"/>
    </row>
    <row r="72" spans="1:9" s="303" customFormat="1" x14ac:dyDescent="0.25">
      <c r="A72" s="318"/>
      <c r="B72" s="318"/>
      <c r="C72" s="318"/>
      <c r="D72" s="318"/>
      <c r="E72" s="317"/>
      <c r="F72" s="317"/>
      <c r="G72" s="316"/>
      <c r="H72" s="315"/>
      <c r="I72" s="314">
        <f t="shared" ref="I72:I89" si="2">G72*H72</f>
        <v>0</v>
      </c>
    </row>
    <row r="73" spans="1:9" s="303" customFormat="1" x14ac:dyDescent="0.25">
      <c r="A73" s="319"/>
      <c r="B73" s="319"/>
      <c r="C73" s="319"/>
      <c r="D73" s="318"/>
      <c r="E73" s="317"/>
      <c r="F73" s="317"/>
      <c r="G73" s="316"/>
      <c r="H73" s="315"/>
      <c r="I73" s="314">
        <f t="shared" si="2"/>
        <v>0</v>
      </c>
    </row>
    <row r="74" spans="1:9" s="303" customFormat="1" x14ac:dyDescent="0.25">
      <c r="A74" s="319"/>
      <c r="B74" s="319"/>
      <c r="C74" s="319"/>
      <c r="D74" s="318"/>
      <c r="E74" s="317"/>
      <c r="F74" s="317"/>
      <c r="G74" s="316"/>
      <c r="H74" s="315"/>
      <c r="I74" s="314">
        <f t="shared" si="2"/>
        <v>0</v>
      </c>
    </row>
    <row r="75" spans="1:9" s="303" customFormat="1" x14ac:dyDescent="0.25">
      <c r="A75" s="319"/>
      <c r="B75" s="319"/>
      <c r="C75" s="319"/>
      <c r="D75" s="318"/>
      <c r="E75" s="317"/>
      <c r="F75" s="317"/>
      <c r="G75" s="316"/>
      <c r="H75" s="315"/>
      <c r="I75" s="314">
        <f t="shared" si="2"/>
        <v>0</v>
      </c>
    </row>
    <row r="76" spans="1:9" s="303" customFormat="1" x14ac:dyDescent="0.25">
      <c r="A76" s="318"/>
      <c r="B76" s="318"/>
      <c r="C76" s="318"/>
      <c r="D76" s="318"/>
      <c r="E76" s="317"/>
      <c r="F76" s="317"/>
      <c r="G76" s="316"/>
      <c r="H76" s="315"/>
      <c r="I76" s="314">
        <f t="shared" si="2"/>
        <v>0</v>
      </c>
    </row>
    <row r="77" spans="1:9" s="303" customFormat="1" x14ac:dyDescent="0.25">
      <c r="A77" s="318"/>
      <c r="B77" s="318"/>
      <c r="C77" s="318"/>
      <c r="D77" s="318"/>
      <c r="E77" s="317"/>
      <c r="F77" s="317"/>
      <c r="G77" s="316"/>
      <c r="H77" s="315"/>
      <c r="I77" s="314">
        <f t="shared" si="2"/>
        <v>0</v>
      </c>
    </row>
    <row r="78" spans="1:9" s="303" customFormat="1" x14ac:dyDescent="0.25">
      <c r="A78" s="318"/>
      <c r="B78" s="318"/>
      <c r="C78" s="318"/>
      <c r="D78" s="318"/>
      <c r="E78" s="317"/>
      <c r="F78" s="317"/>
      <c r="G78" s="316"/>
      <c r="H78" s="315"/>
      <c r="I78" s="314">
        <f t="shared" si="2"/>
        <v>0</v>
      </c>
    </row>
    <row r="79" spans="1:9" s="303" customFormat="1" x14ac:dyDescent="0.25">
      <c r="A79" s="319"/>
      <c r="B79" s="319"/>
      <c r="C79" s="319"/>
      <c r="D79" s="318"/>
      <c r="E79" s="317"/>
      <c r="F79" s="317"/>
      <c r="G79" s="316"/>
      <c r="H79" s="315"/>
      <c r="I79" s="314">
        <f t="shared" si="2"/>
        <v>0</v>
      </c>
    </row>
    <row r="80" spans="1:9" s="303" customFormat="1" x14ac:dyDescent="0.25">
      <c r="A80" s="319"/>
      <c r="B80" s="319"/>
      <c r="C80" s="319"/>
      <c r="D80" s="318"/>
      <c r="E80" s="317"/>
      <c r="F80" s="317"/>
      <c r="G80" s="316"/>
      <c r="H80" s="315"/>
      <c r="I80" s="314">
        <f t="shared" si="2"/>
        <v>0</v>
      </c>
    </row>
    <row r="81" spans="1:9" s="303" customFormat="1" x14ac:dyDescent="0.25">
      <c r="A81" s="319"/>
      <c r="B81" s="319"/>
      <c r="C81" s="319"/>
      <c r="D81" s="318"/>
      <c r="E81" s="317"/>
      <c r="F81" s="317"/>
      <c r="G81" s="316"/>
      <c r="H81" s="315"/>
      <c r="I81" s="314">
        <f t="shared" si="2"/>
        <v>0</v>
      </c>
    </row>
    <row r="82" spans="1:9" s="303" customFormat="1" ht="12" customHeight="1" x14ac:dyDescent="0.25">
      <c r="A82" s="319"/>
      <c r="B82" s="319"/>
      <c r="C82" s="336"/>
      <c r="D82" s="318"/>
      <c r="E82" s="317"/>
      <c r="F82" s="317"/>
      <c r="G82" s="316"/>
      <c r="H82" s="315"/>
      <c r="I82" s="314">
        <f t="shared" si="2"/>
        <v>0</v>
      </c>
    </row>
    <row r="83" spans="1:9" s="303" customFormat="1" ht="12" customHeight="1" x14ac:dyDescent="0.25">
      <c r="A83" s="318"/>
      <c r="B83" s="318"/>
      <c r="C83" s="336"/>
      <c r="D83" s="318"/>
      <c r="E83" s="317"/>
      <c r="F83" s="317"/>
      <c r="G83" s="316"/>
      <c r="H83" s="315"/>
      <c r="I83" s="314">
        <f t="shared" si="2"/>
        <v>0</v>
      </c>
    </row>
    <row r="84" spans="1:9" s="303" customFormat="1" ht="12" customHeight="1" x14ac:dyDescent="0.25">
      <c r="A84" s="318"/>
      <c r="B84" s="318"/>
      <c r="C84" s="336"/>
      <c r="D84" s="318"/>
      <c r="E84" s="317"/>
      <c r="F84" s="317"/>
      <c r="G84" s="316"/>
      <c r="H84" s="315"/>
      <c r="I84" s="314">
        <f t="shared" si="2"/>
        <v>0</v>
      </c>
    </row>
    <row r="85" spans="1:9" s="303" customFormat="1" x14ac:dyDescent="0.25">
      <c r="A85" s="318"/>
      <c r="B85" s="318"/>
      <c r="C85" s="318"/>
      <c r="D85" s="318"/>
      <c r="E85" s="317"/>
      <c r="F85" s="317"/>
      <c r="G85" s="316"/>
      <c r="H85" s="315"/>
      <c r="I85" s="314">
        <f t="shared" si="2"/>
        <v>0</v>
      </c>
    </row>
    <row r="86" spans="1:9" s="303" customFormat="1" x14ac:dyDescent="0.25">
      <c r="A86" s="318"/>
      <c r="B86" s="318"/>
      <c r="C86" s="318"/>
      <c r="D86" s="318"/>
      <c r="E86" s="317"/>
      <c r="F86" s="317"/>
      <c r="G86" s="316"/>
      <c r="H86" s="315"/>
      <c r="I86" s="314">
        <f t="shared" si="2"/>
        <v>0</v>
      </c>
    </row>
    <row r="87" spans="1:9" s="303" customFormat="1" x14ac:dyDescent="0.25">
      <c r="A87" s="318"/>
      <c r="B87" s="318"/>
      <c r="C87" s="318"/>
      <c r="D87" s="318"/>
      <c r="E87" s="317"/>
      <c r="F87" s="317"/>
      <c r="G87" s="316"/>
      <c r="H87" s="315"/>
      <c r="I87" s="314">
        <f t="shared" si="2"/>
        <v>0</v>
      </c>
    </row>
    <row r="88" spans="1:9" s="303" customFormat="1" x14ac:dyDescent="0.25">
      <c r="A88" s="318"/>
      <c r="B88" s="318"/>
      <c r="C88" s="318"/>
      <c r="D88" s="318"/>
      <c r="E88" s="317"/>
      <c r="F88" s="317"/>
      <c r="G88" s="316"/>
      <c r="H88" s="315"/>
      <c r="I88" s="314">
        <f t="shared" si="2"/>
        <v>0</v>
      </c>
    </row>
    <row r="89" spans="1:9" s="303" customFormat="1" x14ac:dyDescent="0.25">
      <c r="A89" s="318"/>
      <c r="B89" s="318"/>
      <c r="C89" s="318"/>
      <c r="D89" s="318"/>
      <c r="E89" s="317"/>
      <c r="F89" s="317"/>
      <c r="G89" s="316"/>
      <c r="H89" s="315"/>
      <c r="I89" s="314">
        <f t="shared" si="2"/>
        <v>0</v>
      </c>
    </row>
    <row r="90" spans="1:9" s="303" customFormat="1" ht="15" customHeight="1" x14ac:dyDescent="0.25">
      <c r="A90" s="519" t="s">
        <v>232</v>
      </c>
      <c r="B90" s="519"/>
      <c r="C90" s="519"/>
      <c r="D90" s="519"/>
      <c r="E90" s="519"/>
      <c r="F90" s="519"/>
      <c r="G90" s="345"/>
      <c r="H90" s="345"/>
      <c r="I90" s="345"/>
    </row>
    <row r="91" spans="1:9" s="303" customFormat="1" x14ac:dyDescent="0.25">
      <c r="A91" s="318"/>
      <c r="B91" s="318"/>
      <c r="C91" s="318"/>
      <c r="D91" s="318"/>
      <c r="E91" s="317"/>
      <c r="F91" s="317"/>
      <c r="G91" s="316"/>
      <c r="H91" s="315"/>
      <c r="I91" s="314">
        <f>G91*H91</f>
        <v>0</v>
      </c>
    </row>
    <row r="92" spans="1:9" s="303" customFormat="1" ht="12.75" thickBot="1" x14ac:dyDescent="0.3">
      <c r="A92" s="318"/>
      <c r="B92" s="318"/>
      <c r="C92" s="318"/>
      <c r="D92" s="318"/>
      <c r="E92" s="317"/>
      <c r="F92" s="317"/>
      <c r="G92" s="316"/>
      <c r="H92" s="315"/>
      <c r="I92" s="335">
        <f>G92*H92</f>
        <v>0</v>
      </c>
    </row>
    <row r="93" spans="1:9" ht="15.75" customHeight="1" thickTop="1" thickBot="1" x14ac:dyDescent="0.3">
      <c r="A93" s="509"/>
      <c r="B93" s="509"/>
      <c r="C93" s="509"/>
      <c r="D93" s="509"/>
      <c r="E93" s="302"/>
      <c r="F93" s="301" t="s">
        <v>8</v>
      </c>
      <c r="G93" s="313">
        <f>SUM(G52:G92)</f>
        <v>0</v>
      </c>
      <c r="H93" s="301"/>
      <c r="I93" s="313">
        <f>SUM(I52:I92)</f>
        <v>0</v>
      </c>
    </row>
    <row r="94" spans="1:9" s="294" customFormat="1" ht="13.5" thickTop="1" x14ac:dyDescent="0.25">
      <c r="A94" s="510"/>
      <c r="B94" s="510"/>
      <c r="C94" s="510"/>
      <c r="D94" s="510"/>
      <c r="E94" s="510"/>
      <c r="F94" s="510"/>
      <c r="G94" s="510"/>
      <c r="H94" s="510"/>
      <c r="I94" s="510"/>
    </row>
    <row r="95" spans="1:9" ht="27" customHeight="1" x14ac:dyDescent="0.2">
      <c r="A95" s="510" t="s">
        <v>31</v>
      </c>
      <c r="B95" s="510"/>
      <c r="C95" s="510"/>
      <c r="D95" s="510"/>
      <c r="E95" s="510"/>
      <c r="F95" s="510"/>
      <c r="G95" s="510"/>
      <c r="H95" s="510"/>
      <c r="I95" s="510"/>
    </row>
    <row r="96" spans="1:9" ht="16.5" customHeight="1" x14ac:dyDescent="0.2">
      <c r="A96" s="334" t="s">
        <v>227</v>
      </c>
      <c r="B96" s="410" t="str">
        <f>IF(ISBLANK('93.2 Game 6'!$C$6),"",'93.2 Game 6'!$C$6)</f>
        <v/>
      </c>
      <c r="C96" s="351" t="s">
        <v>259</v>
      </c>
      <c r="D96" s="411" t="str">
        <f>IF(ISBLANK('93.2 Game 6'!$C$5),"",'93.2 Game 6'!$C$5)</f>
        <v/>
      </c>
      <c r="E96" s="332"/>
      <c r="F96" s="332"/>
      <c r="G96" s="516" t="s">
        <v>7</v>
      </c>
      <c r="H96" s="516"/>
      <c r="I96" s="516"/>
    </row>
    <row r="97" spans="1:9" ht="7.5" customHeight="1" x14ac:dyDescent="0.25">
      <c r="A97" s="334"/>
      <c r="B97" s="333"/>
      <c r="C97" s="333"/>
      <c r="D97" s="333"/>
      <c r="E97" s="332"/>
      <c r="F97" s="332"/>
      <c r="G97" s="516"/>
      <c r="H97" s="516"/>
      <c r="I97" s="516"/>
    </row>
    <row r="98" spans="1:9" ht="16.5" customHeight="1" x14ac:dyDescent="0.25">
      <c r="A98" s="344" t="s">
        <v>231</v>
      </c>
      <c r="B98" s="344"/>
      <c r="C98" s="344"/>
      <c r="D98" s="344"/>
      <c r="E98" s="518" t="s">
        <v>225</v>
      </c>
      <c r="F98" s="518"/>
      <c r="G98" s="518" t="s">
        <v>245</v>
      </c>
      <c r="H98" s="518"/>
      <c r="I98" s="521" t="s">
        <v>108</v>
      </c>
    </row>
    <row r="99" spans="1:9" ht="35.25" customHeight="1" x14ac:dyDescent="0.2">
      <c r="A99" s="343" t="s">
        <v>106</v>
      </c>
      <c r="B99" s="343" t="s">
        <v>26</v>
      </c>
      <c r="C99" s="343" t="s">
        <v>6</v>
      </c>
      <c r="D99" s="343" t="s">
        <v>10</v>
      </c>
      <c r="E99" s="342" t="s">
        <v>18</v>
      </c>
      <c r="F99" s="342" t="s">
        <v>230</v>
      </c>
      <c r="G99" s="341" t="s">
        <v>107</v>
      </c>
      <c r="H99" s="341" t="s">
        <v>4</v>
      </c>
      <c r="I99" s="521"/>
    </row>
    <row r="100" spans="1:9" s="303" customFormat="1" ht="15.75" customHeight="1" x14ac:dyDescent="0.25">
      <c r="A100" s="340" t="s">
        <v>229</v>
      </c>
      <c r="B100" s="339"/>
      <c r="C100" s="339"/>
      <c r="D100" s="339"/>
      <c r="E100" s="339"/>
      <c r="F100" s="339"/>
      <c r="G100" s="339"/>
      <c r="H100" s="339"/>
      <c r="I100" s="339"/>
    </row>
    <row r="101" spans="1:9" s="303" customFormat="1" ht="12" customHeight="1" x14ac:dyDescent="0.25">
      <c r="A101" s="502"/>
      <c r="B101" s="504"/>
      <c r="C101" s="318"/>
      <c r="D101" s="318"/>
      <c r="E101" s="317"/>
      <c r="F101" s="317"/>
      <c r="G101" s="316"/>
      <c r="H101" s="315"/>
      <c r="I101" s="314">
        <f t="shared" ref="I101:I118" si="3">G101*H101</f>
        <v>0</v>
      </c>
    </row>
    <row r="102" spans="1:9" s="303" customFormat="1" x14ac:dyDescent="0.25">
      <c r="A102" s="502"/>
      <c r="B102" s="504"/>
      <c r="C102" s="318"/>
      <c r="D102" s="318"/>
      <c r="E102" s="317"/>
      <c r="F102" s="317"/>
      <c r="G102" s="316"/>
      <c r="H102" s="315"/>
      <c r="I102" s="314">
        <f t="shared" si="3"/>
        <v>0</v>
      </c>
    </row>
    <row r="103" spans="1:9" s="303" customFormat="1" x14ac:dyDescent="0.25">
      <c r="A103" s="502"/>
      <c r="B103" s="504"/>
      <c r="C103" s="318"/>
      <c r="D103" s="318"/>
      <c r="E103" s="317"/>
      <c r="F103" s="317"/>
      <c r="G103" s="316"/>
      <c r="H103" s="315"/>
      <c r="I103" s="314">
        <f t="shared" si="3"/>
        <v>0</v>
      </c>
    </row>
    <row r="104" spans="1:9" s="303" customFormat="1" x14ac:dyDescent="0.25">
      <c r="A104" s="502"/>
      <c r="B104" s="504"/>
      <c r="C104" s="318"/>
      <c r="D104" s="318"/>
      <c r="E104" s="317"/>
      <c r="F104" s="317"/>
      <c r="G104" s="316"/>
      <c r="H104" s="315"/>
      <c r="I104" s="314">
        <f t="shared" si="3"/>
        <v>0</v>
      </c>
    </row>
    <row r="105" spans="1:9" s="303" customFormat="1" x14ac:dyDescent="0.25">
      <c r="A105" s="502"/>
      <c r="B105" s="504"/>
      <c r="C105" s="318"/>
      <c r="D105" s="318"/>
      <c r="E105" s="317"/>
      <c r="F105" s="317"/>
      <c r="G105" s="316"/>
      <c r="H105" s="315"/>
      <c r="I105" s="314">
        <f t="shared" si="3"/>
        <v>0</v>
      </c>
    </row>
    <row r="106" spans="1:9" s="303" customFormat="1" x14ac:dyDescent="0.25">
      <c r="A106" s="502"/>
      <c r="B106" s="504"/>
      <c r="C106" s="318"/>
      <c r="D106" s="318"/>
      <c r="E106" s="317"/>
      <c r="F106" s="317"/>
      <c r="G106" s="316"/>
      <c r="H106" s="315"/>
      <c r="I106" s="314">
        <f t="shared" si="3"/>
        <v>0</v>
      </c>
    </row>
    <row r="107" spans="1:9" s="303" customFormat="1" x14ac:dyDescent="0.25">
      <c r="A107" s="502"/>
      <c r="B107" s="504"/>
      <c r="C107" s="318"/>
      <c r="D107" s="318"/>
      <c r="E107" s="317"/>
      <c r="F107" s="317"/>
      <c r="G107" s="316"/>
      <c r="H107" s="315"/>
      <c r="I107" s="314">
        <f t="shared" si="3"/>
        <v>0</v>
      </c>
    </row>
    <row r="108" spans="1:9" s="303" customFormat="1" x14ac:dyDescent="0.25">
      <c r="A108" s="502"/>
      <c r="B108" s="504"/>
      <c r="C108" s="318"/>
      <c r="D108" s="318"/>
      <c r="E108" s="317"/>
      <c r="F108" s="317"/>
      <c r="G108" s="316"/>
      <c r="H108" s="315"/>
      <c r="I108" s="314">
        <f t="shared" si="3"/>
        <v>0</v>
      </c>
    </row>
    <row r="109" spans="1:9" s="303" customFormat="1" x14ac:dyDescent="0.25">
      <c r="A109" s="502"/>
      <c r="B109" s="504"/>
      <c r="C109" s="318"/>
      <c r="D109" s="318"/>
      <c r="E109" s="317"/>
      <c r="F109" s="317"/>
      <c r="G109" s="316"/>
      <c r="H109" s="315"/>
      <c r="I109" s="314">
        <f t="shared" si="3"/>
        <v>0</v>
      </c>
    </row>
    <row r="110" spans="1:9" s="303" customFormat="1" x14ac:dyDescent="0.25">
      <c r="A110" s="502"/>
      <c r="B110" s="504"/>
      <c r="C110" s="318"/>
      <c r="D110" s="318"/>
      <c r="E110" s="317"/>
      <c r="F110" s="317"/>
      <c r="G110" s="316"/>
      <c r="H110" s="315"/>
      <c r="I110" s="314">
        <f t="shared" si="3"/>
        <v>0</v>
      </c>
    </row>
    <row r="111" spans="1:9" s="303" customFormat="1" x14ac:dyDescent="0.25">
      <c r="A111" s="502"/>
      <c r="B111" s="504"/>
      <c r="C111" s="319"/>
      <c r="D111" s="318"/>
      <c r="E111" s="317"/>
      <c r="F111" s="317"/>
      <c r="G111" s="316"/>
      <c r="H111" s="315"/>
      <c r="I111" s="314">
        <f t="shared" si="3"/>
        <v>0</v>
      </c>
    </row>
    <row r="112" spans="1:9" s="303" customFormat="1" x14ac:dyDescent="0.25">
      <c r="A112" s="502"/>
      <c r="B112" s="504"/>
      <c r="C112" s="318"/>
      <c r="D112" s="318"/>
      <c r="E112" s="317"/>
      <c r="F112" s="317"/>
      <c r="G112" s="316"/>
      <c r="H112" s="315"/>
      <c r="I112" s="314">
        <f t="shared" si="3"/>
        <v>0</v>
      </c>
    </row>
    <row r="113" spans="1:9" s="303" customFormat="1" x14ac:dyDescent="0.25">
      <c r="A113" s="502"/>
      <c r="B113" s="504"/>
      <c r="C113" s="318"/>
      <c r="D113" s="318"/>
      <c r="E113" s="317"/>
      <c r="F113" s="317"/>
      <c r="G113" s="316"/>
      <c r="H113" s="315"/>
      <c r="I113" s="314">
        <f t="shared" si="3"/>
        <v>0</v>
      </c>
    </row>
    <row r="114" spans="1:9" s="303" customFormat="1" x14ac:dyDescent="0.25">
      <c r="A114" s="502"/>
      <c r="B114" s="504"/>
      <c r="C114" s="318"/>
      <c r="D114" s="318"/>
      <c r="E114" s="317"/>
      <c r="F114" s="317"/>
      <c r="G114" s="316"/>
      <c r="H114" s="315"/>
      <c r="I114" s="314">
        <f t="shared" si="3"/>
        <v>0</v>
      </c>
    </row>
    <row r="115" spans="1:9" s="303" customFormat="1" x14ac:dyDescent="0.25">
      <c r="A115" s="502"/>
      <c r="B115" s="504"/>
      <c r="C115" s="319"/>
      <c r="D115" s="318"/>
      <c r="E115" s="317"/>
      <c r="F115" s="317"/>
      <c r="G115" s="316"/>
      <c r="H115" s="315"/>
      <c r="I115" s="314">
        <f t="shared" si="3"/>
        <v>0</v>
      </c>
    </row>
    <row r="116" spans="1:9" s="303" customFormat="1" x14ac:dyDescent="0.25">
      <c r="A116" s="502"/>
      <c r="B116" s="504"/>
      <c r="C116" s="319"/>
      <c r="D116" s="318"/>
      <c r="E116" s="317"/>
      <c r="F116" s="317"/>
      <c r="G116" s="316"/>
      <c r="H116" s="315"/>
      <c r="I116" s="314">
        <f t="shared" si="3"/>
        <v>0</v>
      </c>
    </row>
    <row r="117" spans="1:9" s="303" customFormat="1" x14ac:dyDescent="0.25">
      <c r="A117" s="502"/>
      <c r="B117" s="504"/>
      <c r="C117" s="319"/>
      <c r="D117" s="318"/>
      <c r="E117" s="317"/>
      <c r="F117" s="317"/>
      <c r="G117" s="316"/>
      <c r="H117" s="315"/>
      <c r="I117" s="314">
        <f t="shared" si="3"/>
        <v>0</v>
      </c>
    </row>
    <row r="118" spans="1:9" s="303" customFormat="1" x14ac:dyDescent="0.25">
      <c r="A118" s="502"/>
      <c r="B118" s="504"/>
      <c r="C118" s="319"/>
      <c r="D118" s="318"/>
      <c r="E118" s="317"/>
      <c r="F118" s="317"/>
      <c r="G118" s="316"/>
      <c r="H118" s="315"/>
      <c r="I118" s="314">
        <f t="shared" si="3"/>
        <v>0</v>
      </c>
    </row>
    <row r="119" spans="1:9" s="303" customFormat="1" ht="15.75" customHeight="1" x14ac:dyDescent="0.25">
      <c r="A119" s="338" t="s">
        <v>228</v>
      </c>
      <c r="B119" s="337"/>
      <c r="C119" s="337"/>
      <c r="D119" s="337"/>
      <c r="E119" s="337"/>
      <c r="F119" s="337"/>
      <c r="G119" s="337"/>
      <c r="H119" s="337"/>
      <c r="I119" s="337"/>
    </row>
    <row r="120" spans="1:9" s="303" customFormat="1" x14ac:dyDescent="0.25">
      <c r="A120" s="318"/>
      <c r="B120" s="318"/>
      <c r="C120" s="318"/>
      <c r="D120" s="318"/>
      <c r="E120" s="317"/>
      <c r="F120" s="317"/>
      <c r="G120" s="316"/>
      <c r="H120" s="315"/>
      <c r="I120" s="314">
        <f t="shared" ref="I120:I139" si="4">G120*H120</f>
        <v>0</v>
      </c>
    </row>
    <row r="121" spans="1:9" s="303" customFormat="1" x14ac:dyDescent="0.25">
      <c r="A121" s="319"/>
      <c r="B121" s="319"/>
      <c r="C121" s="319"/>
      <c r="D121" s="318"/>
      <c r="E121" s="317"/>
      <c r="F121" s="317"/>
      <c r="G121" s="316"/>
      <c r="H121" s="315"/>
      <c r="I121" s="314">
        <f t="shared" si="4"/>
        <v>0</v>
      </c>
    </row>
    <row r="122" spans="1:9" s="303" customFormat="1" x14ac:dyDescent="0.25">
      <c r="A122" s="319"/>
      <c r="B122" s="319"/>
      <c r="C122" s="319"/>
      <c r="D122" s="318"/>
      <c r="E122" s="317"/>
      <c r="F122" s="317"/>
      <c r="G122" s="316"/>
      <c r="H122" s="315"/>
      <c r="I122" s="314">
        <f t="shared" si="4"/>
        <v>0</v>
      </c>
    </row>
    <row r="123" spans="1:9" s="303" customFormat="1" x14ac:dyDescent="0.25">
      <c r="A123" s="319"/>
      <c r="B123" s="319"/>
      <c r="C123" s="319"/>
      <c r="D123" s="318"/>
      <c r="E123" s="317"/>
      <c r="F123" s="317"/>
      <c r="G123" s="316"/>
      <c r="H123" s="315"/>
      <c r="I123" s="314">
        <f t="shared" si="4"/>
        <v>0</v>
      </c>
    </row>
    <row r="124" spans="1:9" s="303" customFormat="1" x14ac:dyDescent="0.25">
      <c r="A124" s="318"/>
      <c r="B124" s="318"/>
      <c r="C124" s="318"/>
      <c r="D124" s="318"/>
      <c r="E124" s="317"/>
      <c r="F124" s="317"/>
      <c r="G124" s="316"/>
      <c r="H124" s="315"/>
      <c r="I124" s="314">
        <f t="shared" si="4"/>
        <v>0</v>
      </c>
    </row>
    <row r="125" spans="1:9" s="303" customFormat="1" x14ac:dyDescent="0.25">
      <c r="A125" s="318"/>
      <c r="B125" s="318"/>
      <c r="C125" s="318"/>
      <c r="D125" s="318"/>
      <c r="E125" s="317"/>
      <c r="F125" s="317"/>
      <c r="G125" s="316"/>
      <c r="H125" s="315"/>
      <c r="I125" s="314">
        <f t="shared" si="4"/>
        <v>0</v>
      </c>
    </row>
    <row r="126" spans="1:9" s="303" customFormat="1" x14ac:dyDescent="0.25">
      <c r="A126" s="318"/>
      <c r="B126" s="318"/>
      <c r="C126" s="318"/>
      <c r="D126" s="318"/>
      <c r="E126" s="317"/>
      <c r="F126" s="317"/>
      <c r="G126" s="316"/>
      <c r="H126" s="315"/>
      <c r="I126" s="314">
        <f t="shared" si="4"/>
        <v>0</v>
      </c>
    </row>
    <row r="127" spans="1:9" s="303" customFormat="1" x14ac:dyDescent="0.25">
      <c r="A127" s="319"/>
      <c r="B127" s="319"/>
      <c r="C127" s="319"/>
      <c r="D127" s="318"/>
      <c r="E127" s="317"/>
      <c r="F127" s="317"/>
      <c r="G127" s="316"/>
      <c r="H127" s="315"/>
      <c r="I127" s="314">
        <f t="shared" si="4"/>
        <v>0</v>
      </c>
    </row>
    <row r="128" spans="1:9" s="303" customFormat="1" x14ac:dyDescent="0.25">
      <c r="A128" s="319"/>
      <c r="B128" s="319"/>
      <c r="C128" s="319"/>
      <c r="D128" s="318"/>
      <c r="E128" s="317"/>
      <c r="F128" s="317"/>
      <c r="G128" s="316"/>
      <c r="H128" s="315"/>
      <c r="I128" s="314">
        <f t="shared" si="4"/>
        <v>0</v>
      </c>
    </row>
    <row r="129" spans="1:9" s="303" customFormat="1" x14ac:dyDescent="0.25">
      <c r="A129" s="319"/>
      <c r="B129" s="319"/>
      <c r="C129" s="319"/>
      <c r="D129" s="318"/>
      <c r="E129" s="317"/>
      <c r="F129" s="317"/>
      <c r="G129" s="316"/>
      <c r="H129" s="315"/>
      <c r="I129" s="314">
        <f t="shared" si="4"/>
        <v>0</v>
      </c>
    </row>
    <row r="130" spans="1:9" s="303" customFormat="1" ht="12" customHeight="1" x14ac:dyDescent="0.25">
      <c r="A130" s="319"/>
      <c r="B130" s="319"/>
      <c r="C130" s="336"/>
      <c r="D130" s="318"/>
      <c r="E130" s="317"/>
      <c r="F130" s="317"/>
      <c r="G130" s="316"/>
      <c r="H130" s="315"/>
      <c r="I130" s="314">
        <f t="shared" si="4"/>
        <v>0</v>
      </c>
    </row>
    <row r="131" spans="1:9" s="303" customFormat="1" ht="12" customHeight="1" x14ac:dyDescent="0.25">
      <c r="A131" s="318"/>
      <c r="B131" s="318"/>
      <c r="C131" s="336"/>
      <c r="D131" s="318"/>
      <c r="E131" s="317"/>
      <c r="F131" s="317"/>
      <c r="G131" s="316"/>
      <c r="H131" s="315"/>
      <c r="I131" s="314">
        <f t="shared" si="4"/>
        <v>0</v>
      </c>
    </row>
    <row r="132" spans="1:9" s="303" customFormat="1" ht="12" customHeight="1" x14ac:dyDescent="0.25">
      <c r="A132" s="318"/>
      <c r="B132" s="318"/>
      <c r="C132" s="336"/>
      <c r="D132" s="318"/>
      <c r="E132" s="317"/>
      <c r="F132" s="317"/>
      <c r="G132" s="316"/>
      <c r="H132" s="315"/>
      <c r="I132" s="314">
        <f t="shared" si="4"/>
        <v>0</v>
      </c>
    </row>
    <row r="133" spans="1:9" s="303" customFormat="1" x14ac:dyDescent="0.25">
      <c r="A133" s="318"/>
      <c r="B133" s="318"/>
      <c r="C133" s="318"/>
      <c r="D133" s="318"/>
      <c r="E133" s="317"/>
      <c r="F133" s="317"/>
      <c r="G133" s="316"/>
      <c r="H133" s="315"/>
      <c r="I133" s="314">
        <f t="shared" si="4"/>
        <v>0</v>
      </c>
    </row>
    <row r="134" spans="1:9" s="303" customFormat="1" x14ac:dyDescent="0.25">
      <c r="A134" s="318"/>
      <c r="B134" s="318"/>
      <c r="C134" s="318"/>
      <c r="D134" s="318"/>
      <c r="E134" s="317"/>
      <c r="F134" s="317"/>
      <c r="G134" s="316"/>
      <c r="H134" s="315"/>
      <c r="I134" s="314">
        <f t="shared" si="4"/>
        <v>0</v>
      </c>
    </row>
    <row r="135" spans="1:9" s="303" customFormat="1" x14ac:dyDescent="0.25">
      <c r="A135" s="318"/>
      <c r="B135" s="318"/>
      <c r="C135" s="318"/>
      <c r="D135" s="318"/>
      <c r="E135" s="317"/>
      <c r="F135" s="317"/>
      <c r="G135" s="316"/>
      <c r="H135" s="315"/>
      <c r="I135" s="314">
        <f t="shared" si="4"/>
        <v>0</v>
      </c>
    </row>
    <row r="136" spans="1:9" s="303" customFormat="1" x14ac:dyDescent="0.25">
      <c r="A136" s="318"/>
      <c r="B136" s="318"/>
      <c r="C136" s="318"/>
      <c r="D136" s="318"/>
      <c r="E136" s="317"/>
      <c r="F136" s="317"/>
      <c r="G136" s="316"/>
      <c r="H136" s="315"/>
      <c r="I136" s="314">
        <f t="shared" si="4"/>
        <v>0</v>
      </c>
    </row>
    <row r="137" spans="1:9" s="303" customFormat="1" x14ac:dyDescent="0.25">
      <c r="A137" s="318"/>
      <c r="B137" s="318"/>
      <c r="C137" s="318"/>
      <c r="D137" s="318"/>
      <c r="E137" s="317"/>
      <c r="F137" s="317"/>
      <c r="G137" s="316"/>
      <c r="H137" s="315"/>
      <c r="I137" s="314">
        <f t="shared" si="4"/>
        <v>0</v>
      </c>
    </row>
    <row r="138" spans="1:9" s="303" customFormat="1" x14ac:dyDescent="0.25">
      <c r="A138" s="318"/>
      <c r="B138" s="318"/>
      <c r="C138" s="318"/>
      <c r="D138" s="318"/>
      <c r="E138" s="317"/>
      <c r="F138" s="317"/>
      <c r="G138" s="316"/>
      <c r="H138" s="315"/>
      <c r="I138" s="314">
        <f t="shared" si="4"/>
        <v>0</v>
      </c>
    </row>
    <row r="139" spans="1:9" s="303" customFormat="1" ht="12.75" thickBot="1" x14ac:dyDescent="0.3">
      <c r="A139" s="318"/>
      <c r="B139" s="318"/>
      <c r="C139" s="318"/>
      <c r="D139" s="318"/>
      <c r="E139" s="317"/>
      <c r="F139" s="317"/>
      <c r="G139" s="316"/>
      <c r="H139" s="315"/>
      <c r="I139" s="335">
        <f t="shared" si="4"/>
        <v>0</v>
      </c>
    </row>
    <row r="140" spans="1:9" ht="15.75" customHeight="1" thickTop="1" thickBot="1" x14ac:dyDescent="0.3">
      <c r="A140" s="358"/>
      <c r="B140" s="358"/>
      <c r="C140" s="358"/>
      <c r="D140" s="358"/>
      <c r="E140" s="302"/>
      <c r="F140" s="302"/>
      <c r="G140" s="302"/>
      <c r="H140" s="401" t="s">
        <v>249</v>
      </c>
      <c r="I140" s="313">
        <f>SUM(I100:I139)</f>
        <v>0</v>
      </c>
    </row>
    <row r="141" spans="1:9" s="294" customFormat="1" ht="13.5" thickTop="1" x14ac:dyDescent="0.25">
      <c r="A141" s="510"/>
      <c r="B141" s="510"/>
      <c r="C141" s="510"/>
      <c r="D141" s="510"/>
      <c r="E141" s="510"/>
      <c r="F141" s="510"/>
      <c r="G141" s="510"/>
      <c r="H141" s="510"/>
      <c r="I141" s="510"/>
    </row>
    <row r="142" spans="1:9" ht="27.6" customHeight="1" x14ac:dyDescent="0.2">
      <c r="A142" s="524" t="s">
        <v>253</v>
      </c>
      <c r="B142" s="524"/>
      <c r="C142" s="524"/>
      <c r="D142" s="524"/>
      <c r="E142" s="524"/>
      <c r="F142" s="524"/>
      <c r="G142" s="524"/>
      <c r="H142" s="524"/>
      <c r="I142" s="524"/>
    </row>
    <row r="143" spans="1:9" ht="16.5" customHeight="1" x14ac:dyDescent="0.2">
      <c r="A143" s="334" t="s">
        <v>227</v>
      </c>
      <c r="B143" s="410" t="str">
        <f>IF(ISBLANK('93.2 Game 6'!$C$6),"",'93.2 Game 6'!$C$6)</f>
        <v/>
      </c>
      <c r="C143" s="351" t="s">
        <v>259</v>
      </c>
      <c r="D143" s="411" t="str">
        <f>IF(ISBLANK('93.2 Game 6'!$C$5),"",'93.2 Game 6'!$C$5)</f>
        <v/>
      </c>
      <c r="E143" s="332"/>
      <c r="F143" s="332"/>
      <c r="G143" s="516" t="s">
        <v>7</v>
      </c>
      <c r="H143" s="516"/>
      <c r="I143" s="516"/>
    </row>
    <row r="144" spans="1:9" ht="7.5" customHeight="1" x14ac:dyDescent="0.25">
      <c r="A144" s="334"/>
      <c r="B144" s="333"/>
      <c r="C144" s="333"/>
      <c r="D144" s="333"/>
      <c r="E144" s="332"/>
      <c r="F144" s="332"/>
      <c r="G144" s="516"/>
      <c r="H144" s="516"/>
      <c r="I144" s="516"/>
    </row>
    <row r="145" spans="1:9" ht="15.75" customHeight="1" x14ac:dyDescent="0.2">
      <c r="A145" s="331" t="s">
        <v>226</v>
      </c>
      <c r="B145" s="330"/>
      <c r="C145" s="330"/>
      <c r="D145" s="330"/>
      <c r="E145" s="518" t="s">
        <v>225</v>
      </c>
      <c r="F145" s="518"/>
      <c r="G145" s="518" t="s">
        <v>245</v>
      </c>
      <c r="H145" s="518"/>
      <c r="I145" s="522" t="s">
        <v>224</v>
      </c>
    </row>
    <row r="146" spans="1:9" ht="25.5" x14ac:dyDescent="0.2">
      <c r="A146" s="329" t="s">
        <v>106</v>
      </c>
      <c r="B146" s="329" t="s">
        <v>26</v>
      </c>
      <c r="C146" s="329" t="s">
        <v>6</v>
      </c>
      <c r="D146" s="329" t="s">
        <v>10</v>
      </c>
      <c r="E146" s="309" t="s">
        <v>70</v>
      </c>
      <c r="F146" s="309" t="s">
        <v>71</v>
      </c>
      <c r="G146" s="328" t="s">
        <v>223</v>
      </c>
      <c r="H146" s="328" t="s">
        <v>222</v>
      </c>
      <c r="I146" s="522"/>
    </row>
    <row r="147" spans="1:9" s="303" customFormat="1" ht="15" customHeight="1" x14ac:dyDescent="0.25">
      <c r="A147" s="403" t="s">
        <v>221</v>
      </c>
      <c r="B147" s="327"/>
      <c r="C147" s="326"/>
      <c r="D147" s="326"/>
      <c r="E147" s="326"/>
      <c r="F147" s="326"/>
      <c r="G147" s="325"/>
      <c r="H147" s="325"/>
      <c r="I147" s="325"/>
    </row>
    <row r="148" spans="1:9" s="303" customFormat="1" x14ac:dyDescent="0.25">
      <c r="A148" s="404"/>
      <c r="B148" s="318"/>
      <c r="C148" s="318"/>
      <c r="D148" s="318"/>
      <c r="E148" s="317"/>
      <c r="F148" s="317"/>
      <c r="G148" s="316"/>
      <c r="H148" s="315"/>
      <c r="I148" s="314">
        <f>G148*H148</f>
        <v>0</v>
      </c>
    </row>
    <row r="149" spans="1:9" s="303" customFormat="1" x14ac:dyDescent="0.25">
      <c r="A149" s="404"/>
      <c r="B149" s="318"/>
      <c r="C149" s="318"/>
      <c r="D149" s="318"/>
      <c r="E149" s="317"/>
      <c r="F149" s="317"/>
      <c r="G149" s="316"/>
      <c r="H149" s="315"/>
      <c r="I149" s="314">
        <f>G149*H149</f>
        <v>0</v>
      </c>
    </row>
    <row r="150" spans="1:9" s="303" customFormat="1" x14ac:dyDescent="0.25">
      <c r="A150" s="404"/>
      <c r="B150" s="318"/>
      <c r="C150" s="318"/>
      <c r="D150" s="318"/>
      <c r="E150" s="317"/>
      <c r="F150" s="317"/>
      <c r="G150" s="316"/>
      <c r="H150" s="315"/>
      <c r="I150" s="314">
        <f>G150*H150</f>
        <v>0</v>
      </c>
    </row>
    <row r="151" spans="1:9" s="303" customFormat="1" ht="15" x14ac:dyDescent="0.25">
      <c r="A151" s="403" t="s">
        <v>220</v>
      </c>
      <c r="B151" s="323"/>
      <c r="C151" s="323"/>
      <c r="D151" s="324"/>
      <c r="E151" s="324"/>
      <c r="F151" s="323"/>
      <c r="G151" s="322"/>
      <c r="H151" s="321"/>
      <c r="I151" s="320"/>
    </row>
    <row r="152" spans="1:9" s="303" customFormat="1" x14ac:dyDescent="0.25">
      <c r="A152" s="404"/>
      <c r="B152" s="318"/>
      <c r="C152" s="318"/>
      <c r="D152" s="318"/>
      <c r="E152" s="317"/>
      <c r="F152" s="317"/>
      <c r="G152" s="316"/>
      <c r="H152" s="315"/>
      <c r="I152" s="314">
        <f>G152*H152</f>
        <v>0</v>
      </c>
    </row>
    <row r="153" spans="1:9" s="303" customFormat="1" x14ac:dyDescent="0.25">
      <c r="A153" s="404"/>
      <c r="B153" s="318"/>
      <c r="C153" s="318"/>
      <c r="D153" s="318"/>
      <c r="E153" s="317"/>
      <c r="F153" s="317"/>
      <c r="G153" s="316"/>
      <c r="H153" s="315"/>
      <c r="I153" s="314">
        <f>G153*H153</f>
        <v>0</v>
      </c>
    </row>
    <row r="154" spans="1:9" s="303" customFormat="1" x14ac:dyDescent="0.25">
      <c r="A154" s="404"/>
      <c r="B154" s="318"/>
      <c r="C154" s="318"/>
      <c r="D154" s="318"/>
      <c r="E154" s="317"/>
      <c r="F154" s="317"/>
      <c r="G154" s="316"/>
      <c r="H154" s="315"/>
      <c r="I154" s="314">
        <f>G154*H154</f>
        <v>0</v>
      </c>
    </row>
    <row r="155" spans="1:9" s="303" customFormat="1" ht="15" x14ac:dyDescent="0.25">
      <c r="A155" s="405" t="s">
        <v>240</v>
      </c>
      <c r="B155" s="323"/>
      <c r="C155" s="323"/>
      <c r="D155" s="324"/>
      <c r="E155" s="324"/>
      <c r="F155" s="323"/>
      <c r="G155" s="322"/>
      <c r="H155" s="321"/>
      <c r="I155" s="320"/>
    </row>
    <row r="156" spans="1:9" s="303" customFormat="1" x14ac:dyDescent="0.25">
      <c r="A156" s="404"/>
      <c r="B156" s="318"/>
      <c r="C156" s="318"/>
      <c r="D156" s="318"/>
      <c r="E156" s="317"/>
      <c r="F156" s="317"/>
      <c r="G156" s="316"/>
      <c r="H156" s="315"/>
      <c r="I156" s="314">
        <f>G156*H156</f>
        <v>0</v>
      </c>
    </row>
    <row r="157" spans="1:9" s="303" customFormat="1" x14ac:dyDescent="0.25">
      <c r="A157" s="404"/>
      <c r="B157" s="318"/>
      <c r="C157" s="318"/>
      <c r="D157" s="318"/>
      <c r="E157" s="317"/>
      <c r="F157" s="317"/>
      <c r="G157" s="316"/>
      <c r="H157" s="315"/>
      <c r="I157" s="314">
        <f>G157*H157</f>
        <v>0</v>
      </c>
    </row>
    <row r="158" spans="1:9" s="303" customFormat="1" x14ac:dyDescent="0.25">
      <c r="A158" s="404"/>
      <c r="B158" s="318"/>
      <c r="C158" s="318"/>
      <c r="D158" s="318"/>
      <c r="E158" s="317"/>
      <c r="F158" s="317"/>
      <c r="G158" s="316"/>
      <c r="H158" s="315"/>
      <c r="I158" s="314">
        <f>G158*H158</f>
        <v>0</v>
      </c>
    </row>
    <row r="159" spans="1:9" s="303" customFormat="1" ht="15" x14ac:dyDescent="0.25">
      <c r="A159" s="403" t="s">
        <v>219</v>
      </c>
      <c r="B159" s="323"/>
      <c r="C159" s="323"/>
      <c r="D159" s="324"/>
      <c r="E159" s="324"/>
      <c r="F159" s="323"/>
      <c r="G159" s="322"/>
      <c r="H159" s="321"/>
      <c r="I159" s="320"/>
    </row>
    <row r="160" spans="1:9" s="303" customFormat="1" x14ac:dyDescent="0.25">
      <c r="A160" s="404"/>
      <c r="B160" s="318"/>
      <c r="C160" s="318"/>
      <c r="D160" s="318"/>
      <c r="E160" s="317"/>
      <c r="F160" s="317"/>
      <c r="G160" s="316"/>
      <c r="H160" s="315"/>
      <c r="I160" s="314">
        <f>G160*H160</f>
        <v>0</v>
      </c>
    </row>
    <row r="161" spans="1:9" s="303" customFormat="1" x14ac:dyDescent="0.25">
      <c r="A161" s="404"/>
      <c r="B161" s="318"/>
      <c r="C161" s="318"/>
      <c r="D161" s="318"/>
      <c r="E161" s="317"/>
      <c r="F161" s="317"/>
      <c r="G161" s="316"/>
      <c r="H161" s="315"/>
      <c r="I161" s="314">
        <f>G161*H161</f>
        <v>0</v>
      </c>
    </row>
    <row r="162" spans="1:9" s="303" customFormat="1" x14ac:dyDescent="0.25">
      <c r="A162" s="404"/>
      <c r="B162" s="318"/>
      <c r="C162" s="318"/>
      <c r="D162" s="318"/>
      <c r="E162" s="317"/>
      <c r="F162" s="317"/>
      <c r="G162" s="316"/>
      <c r="H162" s="315"/>
      <c r="I162" s="314">
        <f>G162*H162</f>
        <v>0</v>
      </c>
    </row>
    <row r="163" spans="1:9" s="303" customFormat="1" ht="15" x14ac:dyDescent="0.25">
      <c r="A163" s="403" t="s">
        <v>256</v>
      </c>
      <c r="B163" s="323"/>
      <c r="C163" s="323"/>
      <c r="D163" s="324"/>
      <c r="E163" s="324"/>
      <c r="F163" s="323"/>
      <c r="G163" s="322"/>
      <c r="H163" s="321"/>
      <c r="I163" s="320"/>
    </row>
    <row r="164" spans="1:9" s="303" customFormat="1" x14ac:dyDescent="0.25">
      <c r="A164" s="406"/>
      <c r="B164" s="319"/>
      <c r="C164" s="319"/>
      <c r="D164" s="318"/>
      <c r="E164" s="317"/>
      <c r="F164" s="317"/>
      <c r="G164" s="316"/>
      <c r="H164" s="315"/>
      <c r="I164" s="314">
        <f>G164*H164</f>
        <v>0</v>
      </c>
    </row>
    <row r="165" spans="1:9" s="303" customFormat="1" x14ac:dyDescent="0.25">
      <c r="A165" s="406"/>
      <c r="B165" s="319"/>
      <c r="C165" s="319"/>
      <c r="D165" s="318"/>
      <c r="E165" s="317"/>
      <c r="F165" s="317"/>
      <c r="G165" s="316"/>
      <c r="H165" s="315"/>
      <c r="I165" s="314">
        <f>G165*H165</f>
        <v>0</v>
      </c>
    </row>
    <row r="166" spans="1:9" s="303" customFormat="1" x14ac:dyDescent="0.25">
      <c r="A166" s="406"/>
      <c r="B166" s="319"/>
      <c r="C166" s="319"/>
      <c r="D166" s="318"/>
      <c r="E166" s="317"/>
      <c r="F166" s="317"/>
      <c r="G166" s="316"/>
      <c r="H166" s="315"/>
      <c r="I166" s="314">
        <f>G166*H166</f>
        <v>0</v>
      </c>
    </row>
    <row r="167" spans="1:9" s="303" customFormat="1" ht="15" x14ac:dyDescent="0.25">
      <c r="A167" s="403" t="s">
        <v>250</v>
      </c>
      <c r="B167" s="323"/>
      <c r="C167" s="323"/>
      <c r="D167" s="324"/>
      <c r="E167" s="324"/>
      <c r="F167" s="323"/>
      <c r="G167" s="322"/>
      <c r="H167" s="321"/>
      <c r="I167" s="320"/>
    </row>
    <row r="168" spans="1:9" s="303" customFormat="1" x14ac:dyDescent="0.25">
      <c r="A168" s="406"/>
      <c r="B168" s="319"/>
      <c r="C168" s="319"/>
      <c r="D168" s="318"/>
      <c r="E168" s="317"/>
      <c r="F168" s="317"/>
      <c r="G168" s="316"/>
      <c r="H168" s="315"/>
      <c r="I168" s="314">
        <f>G168*H168</f>
        <v>0</v>
      </c>
    </row>
    <row r="169" spans="1:9" s="303" customFormat="1" x14ac:dyDescent="0.25">
      <c r="A169" s="406"/>
      <c r="B169" s="319"/>
      <c r="C169" s="319"/>
      <c r="D169" s="318"/>
      <c r="E169" s="317"/>
      <c r="F169" s="317"/>
      <c r="G169" s="316"/>
      <c r="H169" s="315"/>
      <c r="I169" s="314">
        <f>G169*H169</f>
        <v>0</v>
      </c>
    </row>
    <row r="170" spans="1:9" s="303" customFormat="1" x14ac:dyDescent="0.25">
      <c r="A170" s="406"/>
      <c r="B170" s="319"/>
      <c r="C170" s="319"/>
      <c r="D170" s="318"/>
      <c r="E170" s="317"/>
      <c r="F170" s="317"/>
      <c r="G170" s="316"/>
      <c r="H170" s="315"/>
      <c r="I170" s="314">
        <f>G170*H170</f>
        <v>0</v>
      </c>
    </row>
    <row r="171" spans="1:9" s="303" customFormat="1" ht="15" x14ac:dyDescent="0.25">
      <c r="A171" s="403" t="s">
        <v>241</v>
      </c>
      <c r="B171" s="323"/>
      <c r="C171" s="323"/>
      <c r="D171" s="324"/>
      <c r="E171" s="324"/>
      <c r="F171" s="323"/>
      <c r="G171" s="322"/>
      <c r="H171" s="321"/>
      <c r="I171" s="320"/>
    </row>
    <row r="172" spans="1:9" s="303" customFormat="1" x14ac:dyDescent="0.25">
      <c r="A172" s="319"/>
      <c r="B172" s="319"/>
      <c r="C172" s="319"/>
      <c r="D172" s="318"/>
      <c r="E172" s="317"/>
      <c r="F172" s="317"/>
      <c r="G172" s="316"/>
      <c r="H172" s="315"/>
      <c r="I172" s="314">
        <f>G172*H172</f>
        <v>0</v>
      </c>
    </row>
    <row r="173" spans="1:9" s="303" customFormat="1" x14ac:dyDescent="0.25">
      <c r="A173" s="319"/>
      <c r="B173" s="319"/>
      <c r="C173" s="319"/>
      <c r="D173" s="318"/>
      <c r="E173" s="317"/>
      <c r="F173" s="317"/>
      <c r="G173" s="316"/>
      <c r="H173" s="315"/>
      <c r="I173" s="314">
        <f t="shared" ref="I173:I178" si="5">G173*H173</f>
        <v>0</v>
      </c>
    </row>
    <row r="174" spans="1:9" s="303" customFormat="1" x14ac:dyDescent="0.25">
      <c r="A174" s="319"/>
      <c r="B174" s="319"/>
      <c r="C174" s="319"/>
      <c r="D174" s="318"/>
      <c r="E174" s="317"/>
      <c r="F174" s="317"/>
      <c r="G174" s="316"/>
      <c r="H174" s="315"/>
      <c r="I174" s="314">
        <f t="shared" si="5"/>
        <v>0</v>
      </c>
    </row>
    <row r="175" spans="1:9" s="303" customFormat="1" x14ac:dyDescent="0.25">
      <c r="A175" s="319"/>
      <c r="B175" s="319"/>
      <c r="C175" s="319"/>
      <c r="D175" s="318"/>
      <c r="E175" s="317"/>
      <c r="F175" s="317"/>
      <c r="G175" s="316"/>
      <c r="H175" s="315"/>
      <c r="I175" s="314">
        <f t="shared" si="5"/>
        <v>0</v>
      </c>
    </row>
    <row r="176" spans="1:9" s="303" customFormat="1" x14ac:dyDescent="0.25">
      <c r="A176" s="319"/>
      <c r="B176" s="319"/>
      <c r="C176" s="319"/>
      <c r="D176" s="318"/>
      <c r="E176" s="317"/>
      <c r="F176" s="317"/>
      <c r="G176" s="316"/>
      <c r="H176" s="315"/>
      <c r="I176" s="314">
        <f t="shared" si="5"/>
        <v>0</v>
      </c>
    </row>
    <row r="177" spans="1:9" s="303" customFormat="1" x14ac:dyDescent="0.25">
      <c r="A177" s="319"/>
      <c r="B177" s="319"/>
      <c r="C177" s="319"/>
      <c r="D177" s="318"/>
      <c r="E177" s="317"/>
      <c r="F177" s="317"/>
      <c r="G177" s="316"/>
      <c r="H177" s="315"/>
      <c r="I177" s="314">
        <f t="shared" si="5"/>
        <v>0</v>
      </c>
    </row>
    <row r="178" spans="1:9" s="303" customFormat="1" x14ac:dyDescent="0.25">
      <c r="A178" s="319"/>
      <c r="B178" s="319"/>
      <c r="C178" s="319"/>
      <c r="D178" s="318"/>
      <c r="E178" s="317"/>
      <c r="F178" s="317"/>
      <c r="G178" s="316"/>
      <c r="H178" s="315"/>
      <c r="I178" s="314">
        <f t="shared" si="5"/>
        <v>0</v>
      </c>
    </row>
    <row r="179" spans="1:9" s="303" customFormat="1" x14ac:dyDescent="0.25">
      <c r="A179" s="319"/>
      <c r="B179" s="319"/>
      <c r="C179" s="319"/>
      <c r="D179" s="318"/>
      <c r="E179" s="317"/>
      <c r="F179" s="317"/>
      <c r="G179" s="316"/>
      <c r="H179" s="315"/>
      <c r="I179" s="314">
        <f>G179*H179</f>
        <v>0</v>
      </c>
    </row>
    <row r="180" spans="1:9" s="303" customFormat="1" x14ac:dyDescent="0.25">
      <c r="A180" s="319"/>
      <c r="B180" s="319"/>
      <c r="C180" s="319"/>
      <c r="D180" s="318"/>
      <c r="E180" s="317"/>
      <c r="F180" s="317"/>
      <c r="G180" s="316"/>
      <c r="H180" s="315"/>
      <c r="I180" s="314">
        <f>G180*H180</f>
        <v>0</v>
      </c>
    </row>
    <row r="181" spans="1:9" s="303" customFormat="1" ht="12.75" thickBot="1" x14ac:dyDescent="0.3">
      <c r="A181" s="319"/>
      <c r="B181" s="319"/>
      <c r="C181" s="319"/>
      <c r="D181" s="318"/>
      <c r="E181" s="317"/>
      <c r="F181" s="317"/>
      <c r="G181" s="316"/>
      <c r="H181" s="315"/>
      <c r="I181" s="314">
        <f>G181*H181</f>
        <v>0</v>
      </c>
    </row>
    <row r="182" spans="1:9" ht="15.75" customHeight="1" thickTop="1" thickBot="1" x14ac:dyDescent="0.3">
      <c r="A182" s="358"/>
      <c r="B182" s="358"/>
      <c r="C182" s="358"/>
      <c r="D182" s="358"/>
      <c r="E182" s="302"/>
      <c r="F182" s="302"/>
      <c r="G182" s="302"/>
      <c r="H182" s="401" t="s">
        <v>254</v>
      </c>
      <c r="I182" s="313">
        <f>SUM(I148:I181)</f>
        <v>0</v>
      </c>
    </row>
    <row r="183" spans="1:9" s="294" customFormat="1" ht="13.5" thickTop="1" x14ac:dyDescent="0.25">
      <c r="A183" s="510"/>
      <c r="B183" s="510"/>
      <c r="C183" s="510"/>
      <c r="D183" s="510"/>
      <c r="E183" s="510"/>
      <c r="F183" s="510"/>
      <c r="G183" s="510"/>
      <c r="H183" s="510"/>
      <c r="I183" s="510"/>
    </row>
    <row r="184" spans="1:9" s="294" customFormat="1" ht="12.75" x14ac:dyDescent="0.25">
      <c r="A184" s="510"/>
      <c r="B184" s="510"/>
      <c r="C184" s="510"/>
      <c r="D184" s="510"/>
      <c r="E184" s="510"/>
      <c r="F184" s="510"/>
      <c r="G184" s="510"/>
      <c r="H184" s="510"/>
      <c r="I184" s="510"/>
    </row>
    <row r="185" spans="1:9" ht="15.75" customHeight="1" x14ac:dyDescent="0.25">
      <c r="A185" s="312" t="s">
        <v>218</v>
      </c>
      <c r="B185" s="311"/>
      <c r="C185" s="311"/>
      <c r="D185" s="311"/>
      <c r="E185" s="311"/>
      <c r="F185" s="311"/>
      <c r="G185" s="311"/>
      <c r="H185" s="311"/>
      <c r="I185" s="311"/>
    </row>
    <row r="186" spans="1:9" s="308" customFormat="1" ht="32.25" customHeight="1" x14ac:dyDescent="0.25">
      <c r="A186" s="505" t="s">
        <v>217</v>
      </c>
      <c r="B186" s="506"/>
      <c r="C186" s="505" t="s">
        <v>216</v>
      </c>
      <c r="D186" s="506"/>
      <c r="E186" s="310"/>
      <c r="F186" s="310"/>
      <c r="G186" s="310"/>
      <c r="H186" s="309" t="s">
        <v>215</v>
      </c>
      <c r="I186" s="309" t="s">
        <v>214</v>
      </c>
    </row>
    <row r="187" spans="1:9" s="303" customFormat="1" ht="12" customHeight="1" x14ac:dyDescent="0.25">
      <c r="A187" s="526" t="s">
        <v>266</v>
      </c>
      <c r="B187" s="527"/>
      <c r="C187" s="502"/>
      <c r="D187" s="503"/>
      <c r="E187" s="503"/>
      <c r="F187" s="503"/>
      <c r="G187" s="504"/>
      <c r="H187" s="307"/>
      <c r="I187" s="306">
        <v>0</v>
      </c>
    </row>
    <row r="188" spans="1:9" s="303" customFormat="1" ht="12" customHeight="1" x14ac:dyDescent="0.25">
      <c r="A188" s="502"/>
      <c r="B188" s="504"/>
      <c r="C188" s="502"/>
      <c r="D188" s="503"/>
      <c r="E188" s="503"/>
      <c r="F188" s="503"/>
      <c r="G188" s="504"/>
      <c r="H188" s="305"/>
      <c r="I188" s="304">
        <v>0</v>
      </c>
    </row>
    <row r="189" spans="1:9" s="303" customFormat="1" ht="12" customHeight="1" x14ac:dyDescent="0.25">
      <c r="A189" s="502"/>
      <c r="B189" s="504"/>
      <c r="C189" s="502"/>
      <c r="D189" s="503"/>
      <c r="E189" s="503"/>
      <c r="F189" s="503"/>
      <c r="G189" s="504"/>
      <c r="H189" s="305"/>
      <c r="I189" s="304">
        <v>0</v>
      </c>
    </row>
    <row r="190" spans="1:9" s="303" customFormat="1" ht="12" customHeight="1" x14ac:dyDescent="0.25">
      <c r="A190" s="502"/>
      <c r="B190" s="504"/>
      <c r="C190" s="502"/>
      <c r="D190" s="503"/>
      <c r="E190" s="503"/>
      <c r="F190" s="503"/>
      <c r="G190" s="504"/>
      <c r="H190" s="305"/>
      <c r="I190" s="304">
        <v>0</v>
      </c>
    </row>
    <row r="191" spans="1:9" s="303" customFormat="1" ht="12" customHeight="1" x14ac:dyDescent="0.25">
      <c r="A191" s="502"/>
      <c r="B191" s="504"/>
      <c r="C191" s="502"/>
      <c r="D191" s="503"/>
      <c r="E191" s="503"/>
      <c r="F191" s="503"/>
      <c r="G191" s="504"/>
      <c r="H191" s="305"/>
      <c r="I191" s="304">
        <v>0</v>
      </c>
    </row>
    <row r="192" spans="1:9" s="303" customFormat="1" ht="12" customHeight="1" thickBot="1" x14ac:dyDescent="0.3">
      <c r="A192" s="502"/>
      <c r="B192" s="504"/>
      <c r="C192" s="502"/>
      <c r="D192" s="503"/>
      <c r="E192" s="503"/>
      <c r="F192" s="503"/>
      <c r="G192" s="504"/>
      <c r="H192" s="305"/>
      <c r="I192" s="304">
        <v>0</v>
      </c>
    </row>
    <row r="193" spans="1:9" ht="15.75" customHeight="1" thickTop="1" thickBot="1" x14ac:dyDescent="0.3">
      <c r="A193" s="509"/>
      <c r="B193" s="509"/>
      <c r="C193" s="509"/>
      <c r="D193" s="509"/>
      <c r="E193" s="302"/>
      <c r="F193" s="302"/>
      <c r="G193" s="302"/>
      <c r="H193" s="301"/>
      <c r="I193" s="300">
        <f>SUM(I187:I192)</f>
        <v>0</v>
      </c>
    </row>
    <row r="194" spans="1:9" s="295" customFormat="1" ht="13.5" customHeight="1" thickTop="1" x14ac:dyDescent="0.25">
      <c r="A194" s="299"/>
      <c r="B194" s="299"/>
      <c r="C194" s="299"/>
      <c r="D194" s="299"/>
      <c r="E194" s="298"/>
      <c r="F194" s="298"/>
      <c r="G194" s="298"/>
      <c r="H194" s="297"/>
      <c r="I194" s="296"/>
    </row>
    <row r="195" spans="1:9" s="294" customFormat="1" ht="15.75" customHeight="1" x14ac:dyDescent="0.25">
      <c r="A195" s="524" t="s">
        <v>252</v>
      </c>
      <c r="B195" s="524"/>
      <c r="C195" s="524"/>
      <c r="D195" s="524"/>
      <c r="E195" s="524"/>
      <c r="F195" s="524"/>
      <c r="G195" s="524"/>
      <c r="H195" s="524"/>
      <c r="I195" s="524"/>
    </row>
  </sheetData>
  <mergeCells count="83">
    <mergeCell ref="A195:I195"/>
    <mergeCell ref="A188:B188"/>
    <mergeCell ref="C188:G188"/>
    <mergeCell ref="A189:B189"/>
    <mergeCell ref="C189:G189"/>
    <mergeCell ref="A190:B190"/>
    <mergeCell ref="C190:G190"/>
    <mergeCell ref="A191:B191"/>
    <mergeCell ref="C191:G191"/>
    <mergeCell ref="A192:B192"/>
    <mergeCell ref="C192:G192"/>
    <mergeCell ref="A193:D193"/>
    <mergeCell ref="A187:B187"/>
    <mergeCell ref="C187:G187"/>
    <mergeCell ref="A142:I142"/>
    <mergeCell ref="G143:I144"/>
    <mergeCell ref="E145:F145"/>
    <mergeCell ref="G145:H145"/>
    <mergeCell ref="I145:I146"/>
    <mergeCell ref="A183:I183"/>
    <mergeCell ref="A184:I184"/>
    <mergeCell ref="A186:B186"/>
    <mergeCell ref="C186:D186"/>
    <mergeCell ref="A141:I141"/>
    <mergeCell ref="A109:B109"/>
    <mergeCell ref="A110:B110"/>
    <mergeCell ref="A111:B111"/>
    <mergeCell ref="A112:B112"/>
    <mergeCell ref="A113:B113"/>
    <mergeCell ref="A114:B114"/>
    <mergeCell ref="A115:B115"/>
    <mergeCell ref="A116:B116"/>
    <mergeCell ref="A117:B117"/>
    <mergeCell ref="A118:B118"/>
    <mergeCell ref="A108:B108"/>
    <mergeCell ref="G96:I97"/>
    <mergeCell ref="E98:F98"/>
    <mergeCell ref="G98:H98"/>
    <mergeCell ref="I98:I99"/>
    <mergeCell ref="A101:B101"/>
    <mergeCell ref="A102:B102"/>
    <mergeCell ref="A103:B103"/>
    <mergeCell ref="A104:B104"/>
    <mergeCell ref="A105:B105"/>
    <mergeCell ref="A106:B106"/>
    <mergeCell ref="A107:B107"/>
    <mergeCell ref="A95:I95"/>
    <mergeCell ref="A37:B37"/>
    <mergeCell ref="A38:B38"/>
    <mergeCell ref="G48:I49"/>
    <mergeCell ref="E50:F50"/>
    <mergeCell ref="G50:H50"/>
    <mergeCell ref="I50:I51"/>
    <mergeCell ref="A71:F71"/>
    <mergeCell ref="A90:F90"/>
    <mergeCell ref="A93:D93"/>
    <mergeCell ref="A94:I94"/>
    <mergeCell ref="A36:B36"/>
    <mergeCell ref="A25:B25"/>
    <mergeCell ref="A26:B26"/>
    <mergeCell ref="A27:B27"/>
    <mergeCell ref="A28:B28"/>
    <mergeCell ref="A29:B29"/>
    <mergeCell ref="A30:B30"/>
    <mergeCell ref="A31:B31"/>
    <mergeCell ref="A32:B32"/>
    <mergeCell ref="A33:B33"/>
    <mergeCell ref="A34:B34"/>
    <mergeCell ref="A35:B35"/>
    <mergeCell ref="A24:B24"/>
    <mergeCell ref="A3:C3"/>
    <mergeCell ref="A15:I15"/>
    <mergeCell ref="A16:C16"/>
    <mergeCell ref="G16:I16"/>
    <mergeCell ref="E17:F17"/>
    <mergeCell ref="G17:H17"/>
    <mergeCell ref="I17:I18"/>
    <mergeCell ref="A18:B18"/>
    <mergeCell ref="A19:B19"/>
    <mergeCell ref="A20:B20"/>
    <mergeCell ref="A21:B21"/>
    <mergeCell ref="A22:B22"/>
    <mergeCell ref="A23:B23"/>
  </mergeCells>
  <pageMargins left="0.70866141732283472" right="0.70866141732283472" top="0.74803149606299213" bottom="0.51181102362204722" header="0.31496062992125984" footer="0.31496062992125984"/>
  <pageSetup paperSize="5" scale="69" orientation="landscape" r:id="rId1"/>
  <headerFooter differentFirst="1">
    <oddHeader>&amp;L&amp;"Calibri,Bold"&amp;12ONTARIO INTERACTIVE DIGITAL MEDIA TAX CREDIT (OIDMTC) EXPENDITURE BREAKDOWN&amp;16DIGITAL GAME BY SPECIALIZED DIGITAL GAME CORPORATION (SECTION 93.2)</oddHeader>
    <oddFooter>&amp;LOntario Creates September 2024&amp;CPage &amp;P of &amp;N&amp;R&amp;A</oddFooter>
    <firstHeader>&amp;L&amp;"Calibri,Bold"ONTARIO INTERACTIVE DIGITAL MEDIA TAX CREDIT (OIDMTC) EXPENDITURE BREAKDOWN
&amp;17DIGITAL GAME BY SPECIALIZED DIGITAL GAME CORPORATION (SECTION 93.2)&amp;R&amp;G</firstHeader>
    <firstFooter>&amp;LOntario Creates September 2024&amp;CPage &amp;P of &amp;N&amp;R&amp;A</firstFooter>
  </headerFooter>
  <rowBreaks count="3" manualBreakCount="3">
    <brk id="47" max="16383" man="1"/>
    <brk id="95" max="16383" man="1"/>
    <brk id="142" max="16383"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195"/>
  <sheetViews>
    <sheetView view="pageBreakPreview" zoomScaleNormal="100" zoomScaleSheetLayoutView="100" workbookViewId="0">
      <selection activeCell="B7" sqref="B7:B9"/>
    </sheetView>
  </sheetViews>
  <sheetFormatPr defaultColWidth="9.140625" defaultRowHeight="12" x14ac:dyDescent="0.2"/>
  <cols>
    <col min="1" max="1" width="28" style="293" customWidth="1"/>
    <col min="2" max="3" width="24.28515625" style="293" customWidth="1"/>
    <col min="4" max="4" width="42" style="293" customWidth="1"/>
    <col min="5" max="6" width="10.85546875" style="293" customWidth="1"/>
    <col min="7" max="7" width="19.85546875" style="293" customWidth="1"/>
    <col min="8" max="8" width="12.7109375" style="293" customWidth="1"/>
    <col min="9" max="9" width="19.85546875" style="293" customWidth="1"/>
    <col min="10" max="16384" width="9.140625" style="293"/>
  </cols>
  <sheetData>
    <row r="1" spans="1:9" ht="25.5" customHeight="1" x14ac:dyDescent="0.3">
      <c r="A1" s="356" t="s">
        <v>187</v>
      </c>
    </row>
    <row r="2" spans="1:9" ht="15" customHeight="1" x14ac:dyDescent="0.25">
      <c r="A2" s="394"/>
      <c r="B2" s="393" t="s">
        <v>34</v>
      </c>
      <c r="C2" s="392"/>
      <c r="D2" s="391"/>
      <c r="E2" s="390" t="s">
        <v>14</v>
      </c>
      <c r="F2" s="387"/>
    </row>
    <row r="3" spans="1:9" ht="15" customHeight="1" x14ac:dyDescent="0.2">
      <c r="A3" s="513"/>
      <c r="B3" s="513"/>
      <c r="C3" s="513"/>
      <c r="D3" s="389"/>
      <c r="E3" s="388" t="s">
        <v>258</v>
      </c>
      <c r="F3" s="387"/>
    </row>
    <row r="4" spans="1:9" s="366" customFormat="1" ht="15" customHeight="1" x14ac:dyDescent="0.2">
      <c r="B4" s="351" t="s">
        <v>19</v>
      </c>
      <c r="C4" s="386" t="str">
        <f>IF(ISBLANK('93.2 Game 1'!$C$4),"",'93.2 Game 1'!$C$4)</f>
        <v/>
      </c>
      <c r="D4" s="385"/>
      <c r="E4" s="384" t="s">
        <v>46</v>
      </c>
      <c r="F4" s="367"/>
    </row>
    <row r="5" spans="1:9" s="366" customFormat="1" ht="15" customHeight="1" x14ac:dyDescent="0.2">
      <c r="B5" s="351" t="s">
        <v>20</v>
      </c>
      <c r="C5" s="412"/>
      <c r="D5" s="373"/>
      <c r="E5" s="380" t="s">
        <v>47</v>
      </c>
      <c r="F5" s="367"/>
    </row>
    <row r="6" spans="1:9" s="366" customFormat="1" ht="15" customHeight="1" x14ac:dyDescent="0.3">
      <c r="A6" s="372"/>
      <c r="B6" s="351" t="s">
        <v>239</v>
      </c>
      <c r="C6" s="413"/>
      <c r="E6" s="420" t="s">
        <v>269</v>
      </c>
      <c r="F6" s="367"/>
    </row>
    <row r="7" spans="1:9" s="366" customFormat="1" ht="15" customHeight="1" x14ac:dyDescent="0.3">
      <c r="A7" s="372"/>
      <c r="B7" s="430" t="s">
        <v>21</v>
      </c>
      <c r="C7" s="413"/>
      <c r="E7" s="408" t="s">
        <v>268</v>
      </c>
      <c r="F7" s="367"/>
    </row>
    <row r="8" spans="1:9" s="366" customFormat="1" ht="15" customHeight="1" x14ac:dyDescent="0.2">
      <c r="A8" s="372"/>
      <c r="B8" s="430" t="s">
        <v>22</v>
      </c>
      <c r="C8" s="381"/>
      <c r="D8" s="371"/>
      <c r="E8" s="408" t="s">
        <v>48</v>
      </c>
      <c r="F8" s="367"/>
    </row>
    <row r="9" spans="1:9" s="366" customFormat="1" ht="15" customHeight="1" x14ac:dyDescent="0.2">
      <c r="A9" s="379"/>
      <c r="B9" s="351" t="s">
        <v>260</v>
      </c>
      <c r="C9" s="378"/>
      <c r="D9" s="374"/>
      <c r="E9" s="409" t="s">
        <v>50</v>
      </c>
      <c r="F9" s="367"/>
    </row>
    <row r="10" spans="1:9" s="366" customFormat="1" ht="15" customHeight="1" x14ac:dyDescent="0.3">
      <c r="A10" s="376"/>
      <c r="B10" s="351"/>
      <c r="C10" s="375"/>
      <c r="D10" s="374"/>
      <c r="E10" s="422" t="s">
        <v>49</v>
      </c>
      <c r="F10" s="373"/>
    </row>
    <row r="11" spans="1:9" s="366" customFormat="1" ht="12.75" x14ac:dyDescent="0.2">
      <c r="A11" s="369"/>
      <c r="B11" s="369"/>
      <c r="C11" s="369"/>
      <c r="D11" s="368"/>
      <c r="E11" s="419" t="s">
        <v>273</v>
      </c>
      <c r="F11" s="367"/>
    </row>
    <row r="12" spans="1:9" s="366" customFormat="1" ht="15" customHeight="1" x14ac:dyDescent="0.3">
      <c r="A12" s="376"/>
      <c r="B12" s="351"/>
      <c r="C12" s="375"/>
      <c r="D12" s="374"/>
      <c r="E12" s="419" t="s">
        <v>271</v>
      </c>
      <c r="F12" s="373"/>
    </row>
    <row r="13" spans="1:9" s="366" customFormat="1" ht="15" customHeight="1" x14ac:dyDescent="0.3">
      <c r="A13" s="376"/>
      <c r="B13" s="351"/>
      <c r="C13" s="375"/>
      <c r="D13" s="374"/>
      <c r="E13" s="419" t="s">
        <v>272</v>
      </c>
      <c r="F13" s="373"/>
    </row>
    <row r="14" spans="1:9" s="366" customFormat="1" ht="15" customHeight="1" x14ac:dyDescent="0.3">
      <c r="A14" s="376"/>
      <c r="B14" s="351"/>
      <c r="C14" s="375"/>
      <c r="D14" s="374"/>
      <c r="E14" s="409"/>
      <c r="F14" s="373"/>
    </row>
    <row r="15" spans="1:9" s="365" customFormat="1" ht="26.25" customHeight="1" x14ac:dyDescent="0.25">
      <c r="A15" s="514" t="s">
        <v>29</v>
      </c>
      <c r="B15" s="514"/>
      <c r="C15" s="514"/>
      <c r="D15" s="514"/>
      <c r="E15" s="514"/>
      <c r="F15" s="514"/>
      <c r="G15" s="514"/>
      <c r="H15" s="514"/>
      <c r="I15" s="514"/>
    </row>
    <row r="16" spans="1:9" ht="22.5" customHeight="1" x14ac:dyDescent="0.2">
      <c r="A16" s="515"/>
      <c r="B16" s="515"/>
      <c r="C16" s="515"/>
      <c r="D16" s="364"/>
      <c r="G16" s="516" t="s">
        <v>7</v>
      </c>
      <c r="H16" s="516"/>
      <c r="I16" s="516"/>
    </row>
    <row r="17" spans="1:9" ht="16.5" customHeight="1" x14ac:dyDescent="0.25">
      <c r="A17" s="344" t="s">
        <v>30</v>
      </c>
      <c r="B17" s="347"/>
      <c r="C17" s="363"/>
      <c r="D17" s="363"/>
      <c r="E17" s="518" t="s">
        <v>225</v>
      </c>
      <c r="F17" s="518"/>
      <c r="G17" s="518" t="s">
        <v>245</v>
      </c>
      <c r="H17" s="518"/>
      <c r="I17" s="517" t="s">
        <v>238</v>
      </c>
    </row>
    <row r="18" spans="1:9" s="353" customFormat="1" ht="39" customHeight="1" x14ac:dyDescent="0.2">
      <c r="A18" s="523" t="s">
        <v>11</v>
      </c>
      <c r="B18" s="523"/>
      <c r="C18" s="343" t="s">
        <v>6</v>
      </c>
      <c r="D18" s="343" t="s">
        <v>5</v>
      </c>
      <c r="E18" s="342" t="s">
        <v>18</v>
      </c>
      <c r="F18" s="362" t="s">
        <v>235</v>
      </c>
      <c r="G18" s="341" t="s">
        <v>237</v>
      </c>
      <c r="H18" s="341" t="s">
        <v>4</v>
      </c>
      <c r="I18" s="517"/>
    </row>
    <row r="19" spans="1:9" s="303" customFormat="1" ht="12.75" customHeight="1" x14ac:dyDescent="0.25">
      <c r="A19" s="507"/>
      <c r="B19" s="508"/>
      <c r="C19" s="361"/>
      <c r="D19" s="361"/>
      <c r="E19" s="317"/>
      <c r="F19" s="317"/>
      <c r="G19" s="316"/>
      <c r="H19" s="360"/>
      <c r="I19" s="359">
        <f t="shared" ref="I19:I38" si="0">G19*H19</f>
        <v>0</v>
      </c>
    </row>
    <row r="20" spans="1:9" s="303" customFormat="1" ht="14.45" customHeight="1" x14ac:dyDescent="0.25">
      <c r="A20" s="507"/>
      <c r="B20" s="508"/>
      <c r="C20" s="318"/>
      <c r="D20" s="318"/>
      <c r="E20" s="317"/>
      <c r="F20" s="317"/>
      <c r="G20" s="316"/>
      <c r="H20" s="315"/>
      <c r="I20" s="359">
        <f t="shared" si="0"/>
        <v>0</v>
      </c>
    </row>
    <row r="21" spans="1:9" s="303" customFormat="1" ht="14.45" customHeight="1" x14ac:dyDescent="0.25">
      <c r="A21" s="507"/>
      <c r="B21" s="508"/>
      <c r="C21" s="318"/>
      <c r="D21" s="318"/>
      <c r="E21" s="317"/>
      <c r="F21" s="317"/>
      <c r="G21" s="316"/>
      <c r="H21" s="315"/>
      <c r="I21" s="359">
        <f t="shared" si="0"/>
        <v>0</v>
      </c>
    </row>
    <row r="22" spans="1:9" s="303" customFormat="1" ht="14.45" customHeight="1" x14ac:dyDescent="0.25">
      <c r="A22" s="507"/>
      <c r="B22" s="508"/>
      <c r="C22" s="318"/>
      <c r="D22" s="318"/>
      <c r="E22" s="317"/>
      <c r="F22" s="317"/>
      <c r="G22" s="316"/>
      <c r="H22" s="315"/>
      <c r="I22" s="359">
        <f t="shared" si="0"/>
        <v>0</v>
      </c>
    </row>
    <row r="23" spans="1:9" s="303" customFormat="1" ht="14.45" customHeight="1" x14ac:dyDescent="0.25">
      <c r="A23" s="507"/>
      <c r="B23" s="508"/>
      <c r="C23" s="318"/>
      <c r="D23" s="318"/>
      <c r="E23" s="317"/>
      <c r="F23" s="317"/>
      <c r="G23" s="316"/>
      <c r="H23" s="315"/>
      <c r="I23" s="359">
        <f t="shared" si="0"/>
        <v>0</v>
      </c>
    </row>
    <row r="24" spans="1:9" s="303" customFormat="1" ht="14.45" customHeight="1" x14ac:dyDescent="0.25">
      <c r="A24" s="507"/>
      <c r="B24" s="508"/>
      <c r="C24" s="318" t="s">
        <v>9</v>
      </c>
      <c r="D24" s="318"/>
      <c r="E24" s="317"/>
      <c r="F24" s="317"/>
      <c r="G24" s="316"/>
      <c r="H24" s="315"/>
      <c r="I24" s="359">
        <f t="shared" si="0"/>
        <v>0</v>
      </c>
    </row>
    <row r="25" spans="1:9" s="303" customFormat="1" ht="14.45" customHeight="1" x14ac:dyDescent="0.25">
      <c r="A25" s="507"/>
      <c r="B25" s="508"/>
      <c r="C25" s="318"/>
      <c r="D25" s="318"/>
      <c r="E25" s="317"/>
      <c r="F25" s="317"/>
      <c r="G25" s="316"/>
      <c r="H25" s="315"/>
      <c r="I25" s="359">
        <f t="shared" si="0"/>
        <v>0</v>
      </c>
    </row>
    <row r="26" spans="1:9" s="303" customFormat="1" ht="14.45" customHeight="1" x14ac:dyDescent="0.25">
      <c r="A26" s="507"/>
      <c r="B26" s="508"/>
      <c r="C26" s="318"/>
      <c r="D26" s="318"/>
      <c r="E26" s="317"/>
      <c r="F26" s="317"/>
      <c r="G26" s="316"/>
      <c r="H26" s="315"/>
      <c r="I26" s="359">
        <f t="shared" si="0"/>
        <v>0</v>
      </c>
    </row>
    <row r="27" spans="1:9" s="303" customFormat="1" ht="14.45" customHeight="1" x14ac:dyDescent="0.25">
      <c r="A27" s="507"/>
      <c r="B27" s="508"/>
      <c r="C27" s="319"/>
      <c r="D27" s="318"/>
      <c r="E27" s="317"/>
      <c r="F27" s="317"/>
      <c r="G27" s="316"/>
      <c r="H27" s="315"/>
      <c r="I27" s="359">
        <f t="shared" si="0"/>
        <v>0</v>
      </c>
    </row>
    <row r="28" spans="1:9" s="303" customFormat="1" ht="14.45" customHeight="1" x14ac:dyDescent="0.25">
      <c r="A28" s="507"/>
      <c r="B28" s="508"/>
      <c r="C28" s="319"/>
      <c r="D28" s="318"/>
      <c r="E28" s="317"/>
      <c r="F28" s="317"/>
      <c r="G28" s="316"/>
      <c r="H28" s="315"/>
      <c r="I28" s="359">
        <f t="shared" si="0"/>
        <v>0</v>
      </c>
    </row>
    <row r="29" spans="1:9" s="303" customFormat="1" ht="14.45" customHeight="1" x14ac:dyDescent="0.25">
      <c r="A29" s="507"/>
      <c r="B29" s="508"/>
      <c r="C29" s="319"/>
      <c r="D29" s="318"/>
      <c r="E29" s="317"/>
      <c r="F29" s="317"/>
      <c r="G29" s="316"/>
      <c r="H29" s="315"/>
      <c r="I29" s="359">
        <f t="shared" si="0"/>
        <v>0</v>
      </c>
    </row>
    <row r="30" spans="1:9" s="303" customFormat="1" ht="14.45" customHeight="1" x14ac:dyDescent="0.25">
      <c r="A30" s="507"/>
      <c r="B30" s="508"/>
      <c r="C30" s="319"/>
      <c r="D30" s="318"/>
      <c r="E30" s="317"/>
      <c r="F30" s="317"/>
      <c r="G30" s="316"/>
      <c r="H30" s="315"/>
      <c r="I30" s="359">
        <f t="shared" si="0"/>
        <v>0</v>
      </c>
    </row>
    <row r="31" spans="1:9" s="303" customFormat="1" ht="14.45" customHeight="1" x14ac:dyDescent="0.25">
      <c r="A31" s="507"/>
      <c r="B31" s="508"/>
      <c r="C31" s="319"/>
      <c r="D31" s="318"/>
      <c r="E31" s="317"/>
      <c r="F31" s="317"/>
      <c r="G31" s="316"/>
      <c r="H31" s="315"/>
      <c r="I31" s="359">
        <f t="shared" si="0"/>
        <v>0</v>
      </c>
    </row>
    <row r="32" spans="1:9" s="303" customFormat="1" ht="14.45" customHeight="1" x14ac:dyDescent="0.25">
      <c r="A32" s="507"/>
      <c r="B32" s="508"/>
      <c r="C32" s="319"/>
      <c r="D32" s="318"/>
      <c r="E32" s="317"/>
      <c r="F32" s="317"/>
      <c r="G32" s="316"/>
      <c r="H32" s="315"/>
      <c r="I32" s="359">
        <f t="shared" si="0"/>
        <v>0</v>
      </c>
    </row>
    <row r="33" spans="1:15" s="303" customFormat="1" ht="14.45" customHeight="1" x14ac:dyDescent="0.25">
      <c r="A33" s="507"/>
      <c r="B33" s="508"/>
      <c r="C33" s="319"/>
      <c r="D33" s="318"/>
      <c r="E33" s="317"/>
      <c r="F33" s="317"/>
      <c r="G33" s="316"/>
      <c r="H33" s="315"/>
      <c r="I33" s="359">
        <f t="shared" si="0"/>
        <v>0</v>
      </c>
    </row>
    <row r="34" spans="1:15" s="303" customFormat="1" ht="14.45" customHeight="1" x14ac:dyDescent="0.25">
      <c r="A34" s="507"/>
      <c r="B34" s="508"/>
      <c r="C34" s="319"/>
      <c r="D34" s="318"/>
      <c r="E34" s="317"/>
      <c r="F34" s="317"/>
      <c r="G34" s="316"/>
      <c r="H34" s="315"/>
      <c r="I34" s="359">
        <f t="shared" si="0"/>
        <v>0</v>
      </c>
    </row>
    <row r="35" spans="1:15" s="303" customFormat="1" ht="14.45" customHeight="1" x14ac:dyDescent="0.25">
      <c r="A35" s="507"/>
      <c r="B35" s="508"/>
      <c r="C35" s="319"/>
      <c r="D35" s="318"/>
      <c r="E35" s="317"/>
      <c r="F35" s="317"/>
      <c r="G35" s="316"/>
      <c r="H35" s="315"/>
      <c r="I35" s="359">
        <f t="shared" si="0"/>
        <v>0</v>
      </c>
    </row>
    <row r="36" spans="1:15" s="303" customFormat="1" ht="14.45" customHeight="1" x14ac:dyDescent="0.25">
      <c r="A36" s="507"/>
      <c r="B36" s="508"/>
      <c r="C36" s="319"/>
      <c r="D36" s="318"/>
      <c r="E36" s="317"/>
      <c r="F36" s="317"/>
      <c r="G36" s="316"/>
      <c r="H36" s="315"/>
      <c r="I36" s="359">
        <f t="shared" si="0"/>
        <v>0</v>
      </c>
    </row>
    <row r="37" spans="1:15" s="303" customFormat="1" ht="14.45" customHeight="1" x14ac:dyDescent="0.25">
      <c r="A37" s="507"/>
      <c r="B37" s="508"/>
      <c r="C37" s="319"/>
      <c r="D37" s="318"/>
      <c r="E37" s="317"/>
      <c r="F37" s="317"/>
      <c r="G37" s="316"/>
      <c r="H37" s="315"/>
      <c r="I37" s="359">
        <f t="shared" si="0"/>
        <v>0</v>
      </c>
    </row>
    <row r="38" spans="1:15" s="303" customFormat="1" ht="15" customHeight="1" thickBot="1" x14ac:dyDescent="0.3">
      <c r="A38" s="507"/>
      <c r="B38" s="508"/>
      <c r="C38" s="319"/>
      <c r="D38" s="318"/>
      <c r="E38" s="317"/>
      <c r="F38" s="317"/>
      <c r="G38" s="316"/>
      <c r="H38" s="315"/>
      <c r="I38" s="359">
        <f t="shared" si="0"/>
        <v>0</v>
      </c>
    </row>
    <row r="39" spans="1:15" ht="15.75" customHeight="1" thickTop="1" thickBot="1" x14ac:dyDescent="0.25">
      <c r="A39" s="357"/>
      <c r="B39" s="358"/>
      <c r="C39" s="358"/>
      <c r="D39" s="358"/>
      <c r="E39" s="358"/>
      <c r="F39" s="357" t="s">
        <v>1</v>
      </c>
      <c r="G39" s="313">
        <f>SUM(G19:G38)</f>
        <v>0</v>
      </c>
      <c r="H39" s="301"/>
      <c r="I39" s="313">
        <f>SUM(I19:I38)</f>
        <v>0</v>
      </c>
    </row>
    <row r="40" spans="1:15" s="353" customFormat="1" ht="12" customHeight="1" thickTop="1" x14ac:dyDescent="0.2"/>
    <row r="41" spans="1:15" s="354" customFormat="1" ht="19.5" customHeight="1" x14ac:dyDescent="0.3">
      <c r="A41" s="407" t="s">
        <v>257</v>
      </c>
      <c r="E41" s="355"/>
      <c r="J41" s="293"/>
      <c r="L41" s="293"/>
      <c r="M41" s="293"/>
      <c r="N41" s="293"/>
      <c r="O41" s="293"/>
    </row>
    <row r="42" spans="1:15" s="353" customFormat="1" ht="12" customHeight="1" x14ac:dyDescent="0.2"/>
    <row r="43" spans="1:15" s="303" customFormat="1" ht="12.75" customHeight="1" x14ac:dyDescent="0.25">
      <c r="A43" s="351" t="s">
        <v>27</v>
      </c>
      <c r="B43" s="447" t="s">
        <v>39</v>
      </c>
      <c r="D43" s="351" t="s">
        <v>13</v>
      </c>
      <c r="E43" s="349" t="s">
        <v>35</v>
      </c>
    </row>
    <row r="44" spans="1:15" s="303" customFormat="1" ht="12.75" customHeight="1" x14ac:dyDescent="0.25">
      <c r="A44" s="350"/>
      <c r="B44" s="447" t="s">
        <v>40</v>
      </c>
      <c r="E44" s="349" t="s">
        <v>36</v>
      </c>
    </row>
    <row r="45" spans="1:15" s="303" customFormat="1" ht="12.75" customHeight="1" x14ac:dyDescent="0.25">
      <c r="A45" s="350"/>
      <c r="B45" s="447" t="s">
        <v>28</v>
      </c>
      <c r="E45" s="349" t="s">
        <v>37</v>
      </c>
    </row>
    <row r="46" spans="1:15" ht="12.75" customHeight="1" x14ac:dyDescent="0.2">
      <c r="A46" s="350"/>
      <c r="B46" s="349"/>
      <c r="E46" s="349" t="s">
        <v>38</v>
      </c>
    </row>
    <row r="47" spans="1:15" ht="12.75" x14ac:dyDescent="0.2">
      <c r="A47" s="348"/>
      <c r="B47" s="348"/>
      <c r="C47" s="348"/>
      <c r="D47" s="348"/>
      <c r="E47" s="348"/>
      <c r="F47" s="348"/>
      <c r="G47" s="348"/>
      <c r="H47" s="348"/>
      <c r="I47" s="348"/>
    </row>
    <row r="48" spans="1:15" ht="16.5" customHeight="1" x14ac:dyDescent="0.2">
      <c r="A48" s="334" t="s">
        <v>227</v>
      </c>
      <c r="B48" s="410" t="str">
        <f>IF(ISBLANK('93.2 Game 7'!$C$6),"",'93.2 Game 7'!$C$6)</f>
        <v/>
      </c>
      <c r="C48" s="351" t="s">
        <v>259</v>
      </c>
      <c r="D48" s="411" t="str">
        <f>IF(ISBLANK('93.2 Game 7'!$C$5),"",'93.2 Game 7'!$C$5)</f>
        <v/>
      </c>
      <c r="E48" s="332"/>
      <c r="F48" s="332"/>
      <c r="G48" s="516" t="s">
        <v>7</v>
      </c>
      <c r="H48" s="516"/>
      <c r="I48" s="516"/>
    </row>
    <row r="49" spans="1:9" ht="7.5" customHeight="1" x14ac:dyDescent="0.25">
      <c r="A49" s="334"/>
      <c r="B49" s="333"/>
      <c r="C49" s="333"/>
      <c r="D49" s="333"/>
      <c r="E49" s="332"/>
      <c r="F49" s="332"/>
      <c r="G49" s="516"/>
      <c r="H49" s="516"/>
      <c r="I49" s="516"/>
    </row>
    <row r="50" spans="1:9" ht="16.5" customHeight="1" x14ac:dyDescent="0.25">
      <c r="A50" s="344" t="s">
        <v>16</v>
      </c>
      <c r="B50" s="347"/>
      <c r="C50" s="347"/>
      <c r="D50" s="347"/>
      <c r="E50" s="518" t="s">
        <v>225</v>
      </c>
      <c r="F50" s="518"/>
      <c r="G50" s="518" t="s">
        <v>245</v>
      </c>
      <c r="H50" s="518"/>
      <c r="I50" s="521" t="s">
        <v>236</v>
      </c>
    </row>
    <row r="51" spans="1:9" ht="36" x14ac:dyDescent="0.2">
      <c r="A51" s="343" t="s">
        <v>25</v>
      </c>
      <c r="B51" s="343" t="s">
        <v>26</v>
      </c>
      <c r="C51" s="343" t="s">
        <v>6</v>
      </c>
      <c r="D51" s="343" t="s">
        <v>10</v>
      </c>
      <c r="E51" s="342" t="s">
        <v>18</v>
      </c>
      <c r="F51" s="342" t="s">
        <v>235</v>
      </c>
      <c r="G51" s="341" t="s">
        <v>3</v>
      </c>
      <c r="H51" s="341" t="s">
        <v>4</v>
      </c>
      <c r="I51" s="521"/>
    </row>
    <row r="52" spans="1:9" s="303" customFormat="1" ht="16.5" customHeight="1" x14ac:dyDescent="0.25">
      <c r="A52" s="340" t="s">
        <v>234</v>
      </c>
      <c r="B52" s="339"/>
      <c r="C52" s="339"/>
      <c r="D52" s="339"/>
      <c r="E52" s="339"/>
      <c r="F52" s="339"/>
      <c r="G52" s="325"/>
      <c r="H52" s="325"/>
      <c r="I52" s="325"/>
    </row>
    <row r="53" spans="1:9" s="303" customFormat="1" x14ac:dyDescent="0.25">
      <c r="A53" s="318"/>
      <c r="B53" s="318"/>
      <c r="C53" s="318"/>
      <c r="D53" s="318"/>
      <c r="E53" s="317"/>
      <c r="F53" s="317"/>
      <c r="G53" s="316"/>
      <c r="H53" s="315"/>
      <c r="I53" s="314">
        <f t="shared" ref="I53:I70" si="1">G53*H53</f>
        <v>0</v>
      </c>
    </row>
    <row r="54" spans="1:9" s="303" customFormat="1" x14ac:dyDescent="0.25">
      <c r="A54" s="318"/>
      <c r="B54" s="318"/>
      <c r="C54" s="318"/>
      <c r="D54" s="318"/>
      <c r="E54" s="317"/>
      <c r="F54" s="317"/>
      <c r="G54" s="316"/>
      <c r="H54" s="315"/>
      <c r="I54" s="314">
        <f t="shared" si="1"/>
        <v>0</v>
      </c>
    </row>
    <row r="55" spans="1:9" s="303" customFormat="1" x14ac:dyDescent="0.25">
      <c r="A55" s="318"/>
      <c r="B55" s="318"/>
      <c r="C55" s="318"/>
      <c r="D55" s="318"/>
      <c r="E55" s="317"/>
      <c r="F55" s="317"/>
      <c r="G55" s="316"/>
      <c r="H55" s="315"/>
      <c r="I55" s="314">
        <f t="shared" si="1"/>
        <v>0</v>
      </c>
    </row>
    <row r="56" spans="1:9" s="303" customFormat="1" x14ac:dyDescent="0.25">
      <c r="A56" s="318"/>
      <c r="B56" s="318"/>
      <c r="C56" s="318"/>
      <c r="D56" s="318"/>
      <c r="E56" s="317"/>
      <c r="F56" s="317"/>
      <c r="G56" s="316"/>
      <c r="H56" s="315"/>
      <c r="I56" s="314">
        <f t="shared" si="1"/>
        <v>0</v>
      </c>
    </row>
    <row r="57" spans="1:9" s="303" customFormat="1" x14ac:dyDescent="0.25">
      <c r="A57" s="318"/>
      <c r="B57" s="318"/>
      <c r="C57" s="318"/>
      <c r="D57" s="318"/>
      <c r="E57" s="317"/>
      <c r="F57" s="317"/>
      <c r="G57" s="316"/>
      <c r="H57" s="315"/>
      <c r="I57" s="314">
        <f t="shared" si="1"/>
        <v>0</v>
      </c>
    </row>
    <row r="58" spans="1:9" s="303" customFormat="1" x14ac:dyDescent="0.25">
      <c r="A58" s="318"/>
      <c r="B58" s="318"/>
      <c r="C58" s="318"/>
      <c r="D58" s="318"/>
      <c r="E58" s="317"/>
      <c r="F58" s="317"/>
      <c r="G58" s="316"/>
      <c r="H58" s="315"/>
      <c r="I58" s="314">
        <f t="shared" si="1"/>
        <v>0</v>
      </c>
    </row>
    <row r="59" spans="1:9" s="303" customFormat="1" x14ac:dyDescent="0.25">
      <c r="A59" s="318"/>
      <c r="B59" s="318"/>
      <c r="C59" s="318"/>
      <c r="D59" s="318"/>
      <c r="E59" s="317"/>
      <c r="F59" s="317"/>
      <c r="G59" s="316"/>
      <c r="H59" s="315"/>
      <c r="I59" s="314">
        <f t="shared" si="1"/>
        <v>0</v>
      </c>
    </row>
    <row r="60" spans="1:9" s="303" customFormat="1" x14ac:dyDescent="0.25">
      <c r="A60" s="318"/>
      <c r="B60" s="318"/>
      <c r="C60" s="318"/>
      <c r="D60" s="318"/>
      <c r="E60" s="317"/>
      <c r="F60" s="317"/>
      <c r="G60" s="316"/>
      <c r="H60" s="315"/>
      <c r="I60" s="314">
        <f t="shared" si="1"/>
        <v>0</v>
      </c>
    </row>
    <row r="61" spans="1:9" s="303" customFormat="1" x14ac:dyDescent="0.25">
      <c r="A61" s="318"/>
      <c r="B61" s="318"/>
      <c r="C61" s="318"/>
      <c r="D61" s="318"/>
      <c r="E61" s="317"/>
      <c r="F61" s="317"/>
      <c r="G61" s="316"/>
      <c r="H61" s="315"/>
      <c r="I61" s="314">
        <f t="shared" si="1"/>
        <v>0</v>
      </c>
    </row>
    <row r="62" spans="1:9" s="303" customFormat="1" x14ac:dyDescent="0.25">
      <c r="A62" s="318"/>
      <c r="B62" s="318"/>
      <c r="C62" s="318"/>
      <c r="D62" s="318"/>
      <c r="E62" s="317"/>
      <c r="F62" s="317"/>
      <c r="G62" s="316"/>
      <c r="H62" s="315"/>
      <c r="I62" s="314">
        <f t="shared" si="1"/>
        <v>0</v>
      </c>
    </row>
    <row r="63" spans="1:9" s="303" customFormat="1" x14ac:dyDescent="0.25">
      <c r="A63" s="319"/>
      <c r="B63" s="319"/>
      <c r="C63" s="319"/>
      <c r="D63" s="318"/>
      <c r="E63" s="317"/>
      <c r="F63" s="317"/>
      <c r="G63" s="316"/>
      <c r="H63" s="315"/>
      <c r="I63" s="314">
        <f t="shared" si="1"/>
        <v>0</v>
      </c>
    </row>
    <row r="64" spans="1:9" s="303" customFormat="1" x14ac:dyDescent="0.25">
      <c r="A64" s="318"/>
      <c r="B64" s="318"/>
      <c r="C64" s="318"/>
      <c r="D64" s="318"/>
      <c r="E64" s="317"/>
      <c r="F64" s="317"/>
      <c r="G64" s="316"/>
      <c r="H64" s="315"/>
      <c r="I64" s="314">
        <f t="shared" si="1"/>
        <v>0</v>
      </c>
    </row>
    <row r="65" spans="1:9" s="303" customFormat="1" x14ac:dyDescent="0.25">
      <c r="A65" s="318"/>
      <c r="B65" s="318"/>
      <c r="C65" s="318"/>
      <c r="D65" s="318"/>
      <c r="E65" s="317"/>
      <c r="F65" s="317"/>
      <c r="G65" s="316"/>
      <c r="H65" s="315"/>
      <c r="I65" s="314">
        <f t="shared" si="1"/>
        <v>0</v>
      </c>
    </row>
    <row r="66" spans="1:9" s="303" customFormat="1" x14ac:dyDescent="0.25">
      <c r="A66" s="318"/>
      <c r="B66" s="318"/>
      <c r="C66" s="318"/>
      <c r="D66" s="318"/>
      <c r="E66" s="317"/>
      <c r="F66" s="317"/>
      <c r="G66" s="316"/>
      <c r="H66" s="315"/>
      <c r="I66" s="314">
        <f t="shared" si="1"/>
        <v>0</v>
      </c>
    </row>
    <row r="67" spans="1:9" s="303" customFormat="1" x14ac:dyDescent="0.25">
      <c r="A67" s="319"/>
      <c r="B67" s="319"/>
      <c r="C67" s="319"/>
      <c r="D67" s="318"/>
      <c r="E67" s="317"/>
      <c r="F67" s="317"/>
      <c r="G67" s="316"/>
      <c r="H67" s="315"/>
      <c r="I67" s="314">
        <f t="shared" si="1"/>
        <v>0</v>
      </c>
    </row>
    <row r="68" spans="1:9" s="303" customFormat="1" x14ac:dyDescent="0.25">
      <c r="A68" s="319"/>
      <c r="B68" s="319"/>
      <c r="C68" s="319"/>
      <c r="D68" s="318"/>
      <c r="E68" s="317"/>
      <c r="F68" s="317"/>
      <c r="G68" s="316"/>
      <c r="H68" s="315"/>
      <c r="I68" s="314">
        <f t="shared" si="1"/>
        <v>0</v>
      </c>
    </row>
    <row r="69" spans="1:9" s="303" customFormat="1" x14ac:dyDescent="0.25">
      <c r="A69" s="319"/>
      <c r="B69" s="319"/>
      <c r="C69" s="319"/>
      <c r="D69" s="318"/>
      <c r="E69" s="317"/>
      <c r="F69" s="317"/>
      <c r="G69" s="316"/>
      <c r="H69" s="315"/>
      <c r="I69" s="314">
        <f t="shared" si="1"/>
        <v>0</v>
      </c>
    </row>
    <row r="70" spans="1:9" s="303" customFormat="1" x14ac:dyDescent="0.25">
      <c r="A70" s="319"/>
      <c r="B70" s="319"/>
      <c r="C70" s="319"/>
      <c r="D70" s="318"/>
      <c r="E70" s="317"/>
      <c r="F70" s="317"/>
      <c r="G70" s="316"/>
      <c r="H70" s="315"/>
      <c r="I70" s="314">
        <f t="shared" si="1"/>
        <v>0</v>
      </c>
    </row>
    <row r="71" spans="1:9" s="303" customFormat="1" ht="33.75" customHeight="1" x14ac:dyDescent="0.25">
      <c r="A71" s="519" t="s">
        <v>233</v>
      </c>
      <c r="B71" s="520"/>
      <c r="C71" s="520"/>
      <c r="D71" s="520"/>
      <c r="E71" s="520"/>
      <c r="F71" s="520"/>
      <c r="G71" s="346"/>
      <c r="H71" s="346"/>
      <c r="I71" s="346"/>
    </row>
    <row r="72" spans="1:9" s="303" customFormat="1" x14ac:dyDescent="0.25">
      <c r="A72" s="318"/>
      <c r="B72" s="318"/>
      <c r="C72" s="318"/>
      <c r="D72" s="318"/>
      <c r="E72" s="317"/>
      <c r="F72" s="317"/>
      <c r="G72" s="316"/>
      <c r="H72" s="315"/>
      <c r="I72" s="314">
        <f t="shared" ref="I72:I89" si="2">G72*H72</f>
        <v>0</v>
      </c>
    </row>
    <row r="73" spans="1:9" s="303" customFormat="1" x14ac:dyDescent="0.25">
      <c r="A73" s="319"/>
      <c r="B73" s="319"/>
      <c r="C73" s="319"/>
      <c r="D73" s="318"/>
      <c r="E73" s="317"/>
      <c r="F73" s="317"/>
      <c r="G73" s="316"/>
      <c r="H73" s="315"/>
      <c r="I73" s="314">
        <f t="shared" si="2"/>
        <v>0</v>
      </c>
    </row>
    <row r="74" spans="1:9" s="303" customFormat="1" x14ac:dyDescent="0.25">
      <c r="A74" s="319"/>
      <c r="B74" s="319"/>
      <c r="C74" s="319"/>
      <c r="D74" s="318"/>
      <c r="E74" s="317"/>
      <c r="F74" s="317"/>
      <c r="G74" s="316"/>
      <c r="H74" s="315"/>
      <c r="I74" s="314">
        <f t="shared" si="2"/>
        <v>0</v>
      </c>
    </row>
    <row r="75" spans="1:9" s="303" customFormat="1" x14ac:dyDescent="0.25">
      <c r="A75" s="319"/>
      <c r="B75" s="319"/>
      <c r="C75" s="319"/>
      <c r="D75" s="318"/>
      <c r="E75" s="317"/>
      <c r="F75" s="317"/>
      <c r="G75" s="316"/>
      <c r="H75" s="315"/>
      <c r="I75" s="314">
        <f t="shared" si="2"/>
        <v>0</v>
      </c>
    </row>
    <row r="76" spans="1:9" s="303" customFormat="1" x14ac:dyDescent="0.25">
      <c r="A76" s="318"/>
      <c r="B76" s="318"/>
      <c r="C76" s="318"/>
      <c r="D76" s="318"/>
      <c r="E76" s="317"/>
      <c r="F76" s="317"/>
      <c r="G76" s="316"/>
      <c r="H76" s="315"/>
      <c r="I76" s="314">
        <f t="shared" si="2"/>
        <v>0</v>
      </c>
    </row>
    <row r="77" spans="1:9" s="303" customFormat="1" x14ac:dyDescent="0.25">
      <c r="A77" s="318"/>
      <c r="B77" s="318"/>
      <c r="C77" s="318"/>
      <c r="D77" s="318"/>
      <c r="E77" s="317"/>
      <c r="F77" s="317"/>
      <c r="G77" s="316"/>
      <c r="H77" s="315"/>
      <c r="I77" s="314">
        <f t="shared" si="2"/>
        <v>0</v>
      </c>
    </row>
    <row r="78" spans="1:9" s="303" customFormat="1" x14ac:dyDescent="0.25">
      <c r="A78" s="318"/>
      <c r="B78" s="318"/>
      <c r="C78" s="318"/>
      <c r="D78" s="318"/>
      <c r="E78" s="317"/>
      <c r="F78" s="317"/>
      <c r="G78" s="316"/>
      <c r="H78" s="315"/>
      <c r="I78" s="314">
        <f t="shared" si="2"/>
        <v>0</v>
      </c>
    </row>
    <row r="79" spans="1:9" s="303" customFormat="1" x14ac:dyDescent="0.25">
      <c r="A79" s="319"/>
      <c r="B79" s="319"/>
      <c r="C79" s="319"/>
      <c r="D79" s="318"/>
      <c r="E79" s="317"/>
      <c r="F79" s="317"/>
      <c r="G79" s="316"/>
      <c r="H79" s="315"/>
      <c r="I79" s="314">
        <f t="shared" si="2"/>
        <v>0</v>
      </c>
    </row>
    <row r="80" spans="1:9" s="303" customFormat="1" x14ac:dyDescent="0.25">
      <c r="A80" s="319"/>
      <c r="B80" s="319"/>
      <c r="C80" s="319"/>
      <c r="D80" s="318"/>
      <c r="E80" s="317"/>
      <c r="F80" s="317"/>
      <c r="G80" s="316"/>
      <c r="H80" s="315"/>
      <c r="I80" s="314">
        <f t="shared" si="2"/>
        <v>0</v>
      </c>
    </row>
    <row r="81" spans="1:9" s="303" customFormat="1" x14ac:dyDescent="0.25">
      <c r="A81" s="319"/>
      <c r="B81" s="319"/>
      <c r="C81" s="319"/>
      <c r="D81" s="318"/>
      <c r="E81" s="317"/>
      <c r="F81" s="317"/>
      <c r="G81" s="316"/>
      <c r="H81" s="315"/>
      <c r="I81" s="314">
        <f t="shared" si="2"/>
        <v>0</v>
      </c>
    </row>
    <row r="82" spans="1:9" s="303" customFormat="1" ht="12" customHeight="1" x14ac:dyDescent="0.25">
      <c r="A82" s="319"/>
      <c r="B82" s="319"/>
      <c r="C82" s="336"/>
      <c r="D82" s="318"/>
      <c r="E82" s="317"/>
      <c r="F82" s="317"/>
      <c r="G82" s="316"/>
      <c r="H82" s="315"/>
      <c r="I82" s="314">
        <f t="shared" si="2"/>
        <v>0</v>
      </c>
    </row>
    <row r="83" spans="1:9" s="303" customFormat="1" ht="12" customHeight="1" x14ac:dyDescent="0.25">
      <c r="A83" s="318"/>
      <c r="B83" s="318"/>
      <c r="C83" s="336"/>
      <c r="D83" s="318"/>
      <c r="E83" s="317"/>
      <c r="F83" s="317"/>
      <c r="G83" s="316"/>
      <c r="H83" s="315"/>
      <c r="I83" s="314">
        <f t="shared" si="2"/>
        <v>0</v>
      </c>
    </row>
    <row r="84" spans="1:9" s="303" customFormat="1" ht="12" customHeight="1" x14ac:dyDescent="0.25">
      <c r="A84" s="318"/>
      <c r="B84" s="318"/>
      <c r="C84" s="336"/>
      <c r="D84" s="318"/>
      <c r="E84" s="317"/>
      <c r="F84" s="317"/>
      <c r="G84" s="316"/>
      <c r="H84" s="315"/>
      <c r="I84" s="314">
        <f t="shared" si="2"/>
        <v>0</v>
      </c>
    </row>
    <row r="85" spans="1:9" s="303" customFormat="1" x14ac:dyDescent="0.25">
      <c r="A85" s="318"/>
      <c r="B85" s="318"/>
      <c r="C85" s="318"/>
      <c r="D85" s="318"/>
      <c r="E85" s="317"/>
      <c r="F85" s="317"/>
      <c r="G85" s="316"/>
      <c r="H85" s="315"/>
      <c r="I85" s="314">
        <f t="shared" si="2"/>
        <v>0</v>
      </c>
    </row>
    <row r="86" spans="1:9" s="303" customFormat="1" x14ac:dyDescent="0.25">
      <c r="A86" s="318"/>
      <c r="B86" s="318"/>
      <c r="C86" s="318"/>
      <c r="D86" s="318"/>
      <c r="E86" s="317"/>
      <c r="F86" s="317"/>
      <c r="G86" s="316"/>
      <c r="H86" s="315"/>
      <c r="I86" s="314">
        <f t="shared" si="2"/>
        <v>0</v>
      </c>
    </row>
    <row r="87" spans="1:9" s="303" customFormat="1" x14ac:dyDescent="0.25">
      <c r="A87" s="318"/>
      <c r="B87" s="318"/>
      <c r="C87" s="318"/>
      <c r="D87" s="318"/>
      <c r="E87" s="317"/>
      <c r="F87" s="317"/>
      <c r="G87" s="316"/>
      <c r="H87" s="315"/>
      <c r="I87" s="314">
        <f t="shared" si="2"/>
        <v>0</v>
      </c>
    </row>
    <row r="88" spans="1:9" s="303" customFormat="1" x14ac:dyDescent="0.25">
      <c r="A88" s="318"/>
      <c r="B88" s="318"/>
      <c r="C88" s="318"/>
      <c r="D88" s="318"/>
      <c r="E88" s="317"/>
      <c r="F88" s="317"/>
      <c r="G88" s="316"/>
      <c r="H88" s="315"/>
      <c r="I88" s="314">
        <f t="shared" si="2"/>
        <v>0</v>
      </c>
    </row>
    <row r="89" spans="1:9" s="303" customFormat="1" x14ac:dyDescent="0.25">
      <c r="A89" s="318"/>
      <c r="B89" s="318"/>
      <c r="C89" s="318"/>
      <c r="D89" s="318"/>
      <c r="E89" s="317"/>
      <c r="F89" s="317"/>
      <c r="G89" s="316"/>
      <c r="H89" s="315"/>
      <c r="I89" s="314">
        <f t="shared" si="2"/>
        <v>0</v>
      </c>
    </row>
    <row r="90" spans="1:9" s="303" customFormat="1" ht="15" customHeight="1" x14ac:dyDescent="0.25">
      <c r="A90" s="519" t="s">
        <v>232</v>
      </c>
      <c r="B90" s="519"/>
      <c r="C90" s="519"/>
      <c r="D90" s="519"/>
      <c r="E90" s="519"/>
      <c r="F90" s="519"/>
      <c r="G90" s="345"/>
      <c r="H90" s="345"/>
      <c r="I90" s="345"/>
    </row>
    <row r="91" spans="1:9" s="303" customFormat="1" x14ac:dyDescent="0.25">
      <c r="A91" s="318"/>
      <c r="B91" s="318"/>
      <c r="C91" s="318"/>
      <c r="D91" s="318"/>
      <c r="E91" s="317"/>
      <c r="F91" s="317"/>
      <c r="G91" s="316"/>
      <c r="H91" s="315"/>
      <c r="I91" s="314">
        <f>G91*H91</f>
        <v>0</v>
      </c>
    </row>
    <row r="92" spans="1:9" s="303" customFormat="1" ht="12.75" thickBot="1" x14ac:dyDescent="0.3">
      <c r="A92" s="318"/>
      <c r="B92" s="318"/>
      <c r="C92" s="318"/>
      <c r="D92" s="318"/>
      <c r="E92" s="317"/>
      <c r="F92" s="317"/>
      <c r="G92" s="316"/>
      <c r="H92" s="315"/>
      <c r="I92" s="335">
        <f>G92*H92</f>
        <v>0</v>
      </c>
    </row>
    <row r="93" spans="1:9" ht="15.75" customHeight="1" thickTop="1" thickBot="1" x14ac:dyDescent="0.3">
      <c r="A93" s="509"/>
      <c r="B93" s="509"/>
      <c r="C93" s="509"/>
      <c r="D93" s="509"/>
      <c r="E93" s="302"/>
      <c r="F93" s="301" t="s">
        <v>8</v>
      </c>
      <c r="G93" s="313">
        <f>SUM(G52:G92)</f>
        <v>0</v>
      </c>
      <c r="H93" s="301"/>
      <c r="I93" s="313">
        <f>SUM(I52:I92)</f>
        <v>0</v>
      </c>
    </row>
    <row r="94" spans="1:9" s="294" customFormat="1" ht="13.5" thickTop="1" x14ac:dyDescent="0.25">
      <c r="A94" s="510"/>
      <c r="B94" s="510"/>
      <c r="C94" s="510"/>
      <c r="D94" s="510"/>
      <c r="E94" s="510"/>
      <c r="F94" s="510"/>
      <c r="G94" s="510"/>
      <c r="H94" s="510"/>
      <c r="I94" s="510"/>
    </row>
    <row r="95" spans="1:9" ht="27" customHeight="1" x14ac:dyDescent="0.2">
      <c r="A95" s="510" t="s">
        <v>31</v>
      </c>
      <c r="B95" s="510"/>
      <c r="C95" s="510"/>
      <c r="D95" s="510"/>
      <c r="E95" s="510"/>
      <c r="F95" s="510"/>
      <c r="G95" s="510"/>
      <c r="H95" s="510"/>
      <c r="I95" s="510"/>
    </row>
    <row r="96" spans="1:9" ht="16.5" customHeight="1" x14ac:dyDescent="0.2">
      <c r="A96" s="334" t="s">
        <v>227</v>
      </c>
      <c r="B96" s="410" t="str">
        <f>IF(ISBLANK('93.2 Game 7'!$C$6),"",'93.2 Game 7'!$C$6)</f>
        <v/>
      </c>
      <c r="C96" s="351" t="s">
        <v>259</v>
      </c>
      <c r="D96" s="411" t="str">
        <f>IF(ISBLANK('93.2 Game 7'!$C$5),"",'93.2 Game 7'!$C$5)</f>
        <v/>
      </c>
      <c r="E96" s="332"/>
      <c r="F96" s="332"/>
      <c r="G96" s="516" t="s">
        <v>7</v>
      </c>
      <c r="H96" s="516"/>
      <c r="I96" s="516"/>
    </row>
    <row r="97" spans="1:9" ht="7.5" customHeight="1" x14ac:dyDescent="0.25">
      <c r="A97" s="334"/>
      <c r="B97" s="333"/>
      <c r="C97" s="333"/>
      <c r="D97" s="333"/>
      <c r="E97" s="332"/>
      <c r="F97" s="332"/>
      <c r="G97" s="516"/>
      <c r="H97" s="516"/>
      <c r="I97" s="516"/>
    </row>
    <row r="98" spans="1:9" ht="16.5" customHeight="1" x14ac:dyDescent="0.25">
      <c r="A98" s="344" t="s">
        <v>231</v>
      </c>
      <c r="B98" s="344"/>
      <c r="C98" s="344"/>
      <c r="D98" s="344"/>
      <c r="E98" s="518" t="s">
        <v>225</v>
      </c>
      <c r="F98" s="518"/>
      <c r="G98" s="518" t="s">
        <v>245</v>
      </c>
      <c r="H98" s="518"/>
      <c r="I98" s="521" t="s">
        <v>108</v>
      </c>
    </row>
    <row r="99" spans="1:9" ht="35.25" customHeight="1" x14ac:dyDescent="0.2">
      <c r="A99" s="343" t="s">
        <v>106</v>
      </c>
      <c r="B99" s="343" t="s">
        <v>26</v>
      </c>
      <c r="C99" s="343" t="s">
        <v>6</v>
      </c>
      <c r="D99" s="343" t="s">
        <v>10</v>
      </c>
      <c r="E99" s="342" t="s">
        <v>18</v>
      </c>
      <c r="F99" s="342" t="s">
        <v>230</v>
      </c>
      <c r="G99" s="341" t="s">
        <v>107</v>
      </c>
      <c r="H99" s="341" t="s">
        <v>4</v>
      </c>
      <c r="I99" s="521"/>
    </row>
    <row r="100" spans="1:9" s="303" customFormat="1" ht="15.75" customHeight="1" x14ac:dyDescent="0.25">
      <c r="A100" s="340" t="s">
        <v>229</v>
      </c>
      <c r="B100" s="339"/>
      <c r="C100" s="339"/>
      <c r="D100" s="339"/>
      <c r="E100" s="339"/>
      <c r="F100" s="339"/>
      <c r="G100" s="339"/>
      <c r="H100" s="339"/>
      <c r="I100" s="339"/>
    </row>
    <row r="101" spans="1:9" s="303" customFormat="1" ht="12" customHeight="1" x14ac:dyDescent="0.25">
      <c r="A101" s="502"/>
      <c r="B101" s="504"/>
      <c r="C101" s="318"/>
      <c r="D101" s="318"/>
      <c r="E101" s="317"/>
      <c r="F101" s="317"/>
      <c r="G101" s="316"/>
      <c r="H101" s="315"/>
      <c r="I101" s="314">
        <f t="shared" ref="I101:I118" si="3">G101*H101</f>
        <v>0</v>
      </c>
    </row>
    <row r="102" spans="1:9" s="303" customFormat="1" x14ac:dyDescent="0.25">
      <c r="A102" s="502"/>
      <c r="B102" s="504"/>
      <c r="C102" s="318"/>
      <c r="D102" s="318"/>
      <c r="E102" s="317"/>
      <c r="F102" s="317"/>
      <c r="G102" s="316"/>
      <c r="H102" s="315"/>
      <c r="I102" s="314">
        <f t="shared" si="3"/>
        <v>0</v>
      </c>
    </row>
    <row r="103" spans="1:9" s="303" customFormat="1" x14ac:dyDescent="0.25">
      <c r="A103" s="502"/>
      <c r="B103" s="504"/>
      <c r="C103" s="318"/>
      <c r="D103" s="318"/>
      <c r="E103" s="317"/>
      <c r="F103" s="317"/>
      <c r="G103" s="316"/>
      <c r="H103" s="315"/>
      <c r="I103" s="314">
        <f t="shared" si="3"/>
        <v>0</v>
      </c>
    </row>
    <row r="104" spans="1:9" s="303" customFormat="1" x14ac:dyDescent="0.25">
      <c r="A104" s="502"/>
      <c r="B104" s="504"/>
      <c r="C104" s="318"/>
      <c r="D104" s="318"/>
      <c r="E104" s="317"/>
      <c r="F104" s="317"/>
      <c r="G104" s="316"/>
      <c r="H104" s="315"/>
      <c r="I104" s="314">
        <f t="shared" si="3"/>
        <v>0</v>
      </c>
    </row>
    <row r="105" spans="1:9" s="303" customFormat="1" x14ac:dyDescent="0.25">
      <c r="A105" s="502"/>
      <c r="B105" s="504"/>
      <c r="C105" s="318"/>
      <c r="D105" s="318"/>
      <c r="E105" s="317"/>
      <c r="F105" s="317"/>
      <c r="G105" s="316"/>
      <c r="H105" s="315"/>
      <c r="I105" s="314">
        <f t="shared" si="3"/>
        <v>0</v>
      </c>
    </row>
    <row r="106" spans="1:9" s="303" customFormat="1" x14ac:dyDescent="0.25">
      <c r="A106" s="502"/>
      <c r="B106" s="504"/>
      <c r="C106" s="318"/>
      <c r="D106" s="318"/>
      <c r="E106" s="317"/>
      <c r="F106" s="317"/>
      <c r="G106" s="316"/>
      <c r="H106" s="315"/>
      <c r="I106" s="314">
        <f t="shared" si="3"/>
        <v>0</v>
      </c>
    </row>
    <row r="107" spans="1:9" s="303" customFormat="1" x14ac:dyDescent="0.25">
      <c r="A107" s="502"/>
      <c r="B107" s="504"/>
      <c r="C107" s="318"/>
      <c r="D107" s="318"/>
      <c r="E107" s="317"/>
      <c r="F107" s="317"/>
      <c r="G107" s="316"/>
      <c r="H107" s="315"/>
      <c r="I107" s="314">
        <f t="shared" si="3"/>
        <v>0</v>
      </c>
    </row>
    <row r="108" spans="1:9" s="303" customFormat="1" x14ac:dyDescent="0.25">
      <c r="A108" s="502"/>
      <c r="B108" s="504"/>
      <c r="C108" s="318"/>
      <c r="D108" s="318"/>
      <c r="E108" s="317"/>
      <c r="F108" s="317"/>
      <c r="G108" s="316"/>
      <c r="H108" s="315"/>
      <c r="I108" s="314">
        <f t="shared" si="3"/>
        <v>0</v>
      </c>
    </row>
    <row r="109" spans="1:9" s="303" customFormat="1" x14ac:dyDescent="0.25">
      <c r="A109" s="502"/>
      <c r="B109" s="504"/>
      <c r="C109" s="318"/>
      <c r="D109" s="318"/>
      <c r="E109" s="317"/>
      <c r="F109" s="317"/>
      <c r="G109" s="316"/>
      <c r="H109" s="315"/>
      <c r="I109" s="314">
        <f t="shared" si="3"/>
        <v>0</v>
      </c>
    </row>
    <row r="110" spans="1:9" s="303" customFormat="1" x14ac:dyDescent="0.25">
      <c r="A110" s="502"/>
      <c r="B110" s="504"/>
      <c r="C110" s="318"/>
      <c r="D110" s="318"/>
      <c r="E110" s="317"/>
      <c r="F110" s="317"/>
      <c r="G110" s="316"/>
      <c r="H110" s="315"/>
      <c r="I110" s="314">
        <f t="shared" si="3"/>
        <v>0</v>
      </c>
    </row>
    <row r="111" spans="1:9" s="303" customFormat="1" x14ac:dyDescent="0.25">
      <c r="A111" s="502"/>
      <c r="B111" s="504"/>
      <c r="C111" s="319"/>
      <c r="D111" s="318"/>
      <c r="E111" s="317"/>
      <c r="F111" s="317"/>
      <c r="G111" s="316"/>
      <c r="H111" s="315"/>
      <c r="I111" s="314">
        <f t="shared" si="3"/>
        <v>0</v>
      </c>
    </row>
    <row r="112" spans="1:9" s="303" customFormat="1" x14ac:dyDescent="0.25">
      <c r="A112" s="502"/>
      <c r="B112" s="504"/>
      <c r="C112" s="318"/>
      <c r="D112" s="318"/>
      <c r="E112" s="317"/>
      <c r="F112" s="317"/>
      <c r="G112" s="316"/>
      <c r="H112" s="315"/>
      <c r="I112" s="314">
        <f t="shared" si="3"/>
        <v>0</v>
      </c>
    </row>
    <row r="113" spans="1:9" s="303" customFormat="1" x14ac:dyDescent="0.25">
      <c r="A113" s="502"/>
      <c r="B113" s="504"/>
      <c r="C113" s="318"/>
      <c r="D113" s="318"/>
      <c r="E113" s="317"/>
      <c r="F113" s="317"/>
      <c r="G113" s="316"/>
      <c r="H113" s="315"/>
      <c r="I113" s="314">
        <f t="shared" si="3"/>
        <v>0</v>
      </c>
    </row>
    <row r="114" spans="1:9" s="303" customFormat="1" x14ac:dyDescent="0.25">
      <c r="A114" s="502"/>
      <c r="B114" s="504"/>
      <c r="C114" s="318"/>
      <c r="D114" s="318"/>
      <c r="E114" s="317"/>
      <c r="F114" s="317"/>
      <c r="G114" s="316"/>
      <c r="H114" s="315"/>
      <c r="I114" s="314">
        <f t="shared" si="3"/>
        <v>0</v>
      </c>
    </row>
    <row r="115" spans="1:9" s="303" customFormat="1" x14ac:dyDescent="0.25">
      <c r="A115" s="502"/>
      <c r="B115" s="504"/>
      <c r="C115" s="319"/>
      <c r="D115" s="318"/>
      <c r="E115" s="317"/>
      <c r="F115" s="317"/>
      <c r="G115" s="316"/>
      <c r="H115" s="315"/>
      <c r="I115" s="314">
        <f t="shared" si="3"/>
        <v>0</v>
      </c>
    </row>
    <row r="116" spans="1:9" s="303" customFormat="1" x14ac:dyDescent="0.25">
      <c r="A116" s="502"/>
      <c r="B116" s="504"/>
      <c r="C116" s="319"/>
      <c r="D116" s="318"/>
      <c r="E116" s="317"/>
      <c r="F116" s="317"/>
      <c r="G116" s="316"/>
      <c r="H116" s="315"/>
      <c r="I116" s="314">
        <f t="shared" si="3"/>
        <v>0</v>
      </c>
    </row>
    <row r="117" spans="1:9" s="303" customFormat="1" x14ac:dyDescent="0.25">
      <c r="A117" s="502"/>
      <c r="B117" s="504"/>
      <c r="C117" s="319"/>
      <c r="D117" s="318"/>
      <c r="E117" s="317"/>
      <c r="F117" s="317"/>
      <c r="G117" s="316"/>
      <c r="H117" s="315"/>
      <c r="I117" s="314">
        <f t="shared" si="3"/>
        <v>0</v>
      </c>
    </row>
    <row r="118" spans="1:9" s="303" customFormat="1" x14ac:dyDescent="0.25">
      <c r="A118" s="502"/>
      <c r="B118" s="504"/>
      <c r="C118" s="319"/>
      <c r="D118" s="318"/>
      <c r="E118" s="317"/>
      <c r="F118" s="317"/>
      <c r="G118" s="316"/>
      <c r="H118" s="315"/>
      <c r="I118" s="314">
        <f t="shared" si="3"/>
        <v>0</v>
      </c>
    </row>
    <row r="119" spans="1:9" s="303" customFormat="1" ht="15.75" customHeight="1" x14ac:dyDescent="0.25">
      <c r="A119" s="338" t="s">
        <v>228</v>
      </c>
      <c r="B119" s="337"/>
      <c r="C119" s="337"/>
      <c r="D119" s="337"/>
      <c r="E119" s="337"/>
      <c r="F119" s="337"/>
      <c r="G119" s="337"/>
      <c r="H119" s="337"/>
      <c r="I119" s="337"/>
    </row>
    <row r="120" spans="1:9" s="303" customFormat="1" x14ac:dyDescent="0.25">
      <c r="A120" s="318"/>
      <c r="B120" s="318"/>
      <c r="C120" s="318"/>
      <c r="D120" s="318"/>
      <c r="E120" s="317"/>
      <c r="F120" s="317"/>
      <c r="G120" s="316"/>
      <c r="H120" s="315"/>
      <c r="I120" s="314">
        <f t="shared" ref="I120:I139" si="4">G120*H120</f>
        <v>0</v>
      </c>
    </row>
    <row r="121" spans="1:9" s="303" customFormat="1" x14ac:dyDescent="0.25">
      <c r="A121" s="319"/>
      <c r="B121" s="319"/>
      <c r="C121" s="319"/>
      <c r="D121" s="318"/>
      <c r="E121" s="317"/>
      <c r="F121" s="317"/>
      <c r="G121" s="316"/>
      <c r="H121" s="315"/>
      <c r="I121" s="314">
        <f t="shared" si="4"/>
        <v>0</v>
      </c>
    </row>
    <row r="122" spans="1:9" s="303" customFormat="1" x14ac:dyDescent="0.25">
      <c r="A122" s="319"/>
      <c r="B122" s="319"/>
      <c r="C122" s="319"/>
      <c r="D122" s="318"/>
      <c r="E122" s="317"/>
      <c r="F122" s="317"/>
      <c r="G122" s="316"/>
      <c r="H122" s="315"/>
      <c r="I122" s="314">
        <f t="shared" si="4"/>
        <v>0</v>
      </c>
    </row>
    <row r="123" spans="1:9" s="303" customFormat="1" x14ac:dyDescent="0.25">
      <c r="A123" s="319"/>
      <c r="B123" s="319"/>
      <c r="C123" s="319"/>
      <c r="D123" s="318"/>
      <c r="E123" s="317"/>
      <c r="F123" s="317"/>
      <c r="G123" s="316"/>
      <c r="H123" s="315"/>
      <c r="I123" s="314">
        <f t="shared" si="4"/>
        <v>0</v>
      </c>
    </row>
    <row r="124" spans="1:9" s="303" customFormat="1" x14ac:dyDescent="0.25">
      <c r="A124" s="318"/>
      <c r="B124" s="318"/>
      <c r="C124" s="318"/>
      <c r="D124" s="318"/>
      <c r="E124" s="317"/>
      <c r="F124" s="317"/>
      <c r="G124" s="316"/>
      <c r="H124" s="315"/>
      <c r="I124" s="314">
        <f t="shared" si="4"/>
        <v>0</v>
      </c>
    </row>
    <row r="125" spans="1:9" s="303" customFormat="1" x14ac:dyDescent="0.25">
      <c r="A125" s="318"/>
      <c r="B125" s="318"/>
      <c r="C125" s="318"/>
      <c r="D125" s="318"/>
      <c r="E125" s="317"/>
      <c r="F125" s="317"/>
      <c r="G125" s="316"/>
      <c r="H125" s="315"/>
      <c r="I125" s="314">
        <f t="shared" si="4"/>
        <v>0</v>
      </c>
    </row>
    <row r="126" spans="1:9" s="303" customFormat="1" x14ac:dyDescent="0.25">
      <c r="A126" s="318"/>
      <c r="B126" s="318"/>
      <c r="C126" s="318"/>
      <c r="D126" s="318"/>
      <c r="E126" s="317"/>
      <c r="F126" s="317"/>
      <c r="G126" s="316"/>
      <c r="H126" s="315"/>
      <c r="I126" s="314">
        <f t="shared" si="4"/>
        <v>0</v>
      </c>
    </row>
    <row r="127" spans="1:9" s="303" customFormat="1" x14ac:dyDescent="0.25">
      <c r="A127" s="319"/>
      <c r="B127" s="319"/>
      <c r="C127" s="319"/>
      <c r="D127" s="318"/>
      <c r="E127" s="317"/>
      <c r="F127" s="317"/>
      <c r="G127" s="316"/>
      <c r="H127" s="315"/>
      <c r="I127" s="314">
        <f t="shared" si="4"/>
        <v>0</v>
      </c>
    </row>
    <row r="128" spans="1:9" s="303" customFormat="1" x14ac:dyDescent="0.25">
      <c r="A128" s="319"/>
      <c r="B128" s="319"/>
      <c r="C128" s="319"/>
      <c r="D128" s="318"/>
      <c r="E128" s="317"/>
      <c r="F128" s="317"/>
      <c r="G128" s="316"/>
      <c r="H128" s="315"/>
      <c r="I128" s="314">
        <f t="shared" si="4"/>
        <v>0</v>
      </c>
    </row>
    <row r="129" spans="1:9" s="303" customFormat="1" x14ac:dyDescent="0.25">
      <c r="A129" s="319"/>
      <c r="B129" s="319"/>
      <c r="C129" s="319"/>
      <c r="D129" s="318"/>
      <c r="E129" s="317"/>
      <c r="F129" s="317"/>
      <c r="G129" s="316"/>
      <c r="H129" s="315"/>
      <c r="I129" s="314">
        <f t="shared" si="4"/>
        <v>0</v>
      </c>
    </row>
    <row r="130" spans="1:9" s="303" customFormat="1" ht="12" customHeight="1" x14ac:dyDescent="0.25">
      <c r="A130" s="319"/>
      <c r="B130" s="319"/>
      <c r="C130" s="336"/>
      <c r="D130" s="318"/>
      <c r="E130" s="317"/>
      <c r="F130" s="317"/>
      <c r="G130" s="316"/>
      <c r="H130" s="315"/>
      <c r="I130" s="314">
        <f t="shared" si="4"/>
        <v>0</v>
      </c>
    </row>
    <row r="131" spans="1:9" s="303" customFormat="1" ht="12" customHeight="1" x14ac:dyDescent="0.25">
      <c r="A131" s="318"/>
      <c r="B131" s="318"/>
      <c r="C131" s="336"/>
      <c r="D131" s="318"/>
      <c r="E131" s="317"/>
      <c r="F131" s="317"/>
      <c r="G131" s="316"/>
      <c r="H131" s="315"/>
      <c r="I131" s="314">
        <f t="shared" si="4"/>
        <v>0</v>
      </c>
    </row>
    <row r="132" spans="1:9" s="303" customFormat="1" ht="12" customHeight="1" x14ac:dyDescent="0.25">
      <c r="A132" s="318"/>
      <c r="B132" s="318"/>
      <c r="C132" s="336"/>
      <c r="D132" s="318"/>
      <c r="E132" s="317"/>
      <c r="F132" s="317"/>
      <c r="G132" s="316"/>
      <c r="H132" s="315"/>
      <c r="I132" s="314">
        <f t="shared" si="4"/>
        <v>0</v>
      </c>
    </row>
    <row r="133" spans="1:9" s="303" customFormat="1" x14ac:dyDescent="0.25">
      <c r="A133" s="318"/>
      <c r="B133" s="318"/>
      <c r="C133" s="318"/>
      <c r="D133" s="318"/>
      <c r="E133" s="317"/>
      <c r="F133" s="317"/>
      <c r="G133" s="316"/>
      <c r="H133" s="315"/>
      <c r="I133" s="314">
        <f t="shared" si="4"/>
        <v>0</v>
      </c>
    </row>
    <row r="134" spans="1:9" s="303" customFormat="1" x14ac:dyDescent="0.25">
      <c r="A134" s="318"/>
      <c r="B134" s="318"/>
      <c r="C134" s="318"/>
      <c r="D134" s="318"/>
      <c r="E134" s="317"/>
      <c r="F134" s="317"/>
      <c r="G134" s="316"/>
      <c r="H134" s="315"/>
      <c r="I134" s="314">
        <f t="shared" si="4"/>
        <v>0</v>
      </c>
    </row>
    <row r="135" spans="1:9" s="303" customFormat="1" x14ac:dyDescent="0.25">
      <c r="A135" s="318"/>
      <c r="B135" s="318"/>
      <c r="C135" s="318"/>
      <c r="D135" s="318"/>
      <c r="E135" s="317"/>
      <c r="F135" s="317"/>
      <c r="G135" s="316"/>
      <c r="H135" s="315"/>
      <c r="I135" s="314">
        <f t="shared" si="4"/>
        <v>0</v>
      </c>
    </row>
    <row r="136" spans="1:9" s="303" customFormat="1" x14ac:dyDescent="0.25">
      <c r="A136" s="318"/>
      <c r="B136" s="318"/>
      <c r="C136" s="318"/>
      <c r="D136" s="318"/>
      <c r="E136" s="317"/>
      <c r="F136" s="317"/>
      <c r="G136" s="316"/>
      <c r="H136" s="315"/>
      <c r="I136" s="314">
        <f t="shared" si="4"/>
        <v>0</v>
      </c>
    </row>
    <row r="137" spans="1:9" s="303" customFormat="1" x14ac:dyDescent="0.25">
      <c r="A137" s="318"/>
      <c r="B137" s="318"/>
      <c r="C137" s="318"/>
      <c r="D137" s="318"/>
      <c r="E137" s="317"/>
      <c r="F137" s="317"/>
      <c r="G137" s="316"/>
      <c r="H137" s="315"/>
      <c r="I137" s="314">
        <f t="shared" si="4"/>
        <v>0</v>
      </c>
    </row>
    <row r="138" spans="1:9" s="303" customFormat="1" x14ac:dyDescent="0.25">
      <c r="A138" s="318"/>
      <c r="B138" s="318"/>
      <c r="C138" s="318"/>
      <c r="D138" s="318"/>
      <c r="E138" s="317"/>
      <c r="F138" s="317"/>
      <c r="G138" s="316"/>
      <c r="H138" s="315"/>
      <c r="I138" s="314">
        <f t="shared" si="4"/>
        <v>0</v>
      </c>
    </row>
    <row r="139" spans="1:9" s="303" customFormat="1" ht="12.75" thickBot="1" x14ac:dyDescent="0.3">
      <c r="A139" s="318"/>
      <c r="B139" s="318"/>
      <c r="C139" s="318"/>
      <c r="D139" s="318"/>
      <c r="E139" s="317"/>
      <c r="F139" s="317"/>
      <c r="G139" s="316"/>
      <c r="H139" s="315"/>
      <c r="I139" s="335">
        <f t="shared" si="4"/>
        <v>0</v>
      </c>
    </row>
    <row r="140" spans="1:9" ht="15.75" customHeight="1" thickTop="1" thickBot="1" x14ac:dyDescent="0.3">
      <c r="A140" s="358"/>
      <c r="B140" s="358"/>
      <c r="C140" s="358"/>
      <c r="D140" s="358"/>
      <c r="E140" s="302"/>
      <c r="F140" s="302"/>
      <c r="G140" s="302"/>
      <c r="H140" s="401" t="s">
        <v>249</v>
      </c>
      <c r="I140" s="313">
        <f>SUM(I100:I139)</f>
        <v>0</v>
      </c>
    </row>
    <row r="141" spans="1:9" s="294" customFormat="1" ht="13.5" thickTop="1" x14ac:dyDescent="0.25">
      <c r="A141" s="510"/>
      <c r="B141" s="510"/>
      <c r="C141" s="510"/>
      <c r="D141" s="510"/>
      <c r="E141" s="510"/>
      <c r="F141" s="510"/>
      <c r="G141" s="510"/>
      <c r="H141" s="510"/>
      <c r="I141" s="510"/>
    </row>
    <row r="142" spans="1:9" ht="27.6" customHeight="1" x14ac:dyDescent="0.2">
      <c r="A142" s="524" t="s">
        <v>253</v>
      </c>
      <c r="B142" s="524"/>
      <c r="C142" s="524"/>
      <c r="D142" s="524"/>
      <c r="E142" s="524"/>
      <c r="F142" s="524"/>
      <c r="G142" s="524"/>
      <c r="H142" s="524"/>
      <c r="I142" s="524"/>
    </row>
    <row r="143" spans="1:9" ht="16.5" customHeight="1" x14ac:dyDescent="0.2">
      <c r="A143" s="334" t="s">
        <v>227</v>
      </c>
      <c r="B143" s="410" t="str">
        <f>IF(ISBLANK('93.2 Game 7'!$C$6),"",'93.2 Game 7'!$C$6)</f>
        <v/>
      </c>
      <c r="C143" s="351" t="s">
        <v>259</v>
      </c>
      <c r="D143" s="411" t="str">
        <f>IF(ISBLANK('93.2 Game 7'!$C$5),"",'93.2 Game 7'!$C$5)</f>
        <v/>
      </c>
      <c r="E143" s="332"/>
      <c r="F143" s="332"/>
      <c r="G143" s="516" t="s">
        <v>7</v>
      </c>
      <c r="H143" s="516"/>
      <c r="I143" s="516"/>
    </row>
    <row r="144" spans="1:9" ht="7.5" customHeight="1" x14ac:dyDescent="0.25">
      <c r="A144" s="334"/>
      <c r="B144" s="333"/>
      <c r="C144" s="333"/>
      <c r="D144" s="333"/>
      <c r="E144" s="332"/>
      <c r="F144" s="332"/>
      <c r="G144" s="516"/>
      <c r="H144" s="516"/>
      <c r="I144" s="516"/>
    </row>
    <row r="145" spans="1:9" ht="15.75" customHeight="1" x14ac:dyDescent="0.2">
      <c r="A145" s="331" t="s">
        <v>226</v>
      </c>
      <c r="B145" s="330"/>
      <c r="C145" s="330"/>
      <c r="D145" s="330"/>
      <c r="E145" s="518" t="s">
        <v>225</v>
      </c>
      <c r="F145" s="518"/>
      <c r="G145" s="518" t="s">
        <v>245</v>
      </c>
      <c r="H145" s="518"/>
      <c r="I145" s="522" t="s">
        <v>224</v>
      </c>
    </row>
    <row r="146" spans="1:9" ht="25.5" x14ac:dyDescent="0.2">
      <c r="A146" s="329" t="s">
        <v>106</v>
      </c>
      <c r="B146" s="329" t="s">
        <v>26</v>
      </c>
      <c r="C146" s="329" t="s">
        <v>6</v>
      </c>
      <c r="D146" s="329" t="s">
        <v>10</v>
      </c>
      <c r="E146" s="309" t="s">
        <v>70</v>
      </c>
      <c r="F146" s="309" t="s">
        <v>71</v>
      </c>
      <c r="G146" s="328" t="s">
        <v>223</v>
      </c>
      <c r="H146" s="328" t="s">
        <v>222</v>
      </c>
      <c r="I146" s="522"/>
    </row>
    <row r="147" spans="1:9" s="303" customFormat="1" ht="15" customHeight="1" x14ac:dyDescent="0.25">
      <c r="A147" s="403" t="s">
        <v>221</v>
      </c>
      <c r="B147" s="327"/>
      <c r="C147" s="326"/>
      <c r="D147" s="326"/>
      <c r="E147" s="326"/>
      <c r="F147" s="326"/>
      <c r="G147" s="325"/>
      <c r="H147" s="325"/>
      <c r="I147" s="325"/>
    </row>
    <row r="148" spans="1:9" s="303" customFormat="1" x14ac:dyDescent="0.25">
      <c r="A148" s="404"/>
      <c r="B148" s="318"/>
      <c r="C148" s="318"/>
      <c r="D148" s="318"/>
      <c r="E148" s="317"/>
      <c r="F148" s="317"/>
      <c r="G148" s="316"/>
      <c r="H148" s="315"/>
      <c r="I148" s="314">
        <f>G148*H148</f>
        <v>0</v>
      </c>
    </row>
    <row r="149" spans="1:9" s="303" customFormat="1" x14ac:dyDescent="0.25">
      <c r="A149" s="404"/>
      <c r="B149" s="318"/>
      <c r="C149" s="318"/>
      <c r="D149" s="318"/>
      <c r="E149" s="317"/>
      <c r="F149" s="317"/>
      <c r="G149" s="316"/>
      <c r="H149" s="315"/>
      <c r="I149" s="314">
        <f>G149*H149</f>
        <v>0</v>
      </c>
    </row>
    <row r="150" spans="1:9" s="303" customFormat="1" x14ac:dyDescent="0.25">
      <c r="A150" s="404"/>
      <c r="B150" s="318"/>
      <c r="C150" s="318"/>
      <c r="D150" s="318"/>
      <c r="E150" s="317"/>
      <c r="F150" s="317"/>
      <c r="G150" s="316"/>
      <c r="H150" s="315"/>
      <c r="I150" s="314">
        <f>G150*H150</f>
        <v>0</v>
      </c>
    </row>
    <row r="151" spans="1:9" s="303" customFormat="1" ht="15" x14ac:dyDescent="0.25">
      <c r="A151" s="403" t="s">
        <v>220</v>
      </c>
      <c r="B151" s="323"/>
      <c r="C151" s="323"/>
      <c r="D151" s="324"/>
      <c r="E151" s="324"/>
      <c r="F151" s="323"/>
      <c r="G151" s="322"/>
      <c r="H151" s="321"/>
      <c r="I151" s="320"/>
    </row>
    <row r="152" spans="1:9" s="303" customFormat="1" x14ac:dyDescent="0.25">
      <c r="A152" s="404"/>
      <c r="B152" s="318"/>
      <c r="C152" s="318"/>
      <c r="D152" s="318"/>
      <c r="E152" s="317"/>
      <c r="F152" s="317"/>
      <c r="G152" s="316"/>
      <c r="H152" s="315"/>
      <c r="I152" s="314">
        <f>G152*H152</f>
        <v>0</v>
      </c>
    </row>
    <row r="153" spans="1:9" s="303" customFormat="1" x14ac:dyDescent="0.25">
      <c r="A153" s="404"/>
      <c r="B153" s="318"/>
      <c r="C153" s="318"/>
      <c r="D153" s="318"/>
      <c r="E153" s="317"/>
      <c r="F153" s="317"/>
      <c r="G153" s="316"/>
      <c r="H153" s="315"/>
      <c r="I153" s="314">
        <f>G153*H153</f>
        <v>0</v>
      </c>
    </row>
    <row r="154" spans="1:9" s="303" customFormat="1" x14ac:dyDescent="0.25">
      <c r="A154" s="404"/>
      <c r="B154" s="318"/>
      <c r="C154" s="318"/>
      <c r="D154" s="318"/>
      <c r="E154" s="317"/>
      <c r="F154" s="317"/>
      <c r="G154" s="316"/>
      <c r="H154" s="315"/>
      <c r="I154" s="314">
        <f>G154*H154</f>
        <v>0</v>
      </c>
    </row>
    <row r="155" spans="1:9" s="303" customFormat="1" ht="15" x14ac:dyDescent="0.25">
      <c r="A155" s="405" t="s">
        <v>240</v>
      </c>
      <c r="B155" s="323"/>
      <c r="C155" s="323"/>
      <c r="D155" s="324"/>
      <c r="E155" s="324"/>
      <c r="F155" s="323"/>
      <c r="G155" s="322"/>
      <c r="H155" s="321"/>
      <c r="I155" s="320"/>
    </row>
    <row r="156" spans="1:9" s="303" customFormat="1" x14ac:dyDescent="0.25">
      <c r="A156" s="404"/>
      <c r="B156" s="318"/>
      <c r="C156" s="318"/>
      <c r="D156" s="318"/>
      <c r="E156" s="317"/>
      <c r="F156" s="317"/>
      <c r="G156" s="316"/>
      <c r="H156" s="315"/>
      <c r="I156" s="314">
        <f>G156*H156</f>
        <v>0</v>
      </c>
    </row>
    <row r="157" spans="1:9" s="303" customFormat="1" x14ac:dyDescent="0.25">
      <c r="A157" s="404"/>
      <c r="B157" s="318"/>
      <c r="C157" s="318"/>
      <c r="D157" s="318"/>
      <c r="E157" s="317"/>
      <c r="F157" s="317"/>
      <c r="G157" s="316"/>
      <c r="H157" s="315"/>
      <c r="I157" s="314">
        <f>G157*H157</f>
        <v>0</v>
      </c>
    </row>
    <row r="158" spans="1:9" s="303" customFormat="1" x14ac:dyDescent="0.25">
      <c r="A158" s="404"/>
      <c r="B158" s="318"/>
      <c r="C158" s="318"/>
      <c r="D158" s="318"/>
      <c r="E158" s="317"/>
      <c r="F158" s="317"/>
      <c r="G158" s="316"/>
      <c r="H158" s="315"/>
      <c r="I158" s="314">
        <f>G158*H158</f>
        <v>0</v>
      </c>
    </row>
    <row r="159" spans="1:9" s="303" customFormat="1" ht="15" x14ac:dyDescent="0.25">
      <c r="A159" s="403" t="s">
        <v>219</v>
      </c>
      <c r="B159" s="323"/>
      <c r="C159" s="323"/>
      <c r="D159" s="324"/>
      <c r="E159" s="324"/>
      <c r="F159" s="323"/>
      <c r="G159" s="322"/>
      <c r="H159" s="321"/>
      <c r="I159" s="320"/>
    </row>
    <row r="160" spans="1:9" s="303" customFormat="1" x14ac:dyDescent="0.25">
      <c r="A160" s="404"/>
      <c r="B160" s="318"/>
      <c r="C160" s="318"/>
      <c r="D160" s="318"/>
      <c r="E160" s="317"/>
      <c r="F160" s="317"/>
      <c r="G160" s="316"/>
      <c r="H160" s="315"/>
      <c r="I160" s="314">
        <f>G160*H160</f>
        <v>0</v>
      </c>
    </row>
    <row r="161" spans="1:9" s="303" customFormat="1" x14ac:dyDescent="0.25">
      <c r="A161" s="404"/>
      <c r="B161" s="318"/>
      <c r="C161" s="318"/>
      <c r="D161" s="318"/>
      <c r="E161" s="317"/>
      <c r="F161" s="317"/>
      <c r="G161" s="316"/>
      <c r="H161" s="315"/>
      <c r="I161" s="314">
        <f>G161*H161</f>
        <v>0</v>
      </c>
    </row>
    <row r="162" spans="1:9" s="303" customFormat="1" x14ac:dyDescent="0.25">
      <c r="A162" s="404"/>
      <c r="B162" s="318"/>
      <c r="C162" s="318"/>
      <c r="D162" s="318"/>
      <c r="E162" s="317"/>
      <c r="F162" s="317"/>
      <c r="G162" s="316"/>
      <c r="H162" s="315"/>
      <c r="I162" s="314">
        <f>G162*H162</f>
        <v>0</v>
      </c>
    </row>
    <row r="163" spans="1:9" s="303" customFormat="1" ht="15" x14ac:dyDescent="0.25">
      <c r="A163" s="403" t="s">
        <v>256</v>
      </c>
      <c r="B163" s="323"/>
      <c r="C163" s="323"/>
      <c r="D163" s="324"/>
      <c r="E163" s="324"/>
      <c r="F163" s="323"/>
      <c r="G163" s="322"/>
      <c r="H163" s="321"/>
      <c r="I163" s="320"/>
    </row>
    <row r="164" spans="1:9" s="303" customFormat="1" x14ac:dyDescent="0.25">
      <c r="A164" s="406"/>
      <c r="B164" s="319"/>
      <c r="C164" s="319"/>
      <c r="D164" s="318"/>
      <c r="E164" s="317"/>
      <c r="F164" s="317"/>
      <c r="G164" s="316"/>
      <c r="H164" s="315"/>
      <c r="I164" s="314">
        <f>G164*H164</f>
        <v>0</v>
      </c>
    </row>
    <row r="165" spans="1:9" s="303" customFormat="1" x14ac:dyDescent="0.25">
      <c r="A165" s="406"/>
      <c r="B165" s="319"/>
      <c r="C165" s="319"/>
      <c r="D165" s="318"/>
      <c r="E165" s="317"/>
      <c r="F165" s="317"/>
      <c r="G165" s="316"/>
      <c r="H165" s="315"/>
      <c r="I165" s="314">
        <f>G165*H165</f>
        <v>0</v>
      </c>
    </row>
    <row r="166" spans="1:9" s="303" customFormat="1" x14ac:dyDescent="0.25">
      <c r="A166" s="406"/>
      <c r="B166" s="319"/>
      <c r="C166" s="319"/>
      <c r="D166" s="318"/>
      <c r="E166" s="317"/>
      <c r="F166" s="317"/>
      <c r="G166" s="316"/>
      <c r="H166" s="315"/>
      <c r="I166" s="314">
        <f>G166*H166</f>
        <v>0</v>
      </c>
    </row>
    <row r="167" spans="1:9" s="303" customFormat="1" ht="15" x14ac:dyDescent="0.25">
      <c r="A167" s="403" t="s">
        <v>250</v>
      </c>
      <c r="B167" s="323"/>
      <c r="C167" s="323"/>
      <c r="D167" s="324"/>
      <c r="E167" s="324"/>
      <c r="F167" s="323"/>
      <c r="G167" s="322"/>
      <c r="H167" s="321"/>
      <c r="I167" s="320"/>
    </row>
    <row r="168" spans="1:9" s="303" customFormat="1" x14ac:dyDescent="0.25">
      <c r="A168" s="406"/>
      <c r="B168" s="319"/>
      <c r="C168" s="319"/>
      <c r="D168" s="318"/>
      <c r="E168" s="317"/>
      <c r="F168" s="317"/>
      <c r="G168" s="316"/>
      <c r="H168" s="315"/>
      <c r="I168" s="314">
        <f>G168*H168</f>
        <v>0</v>
      </c>
    </row>
    <row r="169" spans="1:9" s="303" customFormat="1" x14ac:dyDescent="0.25">
      <c r="A169" s="406"/>
      <c r="B169" s="319"/>
      <c r="C169" s="319"/>
      <c r="D169" s="318"/>
      <c r="E169" s="317"/>
      <c r="F169" s="317"/>
      <c r="G169" s="316"/>
      <c r="H169" s="315"/>
      <c r="I169" s="314">
        <f>G169*H169</f>
        <v>0</v>
      </c>
    </row>
    <row r="170" spans="1:9" s="303" customFormat="1" x14ac:dyDescent="0.25">
      <c r="A170" s="406"/>
      <c r="B170" s="319"/>
      <c r="C170" s="319"/>
      <c r="D170" s="318"/>
      <c r="E170" s="317"/>
      <c r="F170" s="317"/>
      <c r="G170" s="316"/>
      <c r="H170" s="315"/>
      <c r="I170" s="314">
        <f>G170*H170</f>
        <v>0</v>
      </c>
    </row>
    <row r="171" spans="1:9" s="303" customFormat="1" ht="15" x14ac:dyDescent="0.25">
      <c r="A171" s="403" t="s">
        <v>241</v>
      </c>
      <c r="B171" s="323"/>
      <c r="C171" s="323"/>
      <c r="D171" s="324"/>
      <c r="E171" s="324"/>
      <c r="F171" s="323"/>
      <c r="G171" s="322"/>
      <c r="H171" s="321"/>
      <c r="I171" s="320"/>
    </row>
    <row r="172" spans="1:9" s="303" customFormat="1" x14ac:dyDescent="0.25">
      <c r="A172" s="319"/>
      <c r="B172" s="319"/>
      <c r="C172" s="319"/>
      <c r="D172" s="318"/>
      <c r="E172" s="317"/>
      <c r="F172" s="317"/>
      <c r="G172" s="316"/>
      <c r="H172" s="315"/>
      <c r="I172" s="314">
        <f>G172*H172</f>
        <v>0</v>
      </c>
    </row>
    <row r="173" spans="1:9" s="303" customFormat="1" x14ac:dyDescent="0.25">
      <c r="A173" s="319"/>
      <c r="B173" s="319"/>
      <c r="C173" s="319"/>
      <c r="D173" s="318"/>
      <c r="E173" s="317"/>
      <c r="F173" s="317"/>
      <c r="G173" s="316"/>
      <c r="H173" s="315"/>
      <c r="I173" s="314">
        <f t="shared" ref="I173:I178" si="5">G173*H173</f>
        <v>0</v>
      </c>
    </row>
    <row r="174" spans="1:9" s="303" customFormat="1" x14ac:dyDescent="0.25">
      <c r="A174" s="319"/>
      <c r="B174" s="319"/>
      <c r="C174" s="319"/>
      <c r="D174" s="318"/>
      <c r="E174" s="317"/>
      <c r="F174" s="317"/>
      <c r="G174" s="316"/>
      <c r="H174" s="315"/>
      <c r="I174" s="314">
        <f t="shared" si="5"/>
        <v>0</v>
      </c>
    </row>
    <row r="175" spans="1:9" s="303" customFormat="1" x14ac:dyDescent="0.25">
      <c r="A175" s="319"/>
      <c r="B175" s="319"/>
      <c r="C175" s="319"/>
      <c r="D175" s="318"/>
      <c r="E175" s="317"/>
      <c r="F175" s="317"/>
      <c r="G175" s="316"/>
      <c r="H175" s="315"/>
      <c r="I175" s="314">
        <f t="shared" si="5"/>
        <v>0</v>
      </c>
    </row>
    <row r="176" spans="1:9" s="303" customFormat="1" x14ac:dyDescent="0.25">
      <c r="A176" s="319"/>
      <c r="B176" s="319"/>
      <c r="C176" s="319"/>
      <c r="D176" s="318"/>
      <c r="E176" s="317"/>
      <c r="F176" s="317"/>
      <c r="G176" s="316"/>
      <c r="H176" s="315"/>
      <c r="I176" s="314">
        <f t="shared" si="5"/>
        <v>0</v>
      </c>
    </row>
    <row r="177" spans="1:9" s="303" customFormat="1" x14ac:dyDescent="0.25">
      <c r="A177" s="319"/>
      <c r="B177" s="319"/>
      <c r="C177" s="319"/>
      <c r="D177" s="318"/>
      <c r="E177" s="317"/>
      <c r="F177" s="317"/>
      <c r="G177" s="316"/>
      <c r="H177" s="315"/>
      <c r="I177" s="314">
        <f t="shared" si="5"/>
        <v>0</v>
      </c>
    </row>
    <row r="178" spans="1:9" s="303" customFormat="1" x14ac:dyDescent="0.25">
      <c r="A178" s="319"/>
      <c r="B178" s="319"/>
      <c r="C178" s="319"/>
      <c r="D178" s="318"/>
      <c r="E178" s="317"/>
      <c r="F178" s="317"/>
      <c r="G178" s="316"/>
      <c r="H178" s="315"/>
      <c r="I178" s="314">
        <f t="shared" si="5"/>
        <v>0</v>
      </c>
    </row>
    <row r="179" spans="1:9" s="303" customFormat="1" x14ac:dyDescent="0.25">
      <c r="A179" s="319"/>
      <c r="B179" s="319"/>
      <c r="C179" s="319"/>
      <c r="D179" s="318"/>
      <c r="E179" s="317"/>
      <c r="F179" s="317"/>
      <c r="G179" s="316"/>
      <c r="H179" s="315"/>
      <c r="I179" s="314">
        <f>G179*H179</f>
        <v>0</v>
      </c>
    </row>
    <row r="180" spans="1:9" s="303" customFormat="1" x14ac:dyDescent="0.25">
      <c r="A180" s="319"/>
      <c r="B180" s="319"/>
      <c r="C180" s="319"/>
      <c r="D180" s="318"/>
      <c r="E180" s="317"/>
      <c r="F180" s="317"/>
      <c r="G180" s="316"/>
      <c r="H180" s="315"/>
      <c r="I180" s="314">
        <f>G180*H180</f>
        <v>0</v>
      </c>
    </row>
    <row r="181" spans="1:9" s="303" customFormat="1" ht="12.75" thickBot="1" x14ac:dyDescent="0.3">
      <c r="A181" s="319"/>
      <c r="B181" s="319"/>
      <c r="C181" s="319"/>
      <c r="D181" s="318"/>
      <c r="E181" s="317"/>
      <c r="F181" s="317"/>
      <c r="G181" s="316"/>
      <c r="H181" s="315"/>
      <c r="I181" s="314">
        <f>G181*H181</f>
        <v>0</v>
      </c>
    </row>
    <row r="182" spans="1:9" ht="15.75" customHeight="1" thickTop="1" thickBot="1" x14ac:dyDescent="0.3">
      <c r="A182" s="358"/>
      <c r="B182" s="358"/>
      <c r="C182" s="358"/>
      <c r="D182" s="358"/>
      <c r="E182" s="302"/>
      <c r="F182" s="302"/>
      <c r="G182" s="302"/>
      <c r="H182" s="401" t="s">
        <v>254</v>
      </c>
      <c r="I182" s="313">
        <f>SUM(I148:I181)</f>
        <v>0</v>
      </c>
    </row>
    <row r="183" spans="1:9" s="294" customFormat="1" ht="13.5" thickTop="1" x14ac:dyDescent="0.25">
      <c r="A183" s="510"/>
      <c r="B183" s="510"/>
      <c r="C183" s="510"/>
      <c r="D183" s="510"/>
      <c r="E183" s="510"/>
      <c r="F183" s="510"/>
      <c r="G183" s="510"/>
      <c r="H183" s="510"/>
      <c r="I183" s="510"/>
    </row>
    <row r="184" spans="1:9" s="294" customFormat="1" ht="12.75" x14ac:dyDescent="0.25">
      <c r="A184" s="510"/>
      <c r="B184" s="510"/>
      <c r="C184" s="510"/>
      <c r="D184" s="510"/>
      <c r="E184" s="510"/>
      <c r="F184" s="510"/>
      <c r="G184" s="510"/>
      <c r="H184" s="510"/>
      <c r="I184" s="510"/>
    </row>
    <row r="185" spans="1:9" ht="15.75" customHeight="1" x14ac:dyDescent="0.25">
      <c r="A185" s="312" t="s">
        <v>218</v>
      </c>
      <c r="B185" s="311"/>
      <c r="C185" s="311"/>
      <c r="D185" s="311"/>
      <c r="E185" s="311"/>
      <c r="F185" s="311"/>
      <c r="G185" s="311"/>
      <c r="H185" s="311"/>
      <c r="I185" s="311"/>
    </row>
    <row r="186" spans="1:9" s="308" customFormat="1" ht="32.25" customHeight="1" x14ac:dyDescent="0.25">
      <c r="A186" s="505" t="s">
        <v>217</v>
      </c>
      <c r="B186" s="506"/>
      <c r="C186" s="505" t="s">
        <v>216</v>
      </c>
      <c r="D186" s="506"/>
      <c r="E186" s="310"/>
      <c r="F186" s="310"/>
      <c r="G186" s="310"/>
      <c r="H186" s="309" t="s">
        <v>215</v>
      </c>
      <c r="I186" s="309" t="s">
        <v>214</v>
      </c>
    </row>
    <row r="187" spans="1:9" s="303" customFormat="1" ht="12" customHeight="1" x14ac:dyDescent="0.25">
      <c r="A187" s="526" t="s">
        <v>266</v>
      </c>
      <c r="B187" s="527"/>
      <c r="C187" s="502"/>
      <c r="D187" s="503"/>
      <c r="E187" s="503"/>
      <c r="F187" s="503"/>
      <c r="G187" s="504"/>
      <c r="H187" s="307"/>
      <c r="I187" s="306">
        <v>0</v>
      </c>
    </row>
    <row r="188" spans="1:9" s="303" customFormat="1" ht="12" customHeight="1" x14ac:dyDescent="0.25">
      <c r="A188" s="502"/>
      <c r="B188" s="504"/>
      <c r="C188" s="502"/>
      <c r="D188" s="503"/>
      <c r="E188" s="503"/>
      <c r="F188" s="503"/>
      <c r="G188" s="504"/>
      <c r="H188" s="305"/>
      <c r="I188" s="304">
        <v>0</v>
      </c>
    </row>
    <row r="189" spans="1:9" s="303" customFormat="1" ht="12" customHeight="1" x14ac:dyDescent="0.25">
      <c r="A189" s="502"/>
      <c r="B189" s="504"/>
      <c r="C189" s="502"/>
      <c r="D189" s="503"/>
      <c r="E189" s="503"/>
      <c r="F189" s="503"/>
      <c r="G189" s="504"/>
      <c r="H189" s="305"/>
      <c r="I189" s="304">
        <v>0</v>
      </c>
    </row>
    <row r="190" spans="1:9" s="303" customFormat="1" ht="12" customHeight="1" x14ac:dyDescent="0.25">
      <c r="A190" s="502"/>
      <c r="B190" s="504"/>
      <c r="C190" s="502"/>
      <c r="D190" s="503"/>
      <c r="E190" s="503"/>
      <c r="F190" s="503"/>
      <c r="G190" s="504"/>
      <c r="H190" s="305"/>
      <c r="I190" s="304">
        <v>0</v>
      </c>
    </row>
    <row r="191" spans="1:9" s="303" customFormat="1" ht="12" customHeight="1" x14ac:dyDescent="0.25">
      <c r="A191" s="502"/>
      <c r="B191" s="504"/>
      <c r="C191" s="502"/>
      <c r="D191" s="503"/>
      <c r="E191" s="503"/>
      <c r="F191" s="503"/>
      <c r="G191" s="504"/>
      <c r="H191" s="305"/>
      <c r="I191" s="304">
        <v>0</v>
      </c>
    </row>
    <row r="192" spans="1:9" s="303" customFormat="1" ht="12" customHeight="1" thickBot="1" x14ac:dyDescent="0.3">
      <c r="A192" s="502"/>
      <c r="B192" s="504"/>
      <c r="C192" s="502"/>
      <c r="D192" s="503"/>
      <c r="E192" s="503"/>
      <c r="F192" s="503"/>
      <c r="G192" s="504"/>
      <c r="H192" s="305"/>
      <c r="I192" s="304">
        <v>0</v>
      </c>
    </row>
    <row r="193" spans="1:9" ht="15.75" customHeight="1" thickTop="1" thickBot="1" x14ac:dyDescent="0.3">
      <c r="A193" s="509"/>
      <c r="B193" s="509"/>
      <c r="C193" s="509"/>
      <c r="D193" s="509"/>
      <c r="E193" s="302"/>
      <c r="F193" s="302"/>
      <c r="G193" s="302"/>
      <c r="H193" s="301"/>
      <c r="I193" s="300">
        <f>SUM(I187:I192)</f>
        <v>0</v>
      </c>
    </row>
    <row r="194" spans="1:9" s="295" customFormat="1" ht="13.5" customHeight="1" thickTop="1" x14ac:dyDescent="0.25">
      <c r="A194" s="299"/>
      <c r="B194" s="299"/>
      <c r="C194" s="299"/>
      <c r="D194" s="299"/>
      <c r="E194" s="298"/>
      <c r="F194" s="298"/>
      <c r="G194" s="298"/>
      <c r="H194" s="297"/>
      <c r="I194" s="296"/>
    </row>
    <row r="195" spans="1:9" s="294" customFormat="1" ht="15.75" customHeight="1" x14ac:dyDescent="0.25">
      <c r="A195" s="524" t="s">
        <v>252</v>
      </c>
      <c r="B195" s="524"/>
      <c r="C195" s="524"/>
      <c r="D195" s="524"/>
      <c r="E195" s="524"/>
      <c r="F195" s="524"/>
      <c r="G195" s="524"/>
      <c r="H195" s="524"/>
      <c r="I195" s="524"/>
    </row>
  </sheetData>
  <mergeCells count="83">
    <mergeCell ref="A195:I195"/>
    <mergeCell ref="A188:B188"/>
    <mergeCell ref="C188:G188"/>
    <mergeCell ref="A189:B189"/>
    <mergeCell ref="C189:G189"/>
    <mergeCell ref="A190:B190"/>
    <mergeCell ref="C190:G190"/>
    <mergeCell ref="A191:B191"/>
    <mergeCell ref="C191:G191"/>
    <mergeCell ref="A192:B192"/>
    <mergeCell ref="C192:G192"/>
    <mergeCell ref="A193:D193"/>
    <mergeCell ref="A187:B187"/>
    <mergeCell ref="C187:G187"/>
    <mergeCell ref="A142:I142"/>
    <mergeCell ref="G143:I144"/>
    <mergeCell ref="E145:F145"/>
    <mergeCell ref="G145:H145"/>
    <mergeCell ref="I145:I146"/>
    <mergeCell ref="A183:I183"/>
    <mergeCell ref="A184:I184"/>
    <mergeCell ref="A186:B186"/>
    <mergeCell ref="C186:D186"/>
    <mergeCell ref="A141:I141"/>
    <mergeCell ref="A109:B109"/>
    <mergeCell ref="A110:B110"/>
    <mergeCell ref="A111:B111"/>
    <mergeCell ref="A112:B112"/>
    <mergeCell ref="A113:B113"/>
    <mergeCell ref="A114:B114"/>
    <mergeCell ref="A115:B115"/>
    <mergeCell ref="A116:B116"/>
    <mergeCell ref="A117:B117"/>
    <mergeCell ref="A118:B118"/>
    <mergeCell ref="A108:B108"/>
    <mergeCell ref="G96:I97"/>
    <mergeCell ref="E98:F98"/>
    <mergeCell ref="G98:H98"/>
    <mergeCell ref="I98:I99"/>
    <mergeCell ref="A101:B101"/>
    <mergeCell ref="A102:B102"/>
    <mergeCell ref="A103:B103"/>
    <mergeCell ref="A104:B104"/>
    <mergeCell ref="A105:B105"/>
    <mergeCell ref="A106:B106"/>
    <mergeCell ref="A107:B107"/>
    <mergeCell ref="A95:I95"/>
    <mergeCell ref="A37:B37"/>
    <mergeCell ref="A38:B38"/>
    <mergeCell ref="G48:I49"/>
    <mergeCell ref="E50:F50"/>
    <mergeCell ref="G50:H50"/>
    <mergeCell ref="I50:I51"/>
    <mergeCell ref="A71:F71"/>
    <mergeCell ref="A90:F90"/>
    <mergeCell ref="A93:D93"/>
    <mergeCell ref="A94:I94"/>
    <mergeCell ref="A36:B36"/>
    <mergeCell ref="A25:B25"/>
    <mergeCell ref="A26:B26"/>
    <mergeCell ref="A27:B27"/>
    <mergeCell ref="A28:B28"/>
    <mergeCell ref="A29:B29"/>
    <mergeCell ref="A30:B30"/>
    <mergeCell ref="A31:B31"/>
    <mergeCell ref="A32:B32"/>
    <mergeCell ref="A33:B33"/>
    <mergeCell ref="A34:B34"/>
    <mergeCell ref="A35:B35"/>
    <mergeCell ref="A24:B24"/>
    <mergeCell ref="A3:C3"/>
    <mergeCell ref="A15:I15"/>
    <mergeCell ref="A16:C16"/>
    <mergeCell ref="G16:I16"/>
    <mergeCell ref="E17:F17"/>
    <mergeCell ref="G17:H17"/>
    <mergeCell ref="I17:I18"/>
    <mergeCell ref="A18:B18"/>
    <mergeCell ref="A19:B19"/>
    <mergeCell ref="A20:B20"/>
    <mergeCell ref="A21:B21"/>
    <mergeCell ref="A22:B22"/>
    <mergeCell ref="A23:B23"/>
  </mergeCells>
  <pageMargins left="0.70866141732283472" right="0.70866141732283472" top="0.74803149606299213" bottom="0.51181102362204722" header="0.31496062992125984" footer="0.31496062992125984"/>
  <pageSetup paperSize="5" scale="69" orientation="landscape" r:id="rId1"/>
  <headerFooter differentFirst="1">
    <oddHeader>&amp;L&amp;"Calibri,Bold"&amp;12ONTARIO INTERACTIVE DIGITAL MEDIA TAX CREDIT (OIDMTC) EXPENDITURE BREAKDOWN&amp;16DIGITAL GAME BY SPECIALIZED DIGITAL GAME CORPORATION (SECTION 93.2)</oddHeader>
    <oddFooter>&amp;LOntario Creates September 2024&amp;CPage &amp;P of &amp;N&amp;R&amp;A</oddFooter>
    <firstHeader>&amp;L&amp;"Calibri,Bold"ONTARIO INTERACTIVE DIGITAL MEDIA TAX CREDIT (OIDMTC) EXPENDITURE BREAKDOWN
&amp;17DIGITAL GAME BY SPECIALIZED DIGITAL GAME CORPORATION (SECTION 93.2)&amp;R&amp;G</firstHeader>
    <firstFooter>&amp;LOntario Creates September 2024&amp;CPage &amp;P of &amp;N&amp;R&amp;A</firstFooter>
  </headerFooter>
  <rowBreaks count="3" manualBreakCount="3">
    <brk id="47" max="16383" man="1"/>
    <brk id="95" max="16383" man="1"/>
    <brk id="142" max="16383" man="1"/>
  </rowBreaks>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195"/>
  <sheetViews>
    <sheetView view="pageBreakPreview" zoomScaleNormal="100" zoomScaleSheetLayoutView="100" workbookViewId="0">
      <selection activeCell="B7" sqref="B7:B9"/>
    </sheetView>
  </sheetViews>
  <sheetFormatPr defaultColWidth="9.140625" defaultRowHeight="12" x14ac:dyDescent="0.2"/>
  <cols>
    <col min="1" max="1" width="28" style="293" customWidth="1"/>
    <col min="2" max="3" width="24.28515625" style="293" customWidth="1"/>
    <col min="4" max="4" width="42" style="293" customWidth="1"/>
    <col min="5" max="6" width="10.85546875" style="293" customWidth="1"/>
    <col min="7" max="7" width="19.85546875" style="293" customWidth="1"/>
    <col min="8" max="8" width="12.7109375" style="293" customWidth="1"/>
    <col min="9" max="9" width="19.85546875" style="293" customWidth="1"/>
    <col min="10" max="16384" width="9.140625" style="293"/>
  </cols>
  <sheetData>
    <row r="1" spans="1:9" ht="25.5" customHeight="1" x14ac:dyDescent="0.3">
      <c r="A1" s="356" t="s">
        <v>187</v>
      </c>
    </row>
    <row r="2" spans="1:9" ht="15" customHeight="1" x14ac:dyDescent="0.25">
      <c r="A2" s="394"/>
      <c r="B2" s="393" t="s">
        <v>34</v>
      </c>
      <c r="C2" s="392"/>
      <c r="D2" s="391"/>
      <c r="E2" s="390" t="s">
        <v>14</v>
      </c>
      <c r="F2" s="387"/>
    </row>
    <row r="3" spans="1:9" ht="15" customHeight="1" x14ac:dyDescent="0.2">
      <c r="A3" s="513"/>
      <c r="B3" s="513"/>
      <c r="C3" s="513"/>
      <c r="D3" s="389"/>
      <c r="E3" s="388" t="s">
        <v>258</v>
      </c>
      <c r="F3" s="387"/>
    </row>
    <row r="4" spans="1:9" s="366" customFormat="1" ht="15" customHeight="1" x14ac:dyDescent="0.2">
      <c r="B4" s="351" t="s">
        <v>19</v>
      </c>
      <c r="C4" s="386" t="str">
        <f>IF(ISBLANK('93.2 Game 1'!$C$4),"",'93.2 Game 1'!$C$4)</f>
        <v/>
      </c>
      <c r="D4" s="385"/>
      <c r="E4" s="384" t="s">
        <v>46</v>
      </c>
      <c r="F4" s="367"/>
    </row>
    <row r="5" spans="1:9" s="366" customFormat="1" ht="15" customHeight="1" x14ac:dyDescent="0.2">
      <c r="B5" s="351" t="s">
        <v>20</v>
      </c>
      <c r="C5" s="412"/>
      <c r="D5" s="373"/>
      <c r="E5" s="380" t="s">
        <v>47</v>
      </c>
      <c r="F5" s="367"/>
    </row>
    <row r="6" spans="1:9" s="366" customFormat="1" ht="15" customHeight="1" x14ac:dyDescent="0.3">
      <c r="A6" s="372"/>
      <c r="B6" s="351" t="s">
        <v>239</v>
      </c>
      <c r="C6" s="413"/>
      <c r="E6" s="420" t="s">
        <v>269</v>
      </c>
      <c r="F6" s="367"/>
    </row>
    <row r="7" spans="1:9" s="366" customFormat="1" ht="15" customHeight="1" x14ac:dyDescent="0.3">
      <c r="A7" s="372"/>
      <c r="B7" s="430" t="s">
        <v>21</v>
      </c>
      <c r="C7" s="413"/>
      <c r="E7" s="421" t="s">
        <v>268</v>
      </c>
      <c r="F7" s="367"/>
    </row>
    <row r="8" spans="1:9" s="366" customFormat="1" ht="15" customHeight="1" x14ac:dyDescent="0.2">
      <c r="A8" s="372"/>
      <c r="B8" s="430" t="s">
        <v>22</v>
      </c>
      <c r="C8" s="381"/>
      <c r="D8" s="371"/>
      <c r="E8" s="421" t="s">
        <v>48</v>
      </c>
      <c r="F8" s="367"/>
    </row>
    <row r="9" spans="1:9" s="366" customFormat="1" ht="15" customHeight="1" x14ac:dyDescent="0.2">
      <c r="A9" s="379"/>
      <c r="B9" s="351" t="s">
        <v>260</v>
      </c>
      <c r="C9" s="378"/>
      <c r="D9" s="374"/>
      <c r="E9" s="422" t="s">
        <v>50</v>
      </c>
      <c r="F9" s="367"/>
    </row>
    <row r="10" spans="1:9" s="366" customFormat="1" ht="15" customHeight="1" x14ac:dyDescent="0.3">
      <c r="A10" s="376"/>
      <c r="B10" s="351"/>
      <c r="C10" s="375"/>
      <c r="D10" s="374"/>
      <c r="E10" s="422" t="s">
        <v>49</v>
      </c>
      <c r="F10" s="373"/>
    </row>
    <row r="11" spans="1:9" s="366" customFormat="1" ht="12.75" x14ac:dyDescent="0.2">
      <c r="A11" s="369"/>
      <c r="B11" s="369"/>
      <c r="C11" s="369"/>
      <c r="D11" s="368"/>
      <c r="E11" s="419" t="s">
        <v>273</v>
      </c>
      <c r="F11" s="367"/>
    </row>
    <row r="12" spans="1:9" s="366" customFormat="1" ht="15" customHeight="1" x14ac:dyDescent="0.3">
      <c r="A12" s="376"/>
      <c r="B12" s="351"/>
      <c r="C12" s="375"/>
      <c r="D12" s="374"/>
      <c r="E12" s="419" t="s">
        <v>271</v>
      </c>
      <c r="F12" s="373"/>
    </row>
    <row r="13" spans="1:9" s="366" customFormat="1" ht="15" customHeight="1" x14ac:dyDescent="0.3">
      <c r="A13" s="376"/>
      <c r="B13" s="351"/>
      <c r="C13" s="375"/>
      <c r="D13" s="374"/>
      <c r="E13" s="419" t="s">
        <v>272</v>
      </c>
      <c r="F13" s="373"/>
    </row>
    <row r="14" spans="1:9" s="366" customFormat="1" ht="15" customHeight="1" x14ac:dyDescent="0.3">
      <c r="A14" s="376"/>
      <c r="B14" s="351"/>
      <c r="C14" s="375"/>
      <c r="D14" s="374"/>
      <c r="E14" s="409"/>
      <c r="F14" s="373"/>
    </row>
    <row r="15" spans="1:9" s="365" customFormat="1" ht="26.25" customHeight="1" x14ac:dyDescent="0.25">
      <c r="A15" s="514" t="s">
        <v>29</v>
      </c>
      <c r="B15" s="514"/>
      <c r="C15" s="514"/>
      <c r="D15" s="514"/>
      <c r="E15" s="514"/>
      <c r="F15" s="514"/>
      <c r="G15" s="514"/>
      <c r="H15" s="514"/>
      <c r="I15" s="514"/>
    </row>
    <row r="16" spans="1:9" ht="22.5" customHeight="1" x14ac:dyDescent="0.2">
      <c r="A16" s="515"/>
      <c r="B16" s="515"/>
      <c r="C16" s="515"/>
      <c r="D16" s="364"/>
      <c r="G16" s="516" t="s">
        <v>7</v>
      </c>
      <c r="H16" s="516"/>
      <c r="I16" s="516"/>
    </row>
    <row r="17" spans="1:9" ht="16.5" customHeight="1" x14ac:dyDescent="0.25">
      <c r="A17" s="344" t="s">
        <v>30</v>
      </c>
      <c r="B17" s="347"/>
      <c r="C17" s="363"/>
      <c r="D17" s="363"/>
      <c r="E17" s="518" t="s">
        <v>225</v>
      </c>
      <c r="F17" s="518"/>
      <c r="G17" s="518" t="s">
        <v>245</v>
      </c>
      <c r="H17" s="518"/>
      <c r="I17" s="517" t="s">
        <v>238</v>
      </c>
    </row>
    <row r="18" spans="1:9" s="353" customFormat="1" ht="39" customHeight="1" x14ac:dyDescent="0.2">
      <c r="A18" s="523" t="s">
        <v>11</v>
      </c>
      <c r="B18" s="523"/>
      <c r="C18" s="343" t="s">
        <v>6</v>
      </c>
      <c r="D18" s="343" t="s">
        <v>5</v>
      </c>
      <c r="E18" s="342" t="s">
        <v>18</v>
      </c>
      <c r="F18" s="362" t="s">
        <v>235</v>
      </c>
      <c r="G18" s="341" t="s">
        <v>237</v>
      </c>
      <c r="H18" s="341" t="s">
        <v>4</v>
      </c>
      <c r="I18" s="517"/>
    </row>
    <row r="19" spans="1:9" s="303" customFormat="1" ht="12.75" customHeight="1" x14ac:dyDescent="0.25">
      <c r="A19" s="507"/>
      <c r="B19" s="508"/>
      <c r="C19" s="361"/>
      <c r="D19" s="361"/>
      <c r="E19" s="317"/>
      <c r="F19" s="317"/>
      <c r="G19" s="316"/>
      <c r="H19" s="360"/>
      <c r="I19" s="359">
        <f t="shared" ref="I19:I38" si="0">G19*H19</f>
        <v>0</v>
      </c>
    </row>
    <row r="20" spans="1:9" s="303" customFormat="1" ht="14.45" customHeight="1" x14ac:dyDescent="0.25">
      <c r="A20" s="507"/>
      <c r="B20" s="508"/>
      <c r="C20" s="318"/>
      <c r="D20" s="318"/>
      <c r="E20" s="317"/>
      <c r="F20" s="317"/>
      <c r="G20" s="316"/>
      <c r="H20" s="315"/>
      <c r="I20" s="359">
        <f t="shared" si="0"/>
        <v>0</v>
      </c>
    </row>
    <row r="21" spans="1:9" s="303" customFormat="1" ht="14.45" customHeight="1" x14ac:dyDescent="0.25">
      <c r="A21" s="507"/>
      <c r="B21" s="508"/>
      <c r="C21" s="318"/>
      <c r="D21" s="318"/>
      <c r="E21" s="317"/>
      <c r="F21" s="317"/>
      <c r="G21" s="316"/>
      <c r="H21" s="315"/>
      <c r="I21" s="359">
        <f t="shared" si="0"/>
        <v>0</v>
      </c>
    </row>
    <row r="22" spans="1:9" s="303" customFormat="1" ht="14.45" customHeight="1" x14ac:dyDescent="0.25">
      <c r="A22" s="507"/>
      <c r="B22" s="508"/>
      <c r="C22" s="318"/>
      <c r="D22" s="318"/>
      <c r="E22" s="317"/>
      <c r="F22" s="317"/>
      <c r="G22" s="316"/>
      <c r="H22" s="315"/>
      <c r="I22" s="359">
        <f t="shared" si="0"/>
        <v>0</v>
      </c>
    </row>
    <row r="23" spans="1:9" s="303" customFormat="1" ht="14.45" customHeight="1" x14ac:dyDescent="0.25">
      <c r="A23" s="507"/>
      <c r="B23" s="508"/>
      <c r="C23" s="318"/>
      <c r="D23" s="318"/>
      <c r="E23" s="317"/>
      <c r="F23" s="317"/>
      <c r="G23" s="316"/>
      <c r="H23" s="315"/>
      <c r="I23" s="359">
        <f t="shared" si="0"/>
        <v>0</v>
      </c>
    </row>
    <row r="24" spans="1:9" s="303" customFormat="1" ht="14.45" customHeight="1" x14ac:dyDescent="0.25">
      <c r="A24" s="507"/>
      <c r="B24" s="508"/>
      <c r="C24" s="318" t="s">
        <v>9</v>
      </c>
      <c r="D24" s="318"/>
      <c r="E24" s="317"/>
      <c r="F24" s="317"/>
      <c r="G24" s="316"/>
      <c r="H24" s="315"/>
      <c r="I24" s="359">
        <f t="shared" si="0"/>
        <v>0</v>
      </c>
    </row>
    <row r="25" spans="1:9" s="303" customFormat="1" ht="14.45" customHeight="1" x14ac:dyDescent="0.25">
      <c r="A25" s="507"/>
      <c r="B25" s="508"/>
      <c r="C25" s="318"/>
      <c r="D25" s="318"/>
      <c r="E25" s="317"/>
      <c r="F25" s="317"/>
      <c r="G25" s="316"/>
      <c r="H25" s="315"/>
      <c r="I25" s="359">
        <f t="shared" si="0"/>
        <v>0</v>
      </c>
    </row>
    <row r="26" spans="1:9" s="303" customFormat="1" ht="14.45" customHeight="1" x14ac:dyDescent="0.25">
      <c r="A26" s="507"/>
      <c r="B26" s="508"/>
      <c r="C26" s="318"/>
      <c r="D26" s="318"/>
      <c r="E26" s="317"/>
      <c r="F26" s="317"/>
      <c r="G26" s="316"/>
      <c r="H26" s="315"/>
      <c r="I26" s="359">
        <f t="shared" si="0"/>
        <v>0</v>
      </c>
    </row>
    <row r="27" spans="1:9" s="303" customFormat="1" ht="14.45" customHeight="1" x14ac:dyDescent="0.25">
      <c r="A27" s="507"/>
      <c r="B27" s="508"/>
      <c r="C27" s="319"/>
      <c r="D27" s="318"/>
      <c r="E27" s="317"/>
      <c r="F27" s="317"/>
      <c r="G27" s="316"/>
      <c r="H27" s="315"/>
      <c r="I27" s="359">
        <f t="shared" si="0"/>
        <v>0</v>
      </c>
    </row>
    <row r="28" spans="1:9" s="303" customFormat="1" ht="14.45" customHeight="1" x14ac:dyDescent="0.25">
      <c r="A28" s="507"/>
      <c r="B28" s="508"/>
      <c r="C28" s="319"/>
      <c r="D28" s="318"/>
      <c r="E28" s="317"/>
      <c r="F28" s="317"/>
      <c r="G28" s="316"/>
      <c r="H28" s="315"/>
      <c r="I28" s="359">
        <f t="shared" si="0"/>
        <v>0</v>
      </c>
    </row>
    <row r="29" spans="1:9" s="303" customFormat="1" ht="14.45" customHeight="1" x14ac:dyDescent="0.25">
      <c r="A29" s="507"/>
      <c r="B29" s="508"/>
      <c r="C29" s="319"/>
      <c r="D29" s="318"/>
      <c r="E29" s="317"/>
      <c r="F29" s="317"/>
      <c r="G29" s="316"/>
      <c r="H29" s="315"/>
      <c r="I29" s="359">
        <f t="shared" si="0"/>
        <v>0</v>
      </c>
    </row>
    <row r="30" spans="1:9" s="303" customFormat="1" ht="14.45" customHeight="1" x14ac:dyDescent="0.25">
      <c r="A30" s="507"/>
      <c r="B30" s="508"/>
      <c r="C30" s="319"/>
      <c r="D30" s="318"/>
      <c r="E30" s="317"/>
      <c r="F30" s="317"/>
      <c r="G30" s="316"/>
      <c r="H30" s="315"/>
      <c r="I30" s="359">
        <f t="shared" si="0"/>
        <v>0</v>
      </c>
    </row>
    <row r="31" spans="1:9" s="303" customFormat="1" ht="14.45" customHeight="1" x14ac:dyDescent="0.25">
      <c r="A31" s="507"/>
      <c r="B31" s="508"/>
      <c r="C31" s="319"/>
      <c r="D31" s="318"/>
      <c r="E31" s="317"/>
      <c r="F31" s="317"/>
      <c r="G31" s="316"/>
      <c r="H31" s="315"/>
      <c r="I31" s="359">
        <f t="shared" si="0"/>
        <v>0</v>
      </c>
    </row>
    <row r="32" spans="1:9" s="303" customFormat="1" ht="14.45" customHeight="1" x14ac:dyDescent="0.25">
      <c r="A32" s="507"/>
      <c r="B32" s="508"/>
      <c r="C32" s="319"/>
      <c r="D32" s="318"/>
      <c r="E32" s="317"/>
      <c r="F32" s="317"/>
      <c r="G32" s="316"/>
      <c r="H32" s="315"/>
      <c r="I32" s="359">
        <f t="shared" si="0"/>
        <v>0</v>
      </c>
    </row>
    <row r="33" spans="1:15" s="303" customFormat="1" ht="14.45" customHeight="1" x14ac:dyDescent="0.25">
      <c r="A33" s="507"/>
      <c r="B33" s="508"/>
      <c r="C33" s="319"/>
      <c r="D33" s="318"/>
      <c r="E33" s="317"/>
      <c r="F33" s="317"/>
      <c r="G33" s="316"/>
      <c r="H33" s="315"/>
      <c r="I33" s="359">
        <f t="shared" si="0"/>
        <v>0</v>
      </c>
    </row>
    <row r="34" spans="1:15" s="303" customFormat="1" ht="14.45" customHeight="1" x14ac:dyDescent="0.25">
      <c r="A34" s="507"/>
      <c r="B34" s="508"/>
      <c r="C34" s="319"/>
      <c r="D34" s="318"/>
      <c r="E34" s="317"/>
      <c r="F34" s="317"/>
      <c r="G34" s="316"/>
      <c r="H34" s="315"/>
      <c r="I34" s="359">
        <f t="shared" si="0"/>
        <v>0</v>
      </c>
    </row>
    <row r="35" spans="1:15" s="303" customFormat="1" ht="14.45" customHeight="1" x14ac:dyDescent="0.25">
      <c r="A35" s="507"/>
      <c r="B35" s="508"/>
      <c r="C35" s="319"/>
      <c r="D35" s="318"/>
      <c r="E35" s="317"/>
      <c r="F35" s="317"/>
      <c r="G35" s="316"/>
      <c r="H35" s="315"/>
      <c r="I35" s="359">
        <f t="shared" si="0"/>
        <v>0</v>
      </c>
    </row>
    <row r="36" spans="1:15" s="303" customFormat="1" ht="14.45" customHeight="1" x14ac:dyDescent="0.25">
      <c r="A36" s="507"/>
      <c r="B36" s="508"/>
      <c r="C36" s="319"/>
      <c r="D36" s="318"/>
      <c r="E36" s="317"/>
      <c r="F36" s="317"/>
      <c r="G36" s="316"/>
      <c r="H36" s="315"/>
      <c r="I36" s="359">
        <f t="shared" si="0"/>
        <v>0</v>
      </c>
    </row>
    <row r="37" spans="1:15" s="303" customFormat="1" ht="14.45" customHeight="1" x14ac:dyDescent="0.25">
      <c r="A37" s="507"/>
      <c r="B37" s="508"/>
      <c r="C37" s="319"/>
      <c r="D37" s="318"/>
      <c r="E37" s="317"/>
      <c r="F37" s="317"/>
      <c r="G37" s="316"/>
      <c r="H37" s="315"/>
      <c r="I37" s="359">
        <f t="shared" si="0"/>
        <v>0</v>
      </c>
    </row>
    <row r="38" spans="1:15" s="303" customFormat="1" ht="15" customHeight="1" thickBot="1" x14ac:dyDescent="0.3">
      <c r="A38" s="507"/>
      <c r="B38" s="508"/>
      <c r="C38" s="319"/>
      <c r="D38" s="318"/>
      <c r="E38" s="317"/>
      <c r="F38" s="317"/>
      <c r="G38" s="316"/>
      <c r="H38" s="315"/>
      <c r="I38" s="359">
        <f t="shared" si="0"/>
        <v>0</v>
      </c>
    </row>
    <row r="39" spans="1:15" ht="15.75" customHeight="1" thickTop="1" thickBot="1" x14ac:dyDescent="0.25">
      <c r="A39" s="357"/>
      <c r="B39" s="358"/>
      <c r="C39" s="358"/>
      <c r="D39" s="358"/>
      <c r="E39" s="358"/>
      <c r="F39" s="357" t="s">
        <v>1</v>
      </c>
      <c r="G39" s="313">
        <f>SUM(G19:G38)</f>
        <v>0</v>
      </c>
      <c r="H39" s="301"/>
      <c r="I39" s="313">
        <f>SUM(I19:I38)</f>
        <v>0</v>
      </c>
    </row>
    <row r="40" spans="1:15" s="353" customFormat="1" ht="12" customHeight="1" thickTop="1" x14ac:dyDescent="0.2"/>
    <row r="41" spans="1:15" s="354" customFormat="1" ht="19.5" customHeight="1" x14ac:dyDescent="0.3">
      <c r="A41" s="407" t="s">
        <v>257</v>
      </c>
      <c r="E41" s="355"/>
      <c r="J41" s="293"/>
      <c r="L41" s="293"/>
      <c r="M41" s="293"/>
      <c r="N41" s="293"/>
      <c r="O41" s="293"/>
    </row>
    <row r="42" spans="1:15" s="353" customFormat="1" ht="12" customHeight="1" x14ac:dyDescent="0.2"/>
    <row r="43" spans="1:15" s="303" customFormat="1" ht="12.75" customHeight="1" x14ac:dyDescent="0.25">
      <c r="A43" s="351" t="s">
        <v>27</v>
      </c>
      <c r="B43" s="447" t="s">
        <v>39</v>
      </c>
      <c r="D43" s="351" t="s">
        <v>13</v>
      </c>
      <c r="E43" s="349" t="s">
        <v>35</v>
      </c>
    </row>
    <row r="44" spans="1:15" s="303" customFormat="1" ht="12.75" customHeight="1" x14ac:dyDescent="0.25">
      <c r="A44" s="350"/>
      <c r="B44" s="447" t="s">
        <v>40</v>
      </c>
      <c r="E44" s="349" t="s">
        <v>36</v>
      </c>
    </row>
    <row r="45" spans="1:15" s="303" customFormat="1" ht="12.75" customHeight="1" x14ac:dyDescent="0.25">
      <c r="A45" s="350"/>
      <c r="B45" s="447" t="s">
        <v>28</v>
      </c>
      <c r="E45" s="349" t="s">
        <v>37</v>
      </c>
    </row>
    <row r="46" spans="1:15" ht="12.75" customHeight="1" x14ac:dyDescent="0.2">
      <c r="A46" s="350"/>
      <c r="B46" s="349"/>
      <c r="E46" s="349" t="s">
        <v>38</v>
      </c>
    </row>
    <row r="47" spans="1:15" ht="12.75" x14ac:dyDescent="0.2">
      <c r="A47" s="348"/>
      <c r="B47" s="348"/>
      <c r="C47" s="348"/>
      <c r="D47" s="348"/>
      <c r="E47" s="348"/>
      <c r="F47" s="348"/>
      <c r="G47" s="348"/>
      <c r="H47" s="348"/>
      <c r="I47" s="348"/>
    </row>
    <row r="48" spans="1:15" ht="16.5" customHeight="1" x14ac:dyDescent="0.2">
      <c r="A48" s="334" t="s">
        <v>227</v>
      </c>
      <c r="B48" s="410" t="str">
        <f>IF(ISBLANK('93.2 Game 8'!$C$6),"",'93.2 Game 8'!$C$6)</f>
        <v/>
      </c>
      <c r="C48" s="351" t="s">
        <v>259</v>
      </c>
      <c r="D48" s="411" t="str">
        <f>IF(ISBLANK('93.2 Game 8'!$C$5),"",'93.2 Game 8'!$C$5)</f>
        <v/>
      </c>
      <c r="E48" s="332"/>
      <c r="F48" s="332"/>
      <c r="G48" s="516" t="s">
        <v>7</v>
      </c>
      <c r="H48" s="516"/>
      <c r="I48" s="516"/>
    </row>
    <row r="49" spans="1:9" ht="7.5" customHeight="1" x14ac:dyDescent="0.25">
      <c r="A49" s="334"/>
      <c r="B49" s="333"/>
      <c r="C49" s="333"/>
      <c r="D49" s="333"/>
      <c r="E49" s="332"/>
      <c r="F49" s="332"/>
      <c r="G49" s="516"/>
      <c r="H49" s="516"/>
      <c r="I49" s="516"/>
    </row>
    <row r="50" spans="1:9" ht="16.5" customHeight="1" x14ac:dyDescent="0.25">
      <c r="A50" s="344" t="s">
        <v>16</v>
      </c>
      <c r="B50" s="347"/>
      <c r="C50" s="347"/>
      <c r="D50" s="347"/>
      <c r="E50" s="518" t="s">
        <v>225</v>
      </c>
      <c r="F50" s="518"/>
      <c r="G50" s="518" t="s">
        <v>245</v>
      </c>
      <c r="H50" s="518"/>
      <c r="I50" s="521" t="s">
        <v>236</v>
      </c>
    </row>
    <row r="51" spans="1:9" ht="36" x14ac:dyDescent="0.2">
      <c r="A51" s="343" t="s">
        <v>25</v>
      </c>
      <c r="B51" s="343" t="s">
        <v>26</v>
      </c>
      <c r="C51" s="343" t="s">
        <v>6</v>
      </c>
      <c r="D51" s="343" t="s">
        <v>10</v>
      </c>
      <c r="E51" s="342" t="s">
        <v>18</v>
      </c>
      <c r="F51" s="342" t="s">
        <v>235</v>
      </c>
      <c r="G51" s="341" t="s">
        <v>3</v>
      </c>
      <c r="H51" s="341" t="s">
        <v>4</v>
      </c>
      <c r="I51" s="521"/>
    </row>
    <row r="52" spans="1:9" s="303" customFormat="1" ht="16.5" customHeight="1" x14ac:dyDescent="0.25">
      <c r="A52" s="340" t="s">
        <v>234</v>
      </c>
      <c r="B52" s="339"/>
      <c r="C52" s="339"/>
      <c r="D52" s="339"/>
      <c r="E52" s="339"/>
      <c r="F52" s="339"/>
      <c r="G52" s="325"/>
      <c r="H52" s="325"/>
      <c r="I52" s="325"/>
    </row>
    <row r="53" spans="1:9" s="303" customFormat="1" x14ac:dyDescent="0.25">
      <c r="A53" s="318"/>
      <c r="B53" s="318"/>
      <c r="C53" s="318"/>
      <c r="D53" s="318"/>
      <c r="E53" s="317"/>
      <c r="F53" s="317"/>
      <c r="G53" s="316"/>
      <c r="H53" s="315"/>
      <c r="I53" s="314">
        <f t="shared" ref="I53:I70" si="1">G53*H53</f>
        <v>0</v>
      </c>
    </row>
    <row r="54" spans="1:9" s="303" customFormat="1" x14ac:dyDescent="0.25">
      <c r="A54" s="318"/>
      <c r="B54" s="318"/>
      <c r="C54" s="318"/>
      <c r="D54" s="318"/>
      <c r="E54" s="317"/>
      <c r="F54" s="317"/>
      <c r="G54" s="316"/>
      <c r="H54" s="315"/>
      <c r="I54" s="314">
        <f t="shared" si="1"/>
        <v>0</v>
      </c>
    </row>
    <row r="55" spans="1:9" s="303" customFormat="1" x14ac:dyDescent="0.25">
      <c r="A55" s="318"/>
      <c r="B55" s="318"/>
      <c r="C55" s="318"/>
      <c r="D55" s="318"/>
      <c r="E55" s="317"/>
      <c r="F55" s="317"/>
      <c r="G55" s="316"/>
      <c r="H55" s="315"/>
      <c r="I55" s="314">
        <f t="shared" si="1"/>
        <v>0</v>
      </c>
    </row>
    <row r="56" spans="1:9" s="303" customFormat="1" x14ac:dyDescent="0.25">
      <c r="A56" s="318"/>
      <c r="B56" s="318"/>
      <c r="C56" s="318"/>
      <c r="D56" s="318"/>
      <c r="E56" s="317"/>
      <c r="F56" s="317"/>
      <c r="G56" s="316"/>
      <c r="H56" s="315"/>
      <c r="I56" s="314">
        <f t="shared" si="1"/>
        <v>0</v>
      </c>
    </row>
    <row r="57" spans="1:9" s="303" customFormat="1" x14ac:dyDescent="0.25">
      <c r="A57" s="318"/>
      <c r="B57" s="318"/>
      <c r="C57" s="318"/>
      <c r="D57" s="318"/>
      <c r="E57" s="317"/>
      <c r="F57" s="317"/>
      <c r="G57" s="316"/>
      <c r="H57" s="315"/>
      <c r="I57" s="314">
        <f t="shared" si="1"/>
        <v>0</v>
      </c>
    </row>
    <row r="58" spans="1:9" s="303" customFormat="1" x14ac:dyDescent="0.25">
      <c r="A58" s="318"/>
      <c r="B58" s="318"/>
      <c r="C58" s="318"/>
      <c r="D58" s="318"/>
      <c r="E58" s="317"/>
      <c r="F58" s="317"/>
      <c r="G58" s="316"/>
      <c r="H58" s="315"/>
      <c r="I58" s="314">
        <f t="shared" si="1"/>
        <v>0</v>
      </c>
    </row>
    <row r="59" spans="1:9" s="303" customFormat="1" x14ac:dyDescent="0.25">
      <c r="A59" s="318"/>
      <c r="B59" s="318"/>
      <c r="C59" s="318"/>
      <c r="D59" s="318"/>
      <c r="E59" s="317"/>
      <c r="F59" s="317"/>
      <c r="G59" s="316"/>
      <c r="H59" s="315"/>
      <c r="I59" s="314">
        <f t="shared" si="1"/>
        <v>0</v>
      </c>
    </row>
    <row r="60" spans="1:9" s="303" customFormat="1" x14ac:dyDescent="0.25">
      <c r="A60" s="318"/>
      <c r="B60" s="318"/>
      <c r="C60" s="318"/>
      <c r="D60" s="318"/>
      <c r="E60" s="317"/>
      <c r="F60" s="317"/>
      <c r="G60" s="316"/>
      <c r="H60" s="315"/>
      <c r="I60" s="314">
        <f t="shared" si="1"/>
        <v>0</v>
      </c>
    </row>
    <row r="61" spans="1:9" s="303" customFormat="1" x14ac:dyDescent="0.25">
      <c r="A61" s="318"/>
      <c r="B61" s="318"/>
      <c r="C61" s="318"/>
      <c r="D61" s="318"/>
      <c r="E61" s="317"/>
      <c r="F61" s="317"/>
      <c r="G61" s="316"/>
      <c r="H61" s="315"/>
      <c r="I61" s="314">
        <f t="shared" si="1"/>
        <v>0</v>
      </c>
    </row>
    <row r="62" spans="1:9" s="303" customFormat="1" x14ac:dyDescent="0.25">
      <c r="A62" s="318"/>
      <c r="B62" s="318"/>
      <c r="C62" s="318"/>
      <c r="D62" s="318"/>
      <c r="E62" s="317"/>
      <c r="F62" s="317"/>
      <c r="G62" s="316"/>
      <c r="H62" s="315"/>
      <c r="I62" s="314">
        <f t="shared" si="1"/>
        <v>0</v>
      </c>
    </row>
    <row r="63" spans="1:9" s="303" customFormat="1" x14ac:dyDescent="0.25">
      <c r="A63" s="319"/>
      <c r="B63" s="319"/>
      <c r="C63" s="319"/>
      <c r="D63" s="318"/>
      <c r="E63" s="317"/>
      <c r="F63" s="317"/>
      <c r="G63" s="316"/>
      <c r="H63" s="315"/>
      <c r="I63" s="314">
        <f t="shared" si="1"/>
        <v>0</v>
      </c>
    </row>
    <row r="64" spans="1:9" s="303" customFormat="1" x14ac:dyDescent="0.25">
      <c r="A64" s="318"/>
      <c r="B64" s="318"/>
      <c r="C64" s="318"/>
      <c r="D64" s="318"/>
      <c r="E64" s="317"/>
      <c r="F64" s="317"/>
      <c r="G64" s="316"/>
      <c r="H64" s="315"/>
      <c r="I64" s="314">
        <f t="shared" si="1"/>
        <v>0</v>
      </c>
    </row>
    <row r="65" spans="1:9" s="303" customFormat="1" x14ac:dyDescent="0.25">
      <c r="A65" s="318"/>
      <c r="B65" s="318"/>
      <c r="C65" s="318"/>
      <c r="D65" s="318"/>
      <c r="E65" s="317"/>
      <c r="F65" s="317"/>
      <c r="G65" s="316"/>
      <c r="H65" s="315"/>
      <c r="I65" s="314">
        <f t="shared" si="1"/>
        <v>0</v>
      </c>
    </row>
    <row r="66" spans="1:9" s="303" customFormat="1" x14ac:dyDescent="0.25">
      <c r="A66" s="318"/>
      <c r="B66" s="318"/>
      <c r="C66" s="318"/>
      <c r="D66" s="318"/>
      <c r="E66" s="317"/>
      <c r="F66" s="317"/>
      <c r="G66" s="316"/>
      <c r="H66" s="315"/>
      <c r="I66" s="314">
        <f t="shared" si="1"/>
        <v>0</v>
      </c>
    </row>
    <row r="67" spans="1:9" s="303" customFormat="1" x14ac:dyDescent="0.25">
      <c r="A67" s="319"/>
      <c r="B67" s="319"/>
      <c r="C67" s="319"/>
      <c r="D67" s="318"/>
      <c r="E67" s="317"/>
      <c r="F67" s="317"/>
      <c r="G67" s="316"/>
      <c r="H67" s="315"/>
      <c r="I67" s="314">
        <f t="shared" si="1"/>
        <v>0</v>
      </c>
    </row>
    <row r="68" spans="1:9" s="303" customFormat="1" x14ac:dyDescent="0.25">
      <c r="A68" s="319"/>
      <c r="B68" s="319"/>
      <c r="C68" s="319"/>
      <c r="D68" s="318"/>
      <c r="E68" s="317"/>
      <c r="F68" s="317"/>
      <c r="G68" s="316"/>
      <c r="H68" s="315"/>
      <c r="I68" s="314">
        <f t="shared" si="1"/>
        <v>0</v>
      </c>
    </row>
    <row r="69" spans="1:9" s="303" customFormat="1" x14ac:dyDescent="0.25">
      <c r="A69" s="319"/>
      <c r="B69" s="319"/>
      <c r="C69" s="319"/>
      <c r="D69" s="318"/>
      <c r="E69" s="317"/>
      <c r="F69" s="317"/>
      <c r="G69" s="316"/>
      <c r="H69" s="315"/>
      <c r="I69" s="314">
        <f t="shared" si="1"/>
        <v>0</v>
      </c>
    </row>
    <row r="70" spans="1:9" s="303" customFormat="1" x14ac:dyDescent="0.25">
      <c r="A70" s="319"/>
      <c r="B70" s="319"/>
      <c r="C70" s="319"/>
      <c r="D70" s="318"/>
      <c r="E70" s="317"/>
      <c r="F70" s="317"/>
      <c r="G70" s="316"/>
      <c r="H70" s="315"/>
      <c r="I70" s="314">
        <f t="shared" si="1"/>
        <v>0</v>
      </c>
    </row>
    <row r="71" spans="1:9" s="303" customFormat="1" ht="33.75" customHeight="1" x14ac:dyDescent="0.25">
      <c r="A71" s="519" t="s">
        <v>233</v>
      </c>
      <c r="B71" s="520"/>
      <c r="C71" s="520"/>
      <c r="D71" s="520"/>
      <c r="E71" s="520"/>
      <c r="F71" s="520"/>
      <c r="G71" s="346"/>
      <c r="H71" s="346"/>
      <c r="I71" s="346"/>
    </row>
    <row r="72" spans="1:9" s="303" customFormat="1" x14ac:dyDescent="0.25">
      <c r="A72" s="318"/>
      <c r="B72" s="318"/>
      <c r="C72" s="318"/>
      <c r="D72" s="318"/>
      <c r="E72" s="317"/>
      <c r="F72" s="317"/>
      <c r="G72" s="316"/>
      <c r="H72" s="315"/>
      <c r="I72" s="314">
        <f t="shared" ref="I72:I89" si="2">G72*H72</f>
        <v>0</v>
      </c>
    </row>
    <row r="73" spans="1:9" s="303" customFormat="1" x14ac:dyDescent="0.25">
      <c r="A73" s="319"/>
      <c r="B73" s="319"/>
      <c r="C73" s="319"/>
      <c r="D73" s="318"/>
      <c r="E73" s="317"/>
      <c r="F73" s="317"/>
      <c r="G73" s="316"/>
      <c r="H73" s="315"/>
      <c r="I73" s="314">
        <f t="shared" si="2"/>
        <v>0</v>
      </c>
    </row>
    <row r="74" spans="1:9" s="303" customFormat="1" x14ac:dyDescent="0.25">
      <c r="A74" s="319"/>
      <c r="B74" s="319"/>
      <c r="C74" s="319"/>
      <c r="D74" s="318"/>
      <c r="E74" s="317"/>
      <c r="F74" s="317"/>
      <c r="G74" s="316"/>
      <c r="H74" s="315"/>
      <c r="I74" s="314">
        <f t="shared" si="2"/>
        <v>0</v>
      </c>
    </row>
    <row r="75" spans="1:9" s="303" customFormat="1" x14ac:dyDescent="0.25">
      <c r="A75" s="319"/>
      <c r="B75" s="319"/>
      <c r="C75" s="319"/>
      <c r="D75" s="318"/>
      <c r="E75" s="317"/>
      <c r="F75" s="317"/>
      <c r="G75" s="316"/>
      <c r="H75" s="315"/>
      <c r="I75" s="314">
        <f t="shared" si="2"/>
        <v>0</v>
      </c>
    </row>
    <row r="76" spans="1:9" s="303" customFormat="1" x14ac:dyDescent="0.25">
      <c r="A76" s="318"/>
      <c r="B76" s="318"/>
      <c r="C76" s="318"/>
      <c r="D76" s="318"/>
      <c r="E76" s="317"/>
      <c r="F76" s="317"/>
      <c r="G76" s="316"/>
      <c r="H76" s="315"/>
      <c r="I76" s="314">
        <f t="shared" si="2"/>
        <v>0</v>
      </c>
    </row>
    <row r="77" spans="1:9" s="303" customFormat="1" x14ac:dyDescent="0.25">
      <c r="A77" s="318"/>
      <c r="B77" s="318"/>
      <c r="C77" s="318"/>
      <c r="D77" s="318"/>
      <c r="E77" s="317"/>
      <c r="F77" s="317"/>
      <c r="G77" s="316"/>
      <c r="H77" s="315"/>
      <c r="I77" s="314">
        <f t="shared" si="2"/>
        <v>0</v>
      </c>
    </row>
    <row r="78" spans="1:9" s="303" customFormat="1" x14ac:dyDescent="0.25">
      <c r="A78" s="318"/>
      <c r="B78" s="318"/>
      <c r="C78" s="318"/>
      <c r="D78" s="318"/>
      <c r="E78" s="317"/>
      <c r="F78" s="317"/>
      <c r="G78" s="316"/>
      <c r="H78" s="315"/>
      <c r="I78" s="314">
        <f t="shared" si="2"/>
        <v>0</v>
      </c>
    </row>
    <row r="79" spans="1:9" s="303" customFormat="1" x14ac:dyDescent="0.25">
      <c r="A79" s="319"/>
      <c r="B79" s="319"/>
      <c r="C79" s="319"/>
      <c r="D79" s="318"/>
      <c r="E79" s="317"/>
      <c r="F79" s="317"/>
      <c r="G79" s="316"/>
      <c r="H79" s="315"/>
      <c r="I79" s="314">
        <f t="shared" si="2"/>
        <v>0</v>
      </c>
    </row>
    <row r="80" spans="1:9" s="303" customFormat="1" x14ac:dyDescent="0.25">
      <c r="A80" s="319"/>
      <c r="B80" s="319"/>
      <c r="C80" s="319"/>
      <c r="D80" s="318"/>
      <c r="E80" s="317"/>
      <c r="F80" s="317"/>
      <c r="G80" s="316"/>
      <c r="H80" s="315"/>
      <c r="I80" s="314">
        <f t="shared" si="2"/>
        <v>0</v>
      </c>
    </row>
    <row r="81" spans="1:9" s="303" customFormat="1" x14ac:dyDescent="0.25">
      <c r="A81" s="319"/>
      <c r="B81" s="319"/>
      <c r="C81" s="319"/>
      <c r="D81" s="318"/>
      <c r="E81" s="317"/>
      <c r="F81" s="317"/>
      <c r="G81" s="316"/>
      <c r="H81" s="315"/>
      <c r="I81" s="314">
        <f t="shared" si="2"/>
        <v>0</v>
      </c>
    </row>
    <row r="82" spans="1:9" s="303" customFormat="1" ht="12" customHeight="1" x14ac:dyDescent="0.25">
      <c r="A82" s="319"/>
      <c r="B82" s="319"/>
      <c r="C82" s="336"/>
      <c r="D82" s="318"/>
      <c r="E82" s="317"/>
      <c r="F82" s="317"/>
      <c r="G82" s="316"/>
      <c r="H82" s="315"/>
      <c r="I82" s="314">
        <f t="shared" si="2"/>
        <v>0</v>
      </c>
    </row>
    <row r="83" spans="1:9" s="303" customFormat="1" ht="12" customHeight="1" x14ac:dyDescent="0.25">
      <c r="A83" s="318"/>
      <c r="B83" s="318"/>
      <c r="C83" s="336"/>
      <c r="D83" s="318"/>
      <c r="E83" s="317"/>
      <c r="F83" s="317"/>
      <c r="G83" s="316"/>
      <c r="H83" s="315"/>
      <c r="I83" s="314">
        <f t="shared" si="2"/>
        <v>0</v>
      </c>
    </row>
    <row r="84" spans="1:9" s="303" customFormat="1" ht="12" customHeight="1" x14ac:dyDescent="0.25">
      <c r="A84" s="318"/>
      <c r="B84" s="318"/>
      <c r="C84" s="336"/>
      <c r="D84" s="318"/>
      <c r="E84" s="317"/>
      <c r="F84" s="317"/>
      <c r="G84" s="316"/>
      <c r="H84" s="315"/>
      <c r="I84" s="314">
        <f t="shared" si="2"/>
        <v>0</v>
      </c>
    </row>
    <row r="85" spans="1:9" s="303" customFormat="1" x14ac:dyDescent="0.25">
      <c r="A85" s="318"/>
      <c r="B85" s="318"/>
      <c r="C85" s="318"/>
      <c r="D85" s="318"/>
      <c r="E85" s="317"/>
      <c r="F85" s="317"/>
      <c r="G85" s="316"/>
      <c r="H85" s="315"/>
      <c r="I85" s="314">
        <f t="shared" si="2"/>
        <v>0</v>
      </c>
    </row>
    <row r="86" spans="1:9" s="303" customFormat="1" x14ac:dyDescent="0.25">
      <c r="A86" s="318"/>
      <c r="B86" s="318"/>
      <c r="C86" s="318"/>
      <c r="D86" s="318"/>
      <c r="E86" s="317"/>
      <c r="F86" s="317"/>
      <c r="G86" s="316"/>
      <c r="H86" s="315"/>
      <c r="I86" s="314">
        <f t="shared" si="2"/>
        <v>0</v>
      </c>
    </row>
    <row r="87" spans="1:9" s="303" customFormat="1" x14ac:dyDescent="0.25">
      <c r="A87" s="318"/>
      <c r="B87" s="318"/>
      <c r="C87" s="318"/>
      <c r="D87" s="318"/>
      <c r="E87" s="317"/>
      <c r="F87" s="317"/>
      <c r="G87" s="316"/>
      <c r="H87" s="315"/>
      <c r="I87" s="314">
        <f t="shared" si="2"/>
        <v>0</v>
      </c>
    </row>
    <row r="88" spans="1:9" s="303" customFormat="1" x14ac:dyDescent="0.25">
      <c r="A88" s="318"/>
      <c r="B88" s="318"/>
      <c r="C88" s="318"/>
      <c r="D88" s="318"/>
      <c r="E88" s="317"/>
      <c r="F88" s="317"/>
      <c r="G88" s="316"/>
      <c r="H88" s="315"/>
      <c r="I88" s="314">
        <f t="shared" si="2"/>
        <v>0</v>
      </c>
    </row>
    <row r="89" spans="1:9" s="303" customFormat="1" x14ac:dyDescent="0.25">
      <c r="A89" s="318"/>
      <c r="B89" s="318"/>
      <c r="C89" s="318"/>
      <c r="D89" s="318"/>
      <c r="E89" s="317"/>
      <c r="F89" s="317"/>
      <c r="G89" s="316"/>
      <c r="H89" s="315"/>
      <c r="I89" s="314">
        <f t="shared" si="2"/>
        <v>0</v>
      </c>
    </row>
    <row r="90" spans="1:9" s="303" customFormat="1" ht="15.6" customHeight="1" x14ac:dyDescent="0.25">
      <c r="A90" s="519" t="s">
        <v>232</v>
      </c>
      <c r="B90" s="519"/>
      <c r="C90" s="519"/>
      <c r="D90" s="519"/>
      <c r="E90" s="519"/>
      <c r="F90" s="519"/>
      <c r="G90" s="345"/>
      <c r="H90" s="345"/>
      <c r="I90" s="345"/>
    </row>
    <row r="91" spans="1:9" s="303" customFormat="1" x14ac:dyDescent="0.25">
      <c r="A91" s="318"/>
      <c r="B91" s="318"/>
      <c r="C91" s="318"/>
      <c r="D91" s="318"/>
      <c r="E91" s="317"/>
      <c r="F91" s="317"/>
      <c r="G91" s="316"/>
      <c r="H91" s="315"/>
      <c r="I91" s="314">
        <f>G91*H91</f>
        <v>0</v>
      </c>
    </row>
    <row r="92" spans="1:9" s="303" customFormat="1" ht="12.75" thickBot="1" x14ac:dyDescent="0.3">
      <c r="A92" s="318"/>
      <c r="B92" s="318"/>
      <c r="C92" s="318"/>
      <c r="D92" s="318"/>
      <c r="E92" s="317"/>
      <c r="F92" s="317"/>
      <c r="G92" s="316"/>
      <c r="H92" s="315"/>
      <c r="I92" s="335">
        <f>G92*H92</f>
        <v>0</v>
      </c>
    </row>
    <row r="93" spans="1:9" ht="15.75" customHeight="1" thickTop="1" thickBot="1" x14ac:dyDescent="0.3">
      <c r="A93" s="509"/>
      <c r="B93" s="509"/>
      <c r="C93" s="509"/>
      <c r="D93" s="509"/>
      <c r="E93" s="302"/>
      <c r="F93" s="301" t="s">
        <v>8</v>
      </c>
      <c r="G93" s="313">
        <f>SUM(G52:G92)</f>
        <v>0</v>
      </c>
      <c r="H93" s="301"/>
      <c r="I93" s="313">
        <f>SUM(I52:I92)</f>
        <v>0</v>
      </c>
    </row>
    <row r="94" spans="1:9" s="294" customFormat="1" ht="13.5" thickTop="1" x14ac:dyDescent="0.25">
      <c r="A94" s="510"/>
      <c r="B94" s="510"/>
      <c r="C94" s="510"/>
      <c r="D94" s="510"/>
      <c r="E94" s="510"/>
      <c r="F94" s="510"/>
      <c r="G94" s="510"/>
      <c r="H94" s="510"/>
      <c r="I94" s="510"/>
    </row>
    <row r="95" spans="1:9" ht="27" customHeight="1" x14ac:dyDescent="0.2">
      <c r="A95" s="510" t="s">
        <v>31</v>
      </c>
      <c r="B95" s="510"/>
      <c r="C95" s="510"/>
      <c r="D95" s="510"/>
      <c r="E95" s="510"/>
      <c r="F95" s="510"/>
      <c r="G95" s="510"/>
      <c r="H95" s="510"/>
      <c r="I95" s="510"/>
    </row>
    <row r="96" spans="1:9" ht="16.5" customHeight="1" x14ac:dyDescent="0.2">
      <c r="A96" s="334" t="s">
        <v>227</v>
      </c>
      <c r="B96" s="410" t="str">
        <f>IF(ISBLANK('93.2 Game 8'!$C$6),"",'93.2 Game 8'!$C$6)</f>
        <v/>
      </c>
      <c r="C96" s="351" t="s">
        <v>259</v>
      </c>
      <c r="D96" s="411" t="str">
        <f>IF(ISBLANK('93.2 Game 8'!$C$5),"",'93.2 Game 8'!$C$5)</f>
        <v/>
      </c>
      <c r="E96" s="332"/>
      <c r="F96" s="332"/>
      <c r="G96" s="516" t="s">
        <v>7</v>
      </c>
      <c r="H96" s="516"/>
      <c r="I96" s="516"/>
    </row>
    <row r="97" spans="1:9" ht="7.5" customHeight="1" x14ac:dyDescent="0.25">
      <c r="A97" s="334"/>
      <c r="B97" s="333"/>
      <c r="C97" s="333"/>
      <c r="D97" s="333"/>
      <c r="E97" s="332"/>
      <c r="F97" s="332"/>
      <c r="G97" s="516"/>
      <c r="H97" s="516"/>
      <c r="I97" s="516"/>
    </row>
    <row r="98" spans="1:9" ht="16.5" customHeight="1" x14ac:dyDescent="0.25">
      <c r="A98" s="344" t="s">
        <v>231</v>
      </c>
      <c r="B98" s="344"/>
      <c r="C98" s="344"/>
      <c r="D98" s="344"/>
      <c r="E98" s="518" t="s">
        <v>225</v>
      </c>
      <c r="F98" s="518"/>
      <c r="G98" s="518" t="s">
        <v>245</v>
      </c>
      <c r="H98" s="518"/>
      <c r="I98" s="521" t="s">
        <v>108</v>
      </c>
    </row>
    <row r="99" spans="1:9" ht="35.25" customHeight="1" x14ac:dyDescent="0.2">
      <c r="A99" s="343" t="s">
        <v>106</v>
      </c>
      <c r="B99" s="343" t="s">
        <v>26</v>
      </c>
      <c r="C99" s="343" t="s">
        <v>6</v>
      </c>
      <c r="D99" s="343" t="s">
        <v>10</v>
      </c>
      <c r="E99" s="342" t="s">
        <v>18</v>
      </c>
      <c r="F99" s="342" t="s">
        <v>230</v>
      </c>
      <c r="G99" s="341" t="s">
        <v>107</v>
      </c>
      <c r="H99" s="341" t="s">
        <v>4</v>
      </c>
      <c r="I99" s="521"/>
    </row>
    <row r="100" spans="1:9" s="303" customFormat="1" ht="15.75" customHeight="1" x14ac:dyDescent="0.25">
      <c r="A100" s="340" t="s">
        <v>229</v>
      </c>
      <c r="B100" s="339"/>
      <c r="C100" s="339"/>
      <c r="D100" s="339"/>
      <c r="E100" s="339"/>
      <c r="F100" s="339"/>
      <c r="G100" s="339"/>
      <c r="H100" s="339"/>
      <c r="I100" s="339"/>
    </row>
    <row r="101" spans="1:9" s="303" customFormat="1" ht="12" customHeight="1" x14ac:dyDescent="0.25">
      <c r="A101" s="502"/>
      <c r="B101" s="504"/>
      <c r="C101" s="318"/>
      <c r="D101" s="318"/>
      <c r="E101" s="317"/>
      <c r="F101" s="317"/>
      <c r="G101" s="316"/>
      <c r="H101" s="315"/>
      <c r="I101" s="314">
        <f t="shared" ref="I101:I118" si="3">G101*H101</f>
        <v>0</v>
      </c>
    </row>
    <row r="102" spans="1:9" s="303" customFormat="1" x14ac:dyDescent="0.25">
      <c r="A102" s="502"/>
      <c r="B102" s="504"/>
      <c r="C102" s="318"/>
      <c r="D102" s="318"/>
      <c r="E102" s="317"/>
      <c r="F102" s="317"/>
      <c r="G102" s="316"/>
      <c r="H102" s="315"/>
      <c r="I102" s="314">
        <f t="shared" si="3"/>
        <v>0</v>
      </c>
    </row>
    <row r="103" spans="1:9" s="303" customFormat="1" x14ac:dyDescent="0.25">
      <c r="A103" s="502"/>
      <c r="B103" s="504"/>
      <c r="C103" s="318"/>
      <c r="D103" s="318"/>
      <c r="E103" s="317"/>
      <c r="F103" s="317"/>
      <c r="G103" s="316"/>
      <c r="H103" s="315"/>
      <c r="I103" s="314">
        <f t="shared" si="3"/>
        <v>0</v>
      </c>
    </row>
    <row r="104" spans="1:9" s="303" customFormat="1" x14ac:dyDescent="0.25">
      <c r="A104" s="502"/>
      <c r="B104" s="504"/>
      <c r="C104" s="318"/>
      <c r="D104" s="318"/>
      <c r="E104" s="317"/>
      <c r="F104" s="317"/>
      <c r="G104" s="316"/>
      <c r="H104" s="315"/>
      <c r="I104" s="314">
        <f t="shared" si="3"/>
        <v>0</v>
      </c>
    </row>
    <row r="105" spans="1:9" s="303" customFormat="1" x14ac:dyDescent="0.25">
      <c r="A105" s="502"/>
      <c r="B105" s="504"/>
      <c r="C105" s="318"/>
      <c r="D105" s="318"/>
      <c r="E105" s="317"/>
      <c r="F105" s="317"/>
      <c r="G105" s="316"/>
      <c r="H105" s="315"/>
      <c r="I105" s="314">
        <f t="shared" si="3"/>
        <v>0</v>
      </c>
    </row>
    <row r="106" spans="1:9" s="303" customFormat="1" x14ac:dyDescent="0.25">
      <c r="A106" s="502"/>
      <c r="B106" s="504"/>
      <c r="C106" s="318"/>
      <c r="D106" s="318"/>
      <c r="E106" s="317"/>
      <c r="F106" s="317"/>
      <c r="G106" s="316"/>
      <c r="H106" s="315"/>
      <c r="I106" s="314">
        <f t="shared" si="3"/>
        <v>0</v>
      </c>
    </row>
    <row r="107" spans="1:9" s="303" customFormat="1" x14ac:dyDescent="0.25">
      <c r="A107" s="502"/>
      <c r="B107" s="504"/>
      <c r="C107" s="318"/>
      <c r="D107" s="318"/>
      <c r="E107" s="317"/>
      <c r="F107" s="317"/>
      <c r="G107" s="316"/>
      <c r="H107" s="315"/>
      <c r="I107" s="314">
        <f t="shared" si="3"/>
        <v>0</v>
      </c>
    </row>
    <row r="108" spans="1:9" s="303" customFormat="1" x14ac:dyDescent="0.25">
      <c r="A108" s="502"/>
      <c r="B108" s="504"/>
      <c r="C108" s="318"/>
      <c r="D108" s="318"/>
      <c r="E108" s="317"/>
      <c r="F108" s="317"/>
      <c r="G108" s="316"/>
      <c r="H108" s="315"/>
      <c r="I108" s="314">
        <f t="shared" si="3"/>
        <v>0</v>
      </c>
    </row>
    <row r="109" spans="1:9" s="303" customFormat="1" x14ac:dyDescent="0.25">
      <c r="A109" s="502"/>
      <c r="B109" s="504"/>
      <c r="C109" s="318"/>
      <c r="D109" s="318"/>
      <c r="E109" s="317"/>
      <c r="F109" s="317"/>
      <c r="G109" s="316"/>
      <c r="H109" s="315"/>
      <c r="I109" s="314">
        <f t="shared" si="3"/>
        <v>0</v>
      </c>
    </row>
    <row r="110" spans="1:9" s="303" customFormat="1" x14ac:dyDescent="0.25">
      <c r="A110" s="502"/>
      <c r="B110" s="504"/>
      <c r="C110" s="318"/>
      <c r="D110" s="318"/>
      <c r="E110" s="317"/>
      <c r="F110" s="317"/>
      <c r="G110" s="316"/>
      <c r="H110" s="315"/>
      <c r="I110" s="314">
        <f t="shared" si="3"/>
        <v>0</v>
      </c>
    </row>
    <row r="111" spans="1:9" s="303" customFormat="1" x14ac:dyDescent="0.25">
      <c r="A111" s="502"/>
      <c r="B111" s="504"/>
      <c r="C111" s="319"/>
      <c r="D111" s="318"/>
      <c r="E111" s="317"/>
      <c r="F111" s="317"/>
      <c r="G111" s="316"/>
      <c r="H111" s="315"/>
      <c r="I111" s="314">
        <f t="shared" si="3"/>
        <v>0</v>
      </c>
    </row>
    <row r="112" spans="1:9" s="303" customFormat="1" x14ac:dyDescent="0.25">
      <c r="A112" s="502"/>
      <c r="B112" s="504"/>
      <c r="C112" s="318"/>
      <c r="D112" s="318"/>
      <c r="E112" s="317"/>
      <c r="F112" s="317"/>
      <c r="G112" s="316"/>
      <c r="H112" s="315"/>
      <c r="I112" s="314">
        <f t="shared" si="3"/>
        <v>0</v>
      </c>
    </row>
    <row r="113" spans="1:9" s="303" customFormat="1" x14ac:dyDescent="0.25">
      <c r="A113" s="502"/>
      <c r="B113" s="504"/>
      <c r="C113" s="318"/>
      <c r="D113" s="318"/>
      <c r="E113" s="317"/>
      <c r="F113" s="317"/>
      <c r="G113" s="316"/>
      <c r="H113" s="315"/>
      <c r="I113" s="314">
        <f t="shared" si="3"/>
        <v>0</v>
      </c>
    </row>
    <row r="114" spans="1:9" s="303" customFormat="1" x14ac:dyDescent="0.25">
      <c r="A114" s="502"/>
      <c r="B114" s="504"/>
      <c r="C114" s="318"/>
      <c r="D114" s="318"/>
      <c r="E114" s="317"/>
      <c r="F114" s="317"/>
      <c r="G114" s="316"/>
      <c r="H114" s="315"/>
      <c r="I114" s="314">
        <f t="shared" si="3"/>
        <v>0</v>
      </c>
    </row>
    <row r="115" spans="1:9" s="303" customFormat="1" x14ac:dyDescent="0.25">
      <c r="A115" s="502"/>
      <c r="B115" s="504"/>
      <c r="C115" s="319"/>
      <c r="D115" s="318"/>
      <c r="E115" s="317"/>
      <c r="F115" s="317"/>
      <c r="G115" s="316"/>
      <c r="H115" s="315"/>
      <c r="I115" s="314">
        <f t="shared" si="3"/>
        <v>0</v>
      </c>
    </row>
    <row r="116" spans="1:9" s="303" customFormat="1" x14ac:dyDescent="0.25">
      <c r="A116" s="502"/>
      <c r="B116" s="504"/>
      <c r="C116" s="319"/>
      <c r="D116" s="318"/>
      <c r="E116" s="317"/>
      <c r="F116" s="317"/>
      <c r="G116" s="316"/>
      <c r="H116" s="315"/>
      <c r="I116" s="314">
        <f t="shared" si="3"/>
        <v>0</v>
      </c>
    </row>
    <row r="117" spans="1:9" s="303" customFormat="1" x14ac:dyDescent="0.25">
      <c r="A117" s="502"/>
      <c r="B117" s="504"/>
      <c r="C117" s="319"/>
      <c r="D117" s="318"/>
      <c r="E117" s="317"/>
      <c r="F117" s="317"/>
      <c r="G117" s="316"/>
      <c r="H117" s="315"/>
      <c r="I117" s="314">
        <f t="shared" si="3"/>
        <v>0</v>
      </c>
    </row>
    <row r="118" spans="1:9" s="303" customFormat="1" x14ac:dyDescent="0.25">
      <c r="A118" s="502"/>
      <c r="B118" s="504"/>
      <c r="C118" s="319"/>
      <c r="D118" s="318"/>
      <c r="E118" s="317"/>
      <c r="F118" s="317"/>
      <c r="G118" s="316"/>
      <c r="H118" s="315"/>
      <c r="I118" s="314">
        <f t="shared" si="3"/>
        <v>0</v>
      </c>
    </row>
    <row r="119" spans="1:9" s="303" customFormat="1" ht="15.75" customHeight="1" x14ac:dyDescent="0.25">
      <c r="A119" s="338" t="s">
        <v>228</v>
      </c>
      <c r="B119" s="337"/>
      <c r="C119" s="337"/>
      <c r="D119" s="337"/>
      <c r="E119" s="337"/>
      <c r="F119" s="337"/>
      <c r="G119" s="337"/>
      <c r="H119" s="337"/>
      <c r="I119" s="337"/>
    </row>
    <row r="120" spans="1:9" s="303" customFormat="1" x14ac:dyDescent="0.25">
      <c r="A120" s="318"/>
      <c r="B120" s="318"/>
      <c r="C120" s="318"/>
      <c r="D120" s="318"/>
      <c r="E120" s="317"/>
      <c r="F120" s="317"/>
      <c r="G120" s="316"/>
      <c r="H120" s="315"/>
      <c r="I120" s="314">
        <f t="shared" ref="I120:I139" si="4">G120*H120</f>
        <v>0</v>
      </c>
    </row>
    <row r="121" spans="1:9" s="303" customFormat="1" x14ac:dyDescent="0.25">
      <c r="A121" s="319"/>
      <c r="B121" s="319"/>
      <c r="C121" s="319"/>
      <c r="D121" s="318"/>
      <c r="E121" s="317"/>
      <c r="F121" s="317"/>
      <c r="G121" s="316"/>
      <c r="H121" s="315"/>
      <c r="I121" s="314">
        <f t="shared" si="4"/>
        <v>0</v>
      </c>
    </row>
    <row r="122" spans="1:9" s="303" customFormat="1" x14ac:dyDescent="0.25">
      <c r="A122" s="319"/>
      <c r="B122" s="319"/>
      <c r="C122" s="319"/>
      <c r="D122" s="318"/>
      <c r="E122" s="317"/>
      <c r="F122" s="317"/>
      <c r="G122" s="316"/>
      <c r="H122" s="315"/>
      <c r="I122" s="314">
        <f t="shared" si="4"/>
        <v>0</v>
      </c>
    </row>
    <row r="123" spans="1:9" s="303" customFormat="1" x14ac:dyDescent="0.25">
      <c r="A123" s="319"/>
      <c r="B123" s="319"/>
      <c r="C123" s="319"/>
      <c r="D123" s="318"/>
      <c r="E123" s="317"/>
      <c r="F123" s="317"/>
      <c r="G123" s="316"/>
      <c r="H123" s="315"/>
      <c r="I123" s="314">
        <f t="shared" si="4"/>
        <v>0</v>
      </c>
    </row>
    <row r="124" spans="1:9" s="303" customFormat="1" x14ac:dyDescent="0.25">
      <c r="A124" s="318"/>
      <c r="B124" s="318"/>
      <c r="C124" s="318"/>
      <c r="D124" s="318"/>
      <c r="E124" s="317"/>
      <c r="F124" s="317"/>
      <c r="G124" s="316"/>
      <c r="H124" s="315"/>
      <c r="I124" s="314">
        <f t="shared" si="4"/>
        <v>0</v>
      </c>
    </row>
    <row r="125" spans="1:9" s="303" customFormat="1" x14ac:dyDescent="0.25">
      <c r="A125" s="318"/>
      <c r="B125" s="318"/>
      <c r="C125" s="318"/>
      <c r="D125" s="318"/>
      <c r="E125" s="317"/>
      <c r="F125" s="317"/>
      <c r="G125" s="316"/>
      <c r="H125" s="315"/>
      <c r="I125" s="314">
        <f t="shared" si="4"/>
        <v>0</v>
      </c>
    </row>
    <row r="126" spans="1:9" s="303" customFormat="1" x14ac:dyDescent="0.25">
      <c r="A126" s="318"/>
      <c r="B126" s="318"/>
      <c r="C126" s="318"/>
      <c r="D126" s="318"/>
      <c r="E126" s="317"/>
      <c r="F126" s="317"/>
      <c r="G126" s="316"/>
      <c r="H126" s="315"/>
      <c r="I126" s="314">
        <f t="shared" si="4"/>
        <v>0</v>
      </c>
    </row>
    <row r="127" spans="1:9" s="303" customFormat="1" x14ac:dyDescent="0.25">
      <c r="A127" s="319"/>
      <c r="B127" s="319"/>
      <c r="C127" s="319"/>
      <c r="D127" s="318"/>
      <c r="E127" s="317"/>
      <c r="F127" s="317"/>
      <c r="G127" s="316"/>
      <c r="H127" s="315"/>
      <c r="I127" s="314">
        <f t="shared" si="4"/>
        <v>0</v>
      </c>
    </row>
    <row r="128" spans="1:9" s="303" customFormat="1" x14ac:dyDescent="0.25">
      <c r="A128" s="319"/>
      <c r="B128" s="319"/>
      <c r="C128" s="319"/>
      <c r="D128" s="318"/>
      <c r="E128" s="317"/>
      <c r="F128" s="317"/>
      <c r="G128" s="316"/>
      <c r="H128" s="315"/>
      <c r="I128" s="314">
        <f t="shared" si="4"/>
        <v>0</v>
      </c>
    </row>
    <row r="129" spans="1:9" s="303" customFormat="1" x14ac:dyDescent="0.25">
      <c r="A129" s="319"/>
      <c r="B129" s="319"/>
      <c r="C129" s="319"/>
      <c r="D129" s="318"/>
      <c r="E129" s="317"/>
      <c r="F129" s="317"/>
      <c r="G129" s="316"/>
      <c r="H129" s="315"/>
      <c r="I129" s="314">
        <f t="shared" si="4"/>
        <v>0</v>
      </c>
    </row>
    <row r="130" spans="1:9" s="303" customFormat="1" ht="12" customHeight="1" x14ac:dyDescent="0.25">
      <c r="A130" s="319"/>
      <c r="B130" s="319"/>
      <c r="C130" s="336"/>
      <c r="D130" s="318"/>
      <c r="E130" s="317"/>
      <c r="F130" s="317"/>
      <c r="G130" s="316"/>
      <c r="H130" s="315"/>
      <c r="I130" s="314">
        <f t="shared" si="4"/>
        <v>0</v>
      </c>
    </row>
    <row r="131" spans="1:9" s="303" customFormat="1" ht="12" customHeight="1" x14ac:dyDescent="0.25">
      <c r="A131" s="318"/>
      <c r="B131" s="318"/>
      <c r="C131" s="336"/>
      <c r="D131" s="318"/>
      <c r="E131" s="317"/>
      <c r="F131" s="317"/>
      <c r="G131" s="316"/>
      <c r="H131" s="315"/>
      <c r="I131" s="314">
        <f t="shared" si="4"/>
        <v>0</v>
      </c>
    </row>
    <row r="132" spans="1:9" s="303" customFormat="1" ht="12" customHeight="1" x14ac:dyDescent="0.25">
      <c r="A132" s="318"/>
      <c r="B132" s="318"/>
      <c r="C132" s="336"/>
      <c r="D132" s="318"/>
      <c r="E132" s="317"/>
      <c r="F132" s="317"/>
      <c r="G132" s="316"/>
      <c r="H132" s="315"/>
      <c r="I132" s="314">
        <f t="shared" si="4"/>
        <v>0</v>
      </c>
    </row>
    <row r="133" spans="1:9" s="303" customFormat="1" x14ac:dyDescent="0.25">
      <c r="A133" s="318"/>
      <c r="B133" s="318"/>
      <c r="C133" s="318"/>
      <c r="D133" s="318"/>
      <c r="E133" s="317"/>
      <c r="F133" s="317"/>
      <c r="G133" s="316"/>
      <c r="H133" s="315"/>
      <c r="I133" s="314">
        <f t="shared" si="4"/>
        <v>0</v>
      </c>
    </row>
    <row r="134" spans="1:9" s="303" customFormat="1" x14ac:dyDescent="0.25">
      <c r="A134" s="318"/>
      <c r="B134" s="318"/>
      <c r="C134" s="318"/>
      <c r="D134" s="318"/>
      <c r="E134" s="317"/>
      <c r="F134" s="317"/>
      <c r="G134" s="316"/>
      <c r="H134" s="315"/>
      <c r="I134" s="314">
        <f t="shared" si="4"/>
        <v>0</v>
      </c>
    </row>
    <row r="135" spans="1:9" s="303" customFormat="1" x14ac:dyDescent="0.25">
      <c r="A135" s="318"/>
      <c r="B135" s="318"/>
      <c r="C135" s="318"/>
      <c r="D135" s="318"/>
      <c r="E135" s="317"/>
      <c r="F135" s="317"/>
      <c r="G135" s="316"/>
      <c r="H135" s="315"/>
      <c r="I135" s="314">
        <f t="shared" si="4"/>
        <v>0</v>
      </c>
    </row>
    <row r="136" spans="1:9" s="303" customFormat="1" x14ac:dyDescent="0.25">
      <c r="A136" s="318"/>
      <c r="B136" s="318"/>
      <c r="C136" s="318"/>
      <c r="D136" s="318"/>
      <c r="E136" s="317"/>
      <c r="F136" s="317"/>
      <c r="G136" s="316"/>
      <c r="H136" s="315"/>
      <c r="I136" s="314">
        <f t="shared" si="4"/>
        <v>0</v>
      </c>
    </row>
    <row r="137" spans="1:9" s="303" customFormat="1" x14ac:dyDescent="0.25">
      <c r="A137" s="318"/>
      <c r="B137" s="318"/>
      <c r="C137" s="318"/>
      <c r="D137" s="318"/>
      <c r="E137" s="317"/>
      <c r="F137" s="317"/>
      <c r="G137" s="316"/>
      <c r="H137" s="315"/>
      <c r="I137" s="314">
        <f t="shared" si="4"/>
        <v>0</v>
      </c>
    </row>
    <row r="138" spans="1:9" s="303" customFormat="1" x14ac:dyDescent="0.25">
      <c r="A138" s="318"/>
      <c r="B138" s="318"/>
      <c r="C138" s="318"/>
      <c r="D138" s="318"/>
      <c r="E138" s="317"/>
      <c r="F138" s="317"/>
      <c r="G138" s="316"/>
      <c r="H138" s="315"/>
      <c r="I138" s="314">
        <f t="shared" si="4"/>
        <v>0</v>
      </c>
    </row>
    <row r="139" spans="1:9" s="303" customFormat="1" ht="12.75" thickBot="1" x14ac:dyDescent="0.3">
      <c r="A139" s="318"/>
      <c r="B139" s="318"/>
      <c r="C139" s="318"/>
      <c r="D139" s="318"/>
      <c r="E139" s="317"/>
      <c r="F139" s="317"/>
      <c r="G139" s="316"/>
      <c r="H139" s="315"/>
      <c r="I139" s="335">
        <f t="shared" si="4"/>
        <v>0</v>
      </c>
    </row>
    <row r="140" spans="1:9" ht="15.75" customHeight="1" thickTop="1" thickBot="1" x14ac:dyDescent="0.3">
      <c r="A140" s="358"/>
      <c r="B140" s="358"/>
      <c r="C140" s="358"/>
      <c r="D140" s="358"/>
      <c r="E140" s="302"/>
      <c r="F140" s="302"/>
      <c r="G140" s="302"/>
      <c r="H140" s="401" t="s">
        <v>249</v>
      </c>
      <c r="I140" s="313">
        <f>SUM(I100:I139)</f>
        <v>0</v>
      </c>
    </row>
    <row r="141" spans="1:9" s="294" customFormat="1" ht="13.5" thickTop="1" x14ac:dyDescent="0.25">
      <c r="A141" s="510"/>
      <c r="B141" s="510"/>
      <c r="C141" s="510"/>
      <c r="D141" s="510"/>
      <c r="E141" s="510"/>
      <c r="F141" s="510"/>
      <c r="G141" s="510"/>
      <c r="H141" s="510"/>
      <c r="I141" s="510"/>
    </row>
    <row r="142" spans="1:9" ht="27" customHeight="1" x14ac:dyDescent="0.2">
      <c r="A142" s="510" t="s">
        <v>247</v>
      </c>
      <c r="B142" s="510"/>
      <c r="C142" s="510"/>
      <c r="D142" s="510"/>
      <c r="E142" s="510"/>
      <c r="F142" s="510"/>
      <c r="G142" s="510"/>
      <c r="H142" s="510"/>
      <c r="I142" s="510"/>
    </row>
    <row r="143" spans="1:9" ht="16.5" customHeight="1" x14ac:dyDescent="0.2">
      <c r="A143" s="334" t="s">
        <v>227</v>
      </c>
      <c r="B143" s="410" t="str">
        <f>IF(ISBLANK('93.2 Game 8'!$C$6),"",'93.2 Game 8'!$C$6)</f>
        <v/>
      </c>
      <c r="C143" s="351" t="s">
        <v>259</v>
      </c>
      <c r="D143" s="411" t="str">
        <f>IF(ISBLANK('93.2 Game 8'!$C$5),"",'93.2 Game 8'!$C$5)</f>
        <v/>
      </c>
      <c r="E143" s="332"/>
      <c r="F143" s="332"/>
      <c r="G143" s="516" t="s">
        <v>7</v>
      </c>
      <c r="H143" s="516"/>
      <c r="I143" s="516"/>
    </row>
    <row r="144" spans="1:9" ht="7.5" customHeight="1" x14ac:dyDescent="0.25">
      <c r="A144" s="334"/>
      <c r="B144" s="333"/>
      <c r="C144" s="333"/>
      <c r="D144" s="333"/>
      <c r="E144" s="332"/>
      <c r="F144" s="332"/>
      <c r="G144" s="516"/>
      <c r="H144" s="516"/>
      <c r="I144" s="516"/>
    </row>
    <row r="145" spans="1:9" ht="15.75" customHeight="1" x14ac:dyDescent="0.2">
      <c r="A145" s="331" t="s">
        <v>226</v>
      </c>
      <c r="B145" s="330"/>
      <c r="C145" s="330"/>
      <c r="D145" s="330"/>
      <c r="E145" s="518" t="s">
        <v>225</v>
      </c>
      <c r="F145" s="518"/>
      <c r="G145" s="518" t="s">
        <v>245</v>
      </c>
      <c r="H145" s="518"/>
      <c r="I145" s="522" t="s">
        <v>224</v>
      </c>
    </row>
    <row r="146" spans="1:9" ht="25.5" x14ac:dyDescent="0.2">
      <c r="A146" s="329" t="s">
        <v>106</v>
      </c>
      <c r="B146" s="329" t="s">
        <v>26</v>
      </c>
      <c r="C146" s="329" t="s">
        <v>6</v>
      </c>
      <c r="D146" s="329" t="s">
        <v>10</v>
      </c>
      <c r="E146" s="309" t="s">
        <v>70</v>
      </c>
      <c r="F146" s="309" t="s">
        <v>71</v>
      </c>
      <c r="G146" s="328" t="s">
        <v>223</v>
      </c>
      <c r="H146" s="328" t="s">
        <v>222</v>
      </c>
      <c r="I146" s="522"/>
    </row>
    <row r="147" spans="1:9" s="303" customFormat="1" ht="15" customHeight="1" x14ac:dyDescent="0.25">
      <c r="A147" s="403" t="s">
        <v>221</v>
      </c>
      <c r="B147" s="327"/>
      <c r="C147" s="326"/>
      <c r="D147" s="326"/>
      <c r="E147" s="326"/>
      <c r="F147" s="326"/>
      <c r="G147" s="325"/>
      <c r="H147" s="325"/>
      <c r="I147" s="325"/>
    </row>
    <row r="148" spans="1:9" s="303" customFormat="1" x14ac:dyDescent="0.25">
      <c r="A148" s="404"/>
      <c r="B148" s="318"/>
      <c r="C148" s="318"/>
      <c r="D148" s="318"/>
      <c r="E148" s="317"/>
      <c r="F148" s="317"/>
      <c r="G148" s="316"/>
      <c r="H148" s="315"/>
      <c r="I148" s="314">
        <f>G148*H148</f>
        <v>0</v>
      </c>
    </row>
    <row r="149" spans="1:9" s="303" customFormat="1" x14ac:dyDescent="0.25">
      <c r="A149" s="404"/>
      <c r="B149" s="318"/>
      <c r="C149" s="318"/>
      <c r="D149" s="318"/>
      <c r="E149" s="317"/>
      <c r="F149" s="317"/>
      <c r="G149" s="316"/>
      <c r="H149" s="315"/>
      <c r="I149" s="314">
        <f>G149*H149</f>
        <v>0</v>
      </c>
    </row>
    <row r="150" spans="1:9" s="303" customFormat="1" x14ac:dyDescent="0.25">
      <c r="A150" s="404"/>
      <c r="B150" s="318"/>
      <c r="C150" s="318"/>
      <c r="D150" s="318"/>
      <c r="E150" s="317"/>
      <c r="F150" s="317"/>
      <c r="G150" s="316"/>
      <c r="H150" s="315"/>
      <c r="I150" s="314">
        <f>G150*H150</f>
        <v>0</v>
      </c>
    </row>
    <row r="151" spans="1:9" s="303" customFormat="1" ht="15" x14ac:dyDescent="0.25">
      <c r="A151" s="403" t="s">
        <v>220</v>
      </c>
      <c r="B151" s="323"/>
      <c r="C151" s="323"/>
      <c r="D151" s="324"/>
      <c r="E151" s="324"/>
      <c r="F151" s="323"/>
      <c r="G151" s="322"/>
      <c r="H151" s="321"/>
      <c r="I151" s="320"/>
    </row>
    <row r="152" spans="1:9" s="303" customFormat="1" x14ac:dyDescent="0.25">
      <c r="A152" s="404"/>
      <c r="B152" s="318"/>
      <c r="C152" s="318"/>
      <c r="D152" s="318"/>
      <c r="E152" s="317"/>
      <c r="F152" s="317"/>
      <c r="G152" s="316"/>
      <c r="H152" s="315"/>
      <c r="I152" s="314">
        <f>G152*H152</f>
        <v>0</v>
      </c>
    </row>
    <row r="153" spans="1:9" s="303" customFormat="1" x14ac:dyDescent="0.25">
      <c r="A153" s="404"/>
      <c r="B153" s="318"/>
      <c r="C153" s="318"/>
      <c r="D153" s="318"/>
      <c r="E153" s="317"/>
      <c r="F153" s="317"/>
      <c r="G153" s="316"/>
      <c r="H153" s="315"/>
      <c r="I153" s="314">
        <f>G153*H153</f>
        <v>0</v>
      </c>
    </row>
    <row r="154" spans="1:9" s="303" customFormat="1" x14ac:dyDescent="0.25">
      <c r="A154" s="404"/>
      <c r="B154" s="318"/>
      <c r="C154" s="318"/>
      <c r="D154" s="318"/>
      <c r="E154" s="317"/>
      <c r="F154" s="317"/>
      <c r="G154" s="316"/>
      <c r="H154" s="315"/>
      <c r="I154" s="314">
        <f>G154*H154</f>
        <v>0</v>
      </c>
    </row>
    <row r="155" spans="1:9" s="303" customFormat="1" ht="15" x14ac:dyDescent="0.25">
      <c r="A155" s="405" t="s">
        <v>240</v>
      </c>
      <c r="B155" s="323"/>
      <c r="C155" s="323"/>
      <c r="D155" s="324"/>
      <c r="E155" s="324"/>
      <c r="F155" s="323"/>
      <c r="G155" s="322"/>
      <c r="H155" s="321"/>
      <c r="I155" s="320"/>
    </row>
    <row r="156" spans="1:9" s="303" customFormat="1" x14ac:dyDescent="0.25">
      <c r="A156" s="404"/>
      <c r="B156" s="318"/>
      <c r="C156" s="318"/>
      <c r="D156" s="318"/>
      <c r="E156" s="317"/>
      <c r="F156" s="317"/>
      <c r="G156" s="316"/>
      <c r="H156" s="315"/>
      <c r="I156" s="314">
        <f>G156*H156</f>
        <v>0</v>
      </c>
    </row>
    <row r="157" spans="1:9" s="303" customFormat="1" x14ac:dyDescent="0.25">
      <c r="A157" s="404"/>
      <c r="B157" s="318"/>
      <c r="C157" s="318"/>
      <c r="D157" s="318"/>
      <c r="E157" s="317"/>
      <c r="F157" s="317"/>
      <c r="G157" s="316"/>
      <c r="H157" s="315"/>
      <c r="I157" s="314">
        <f>G157*H157</f>
        <v>0</v>
      </c>
    </row>
    <row r="158" spans="1:9" s="303" customFormat="1" x14ac:dyDescent="0.25">
      <c r="A158" s="404"/>
      <c r="B158" s="318"/>
      <c r="C158" s="318"/>
      <c r="D158" s="318"/>
      <c r="E158" s="317"/>
      <c r="F158" s="317"/>
      <c r="G158" s="316"/>
      <c r="H158" s="315"/>
      <c r="I158" s="314">
        <f>G158*H158</f>
        <v>0</v>
      </c>
    </row>
    <row r="159" spans="1:9" s="303" customFormat="1" ht="15" x14ac:dyDescent="0.25">
      <c r="A159" s="403" t="s">
        <v>219</v>
      </c>
      <c r="B159" s="323"/>
      <c r="C159" s="323"/>
      <c r="D159" s="324"/>
      <c r="E159" s="324"/>
      <c r="F159" s="323"/>
      <c r="G159" s="322"/>
      <c r="H159" s="321"/>
      <c r="I159" s="320"/>
    </row>
    <row r="160" spans="1:9" s="303" customFormat="1" x14ac:dyDescent="0.25">
      <c r="A160" s="404"/>
      <c r="B160" s="318"/>
      <c r="C160" s="318"/>
      <c r="D160" s="318"/>
      <c r="E160" s="317"/>
      <c r="F160" s="317"/>
      <c r="G160" s="316"/>
      <c r="H160" s="315"/>
      <c r="I160" s="314">
        <f>G160*H160</f>
        <v>0</v>
      </c>
    </row>
    <row r="161" spans="1:9" s="303" customFormat="1" x14ac:dyDescent="0.25">
      <c r="A161" s="404"/>
      <c r="B161" s="318"/>
      <c r="C161" s="318"/>
      <c r="D161" s="318"/>
      <c r="E161" s="317"/>
      <c r="F161" s="317"/>
      <c r="G161" s="316"/>
      <c r="H161" s="315"/>
      <c r="I161" s="314">
        <f>G161*H161</f>
        <v>0</v>
      </c>
    </row>
    <row r="162" spans="1:9" s="303" customFormat="1" x14ac:dyDescent="0.25">
      <c r="A162" s="404"/>
      <c r="B162" s="318"/>
      <c r="C162" s="318"/>
      <c r="D162" s="318"/>
      <c r="E162" s="317"/>
      <c r="F162" s="317"/>
      <c r="G162" s="316"/>
      <c r="H162" s="315"/>
      <c r="I162" s="314">
        <f>G162*H162</f>
        <v>0</v>
      </c>
    </row>
    <row r="163" spans="1:9" s="303" customFormat="1" ht="15" x14ac:dyDescent="0.25">
      <c r="A163" s="403" t="s">
        <v>256</v>
      </c>
      <c r="B163" s="323"/>
      <c r="C163" s="323"/>
      <c r="D163" s="324"/>
      <c r="E163" s="324"/>
      <c r="F163" s="323"/>
      <c r="G163" s="322"/>
      <c r="H163" s="321"/>
      <c r="I163" s="320"/>
    </row>
    <row r="164" spans="1:9" s="303" customFormat="1" x14ac:dyDescent="0.25">
      <c r="A164" s="406"/>
      <c r="B164" s="319"/>
      <c r="C164" s="319"/>
      <c r="D164" s="318"/>
      <c r="E164" s="317"/>
      <c r="F164" s="317"/>
      <c r="G164" s="316"/>
      <c r="H164" s="315"/>
      <c r="I164" s="314">
        <f>G164*H164</f>
        <v>0</v>
      </c>
    </row>
    <row r="165" spans="1:9" s="303" customFormat="1" x14ac:dyDescent="0.25">
      <c r="A165" s="406"/>
      <c r="B165" s="319"/>
      <c r="C165" s="319"/>
      <c r="D165" s="318"/>
      <c r="E165" s="317"/>
      <c r="F165" s="317"/>
      <c r="G165" s="316"/>
      <c r="H165" s="315"/>
      <c r="I165" s="314">
        <f>G165*H165</f>
        <v>0</v>
      </c>
    </row>
    <row r="166" spans="1:9" s="303" customFormat="1" x14ac:dyDescent="0.25">
      <c r="A166" s="406"/>
      <c r="B166" s="319"/>
      <c r="C166" s="319"/>
      <c r="D166" s="318"/>
      <c r="E166" s="317"/>
      <c r="F166" s="317"/>
      <c r="G166" s="316"/>
      <c r="H166" s="315"/>
      <c r="I166" s="314">
        <f>G166*H166</f>
        <v>0</v>
      </c>
    </row>
    <row r="167" spans="1:9" s="303" customFormat="1" ht="15" x14ac:dyDescent="0.25">
      <c r="A167" s="403" t="s">
        <v>250</v>
      </c>
      <c r="B167" s="323"/>
      <c r="C167" s="323"/>
      <c r="D167" s="324"/>
      <c r="E167" s="324"/>
      <c r="F167" s="323"/>
      <c r="G167" s="322"/>
      <c r="H167" s="321"/>
      <c r="I167" s="320"/>
    </row>
    <row r="168" spans="1:9" s="303" customFormat="1" x14ac:dyDescent="0.25">
      <c r="A168" s="406"/>
      <c r="B168" s="319"/>
      <c r="C168" s="319"/>
      <c r="D168" s="318"/>
      <c r="E168" s="317"/>
      <c r="F168" s="317"/>
      <c r="G168" s="316"/>
      <c r="H168" s="315"/>
      <c r="I168" s="314">
        <f>G168*H168</f>
        <v>0</v>
      </c>
    </row>
    <row r="169" spans="1:9" s="303" customFormat="1" x14ac:dyDescent="0.25">
      <c r="A169" s="406"/>
      <c r="B169" s="319"/>
      <c r="C169" s="319"/>
      <c r="D169" s="318"/>
      <c r="E169" s="317"/>
      <c r="F169" s="317"/>
      <c r="G169" s="316"/>
      <c r="H169" s="315"/>
      <c r="I169" s="314">
        <f>G169*H169</f>
        <v>0</v>
      </c>
    </row>
    <row r="170" spans="1:9" s="303" customFormat="1" x14ac:dyDescent="0.25">
      <c r="A170" s="406"/>
      <c r="B170" s="319"/>
      <c r="C170" s="319"/>
      <c r="D170" s="318"/>
      <c r="E170" s="317"/>
      <c r="F170" s="317"/>
      <c r="G170" s="316"/>
      <c r="H170" s="315"/>
      <c r="I170" s="314">
        <f>G170*H170</f>
        <v>0</v>
      </c>
    </row>
    <row r="171" spans="1:9" s="303" customFormat="1" ht="15" x14ac:dyDescent="0.25">
      <c r="A171" s="403" t="s">
        <v>241</v>
      </c>
      <c r="B171" s="323"/>
      <c r="C171" s="323"/>
      <c r="D171" s="324"/>
      <c r="E171" s="324"/>
      <c r="F171" s="323"/>
      <c r="G171" s="322"/>
      <c r="H171" s="321"/>
      <c r="I171" s="320"/>
    </row>
    <row r="172" spans="1:9" s="303" customFormat="1" x14ac:dyDescent="0.25">
      <c r="A172" s="319"/>
      <c r="B172" s="319"/>
      <c r="C172" s="319"/>
      <c r="D172" s="318"/>
      <c r="E172" s="317"/>
      <c r="F172" s="317"/>
      <c r="G172" s="316"/>
      <c r="H172" s="315"/>
      <c r="I172" s="314">
        <f>G172*H172</f>
        <v>0</v>
      </c>
    </row>
    <row r="173" spans="1:9" s="303" customFormat="1" x14ac:dyDescent="0.25">
      <c r="A173" s="319"/>
      <c r="B173" s="319"/>
      <c r="C173" s="319"/>
      <c r="D173" s="318"/>
      <c r="E173" s="317"/>
      <c r="F173" s="317"/>
      <c r="G173" s="316"/>
      <c r="H173" s="315"/>
      <c r="I173" s="314">
        <f t="shared" ref="I173:I178" si="5">G173*H173</f>
        <v>0</v>
      </c>
    </row>
    <row r="174" spans="1:9" s="303" customFormat="1" x14ac:dyDescent="0.25">
      <c r="A174" s="319"/>
      <c r="B174" s="319"/>
      <c r="C174" s="319"/>
      <c r="D174" s="318"/>
      <c r="E174" s="317"/>
      <c r="F174" s="317"/>
      <c r="G174" s="316"/>
      <c r="H174" s="315"/>
      <c r="I174" s="314">
        <f t="shared" si="5"/>
        <v>0</v>
      </c>
    </row>
    <row r="175" spans="1:9" s="303" customFormat="1" x14ac:dyDescent="0.25">
      <c r="A175" s="319"/>
      <c r="B175" s="319"/>
      <c r="C175" s="319"/>
      <c r="D175" s="318"/>
      <c r="E175" s="317"/>
      <c r="F175" s="317"/>
      <c r="G175" s="316"/>
      <c r="H175" s="315"/>
      <c r="I175" s="314">
        <f t="shared" si="5"/>
        <v>0</v>
      </c>
    </row>
    <row r="176" spans="1:9" s="303" customFormat="1" x14ac:dyDescent="0.25">
      <c r="A176" s="319"/>
      <c r="B176" s="319"/>
      <c r="C176" s="319"/>
      <c r="D176" s="318"/>
      <c r="E176" s="317"/>
      <c r="F176" s="317"/>
      <c r="G176" s="316"/>
      <c r="H176" s="315"/>
      <c r="I176" s="314">
        <f t="shared" si="5"/>
        <v>0</v>
      </c>
    </row>
    <row r="177" spans="1:9" s="303" customFormat="1" x14ac:dyDescent="0.25">
      <c r="A177" s="319"/>
      <c r="B177" s="319"/>
      <c r="C177" s="319"/>
      <c r="D177" s="318"/>
      <c r="E177" s="317"/>
      <c r="F177" s="317"/>
      <c r="G177" s="316"/>
      <c r="H177" s="315"/>
      <c r="I177" s="314">
        <f t="shared" si="5"/>
        <v>0</v>
      </c>
    </row>
    <row r="178" spans="1:9" s="303" customFormat="1" x14ac:dyDescent="0.25">
      <c r="A178" s="319"/>
      <c r="B178" s="319"/>
      <c r="C178" s="319"/>
      <c r="D178" s="318"/>
      <c r="E178" s="317"/>
      <c r="F178" s="317"/>
      <c r="G178" s="316"/>
      <c r="H178" s="315"/>
      <c r="I178" s="314">
        <f t="shared" si="5"/>
        <v>0</v>
      </c>
    </row>
    <row r="179" spans="1:9" s="303" customFormat="1" x14ac:dyDescent="0.25">
      <c r="A179" s="319"/>
      <c r="B179" s="319"/>
      <c r="C179" s="319"/>
      <c r="D179" s="318"/>
      <c r="E179" s="317"/>
      <c r="F179" s="317"/>
      <c r="G179" s="316"/>
      <c r="H179" s="315"/>
      <c r="I179" s="314">
        <f>G179*H179</f>
        <v>0</v>
      </c>
    </row>
    <row r="180" spans="1:9" s="303" customFormat="1" x14ac:dyDescent="0.25">
      <c r="A180" s="319"/>
      <c r="B180" s="319"/>
      <c r="C180" s="319"/>
      <c r="D180" s="318"/>
      <c r="E180" s="317"/>
      <c r="F180" s="317"/>
      <c r="G180" s="316"/>
      <c r="H180" s="315"/>
      <c r="I180" s="314">
        <f>G180*H180</f>
        <v>0</v>
      </c>
    </row>
    <row r="181" spans="1:9" s="303" customFormat="1" ht="12.75" thickBot="1" x14ac:dyDescent="0.3">
      <c r="A181" s="319"/>
      <c r="B181" s="319"/>
      <c r="C181" s="319"/>
      <c r="D181" s="318"/>
      <c r="E181" s="317"/>
      <c r="F181" s="317"/>
      <c r="G181" s="316"/>
      <c r="H181" s="315"/>
      <c r="I181" s="314">
        <f>G181*H181</f>
        <v>0</v>
      </c>
    </row>
    <row r="182" spans="1:9" ht="15.75" customHeight="1" thickTop="1" thickBot="1" x14ac:dyDescent="0.3">
      <c r="A182" s="358"/>
      <c r="B182" s="358"/>
      <c r="C182" s="358"/>
      <c r="D182" s="358"/>
      <c r="E182" s="302"/>
      <c r="F182" s="302"/>
      <c r="G182" s="302"/>
      <c r="H182" s="401" t="s">
        <v>254</v>
      </c>
      <c r="I182" s="313">
        <f>SUM(I148:I181)</f>
        <v>0</v>
      </c>
    </row>
    <row r="183" spans="1:9" s="294" customFormat="1" ht="13.5" thickTop="1" x14ac:dyDescent="0.25">
      <c r="A183" s="510"/>
      <c r="B183" s="510"/>
      <c r="C183" s="510"/>
      <c r="D183" s="510"/>
      <c r="E183" s="510"/>
      <c r="F183" s="510"/>
      <c r="G183" s="510"/>
      <c r="H183" s="510"/>
      <c r="I183" s="510"/>
    </row>
    <row r="184" spans="1:9" s="294" customFormat="1" ht="12.75" x14ac:dyDescent="0.25">
      <c r="A184" s="510"/>
      <c r="B184" s="510"/>
      <c r="C184" s="510"/>
      <c r="D184" s="510"/>
      <c r="E184" s="510"/>
      <c r="F184" s="510"/>
      <c r="G184" s="510"/>
      <c r="H184" s="510"/>
      <c r="I184" s="510"/>
    </row>
    <row r="185" spans="1:9" ht="15.75" customHeight="1" x14ac:dyDescent="0.25">
      <c r="A185" s="312" t="s">
        <v>218</v>
      </c>
      <c r="B185" s="311"/>
      <c r="C185" s="311"/>
      <c r="D185" s="311"/>
      <c r="E185" s="311"/>
      <c r="F185" s="311"/>
      <c r="G185" s="311"/>
      <c r="H185" s="311"/>
      <c r="I185" s="311"/>
    </row>
    <row r="186" spans="1:9" s="308" customFormat="1" ht="32.25" customHeight="1" x14ac:dyDescent="0.25">
      <c r="A186" s="505" t="s">
        <v>217</v>
      </c>
      <c r="B186" s="506"/>
      <c r="C186" s="505" t="s">
        <v>216</v>
      </c>
      <c r="D186" s="506"/>
      <c r="E186" s="310"/>
      <c r="F186" s="310"/>
      <c r="G186" s="310"/>
      <c r="H186" s="309" t="s">
        <v>215</v>
      </c>
      <c r="I186" s="309" t="s">
        <v>214</v>
      </c>
    </row>
    <row r="187" spans="1:9" s="303" customFormat="1" ht="12" customHeight="1" x14ac:dyDescent="0.25">
      <c r="A187" s="526" t="s">
        <v>266</v>
      </c>
      <c r="B187" s="527"/>
      <c r="C187" s="502"/>
      <c r="D187" s="503"/>
      <c r="E187" s="503"/>
      <c r="F187" s="503"/>
      <c r="G187" s="504"/>
      <c r="H187" s="307"/>
      <c r="I187" s="306">
        <v>0</v>
      </c>
    </row>
    <row r="188" spans="1:9" s="303" customFormat="1" ht="12" customHeight="1" x14ac:dyDescent="0.25">
      <c r="A188" s="502"/>
      <c r="B188" s="504"/>
      <c r="C188" s="502"/>
      <c r="D188" s="503"/>
      <c r="E188" s="503"/>
      <c r="F188" s="503"/>
      <c r="G188" s="504"/>
      <c r="H188" s="305"/>
      <c r="I188" s="304">
        <v>0</v>
      </c>
    </row>
    <row r="189" spans="1:9" s="303" customFormat="1" ht="12" customHeight="1" x14ac:dyDescent="0.25">
      <c r="A189" s="502"/>
      <c r="B189" s="504"/>
      <c r="C189" s="502"/>
      <c r="D189" s="503"/>
      <c r="E189" s="503"/>
      <c r="F189" s="503"/>
      <c r="G189" s="504"/>
      <c r="H189" s="305"/>
      <c r="I189" s="304">
        <v>0</v>
      </c>
    </row>
    <row r="190" spans="1:9" s="303" customFormat="1" ht="12" customHeight="1" x14ac:dyDescent="0.25">
      <c r="A190" s="502"/>
      <c r="B190" s="504"/>
      <c r="C190" s="502"/>
      <c r="D190" s="503"/>
      <c r="E190" s="503"/>
      <c r="F190" s="503"/>
      <c r="G190" s="504"/>
      <c r="H190" s="305"/>
      <c r="I190" s="304">
        <v>0</v>
      </c>
    </row>
    <row r="191" spans="1:9" s="303" customFormat="1" ht="12" customHeight="1" x14ac:dyDescent="0.25">
      <c r="A191" s="502"/>
      <c r="B191" s="504"/>
      <c r="C191" s="502"/>
      <c r="D191" s="503"/>
      <c r="E191" s="503"/>
      <c r="F191" s="503"/>
      <c r="G191" s="504"/>
      <c r="H191" s="305"/>
      <c r="I191" s="304">
        <v>0</v>
      </c>
    </row>
    <row r="192" spans="1:9" s="303" customFormat="1" ht="12" customHeight="1" thickBot="1" x14ac:dyDescent="0.3">
      <c r="A192" s="502"/>
      <c r="B192" s="504"/>
      <c r="C192" s="502"/>
      <c r="D192" s="503"/>
      <c r="E192" s="503"/>
      <c r="F192" s="503"/>
      <c r="G192" s="504"/>
      <c r="H192" s="305"/>
      <c r="I192" s="304">
        <v>0</v>
      </c>
    </row>
    <row r="193" spans="1:9" ht="15.75" customHeight="1" thickTop="1" thickBot="1" x14ac:dyDescent="0.3">
      <c r="A193" s="509"/>
      <c r="B193" s="509"/>
      <c r="C193" s="509"/>
      <c r="D193" s="509"/>
      <c r="E193" s="302"/>
      <c r="F193" s="302"/>
      <c r="G193" s="302"/>
      <c r="H193" s="301"/>
      <c r="I193" s="300">
        <f>SUM(I187:I192)</f>
        <v>0</v>
      </c>
    </row>
    <row r="194" spans="1:9" s="295" customFormat="1" ht="13.5" customHeight="1" thickTop="1" x14ac:dyDescent="0.25">
      <c r="A194" s="299"/>
      <c r="B194" s="299"/>
      <c r="C194" s="299"/>
      <c r="D194" s="299"/>
      <c r="E194" s="298"/>
      <c r="F194" s="298"/>
      <c r="G194" s="298"/>
      <c r="H194" s="297"/>
      <c r="I194" s="296"/>
    </row>
    <row r="195" spans="1:9" s="294" customFormat="1" ht="15.75" customHeight="1" x14ac:dyDescent="0.25">
      <c r="A195" s="524" t="s">
        <v>252</v>
      </c>
      <c r="B195" s="524"/>
      <c r="C195" s="524"/>
      <c r="D195" s="524"/>
      <c r="E195" s="524"/>
      <c r="F195" s="524"/>
      <c r="G195" s="524"/>
      <c r="H195" s="524"/>
      <c r="I195" s="524"/>
    </row>
  </sheetData>
  <mergeCells count="83">
    <mergeCell ref="A195:I195"/>
    <mergeCell ref="A188:B188"/>
    <mergeCell ref="C188:G188"/>
    <mergeCell ref="A189:B189"/>
    <mergeCell ref="C189:G189"/>
    <mergeCell ref="A190:B190"/>
    <mergeCell ref="C190:G190"/>
    <mergeCell ref="A191:B191"/>
    <mergeCell ref="C191:G191"/>
    <mergeCell ref="A192:B192"/>
    <mergeCell ref="C192:G192"/>
    <mergeCell ref="A193:D193"/>
    <mergeCell ref="A187:B187"/>
    <mergeCell ref="C187:G187"/>
    <mergeCell ref="A142:I142"/>
    <mergeCell ref="G143:I144"/>
    <mergeCell ref="E145:F145"/>
    <mergeCell ref="G145:H145"/>
    <mergeCell ref="I145:I146"/>
    <mergeCell ref="A183:I183"/>
    <mergeCell ref="A184:I184"/>
    <mergeCell ref="A186:B186"/>
    <mergeCell ref="C186:D186"/>
    <mergeCell ref="A141:I141"/>
    <mergeCell ref="A109:B109"/>
    <mergeCell ref="A110:B110"/>
    <mergeCell ref="A111:B111"/>
    <mergeCell ref="A112:B112"/>
    <mergeCell ref="A113:B113"/>
    <mergeCell ref="A114:B114"/>
    <mergeCell ref="A115:B115"/>
    <mergeCell ref="A116:B116"/>
    <mergeCell ref="A117:B117"/>
    <mergeCell ref="A118:B118"/>
    <mergeCell ref="A108:B108"/>
    <mergeCell ref="G96:I97"/>
    <mergeCell ref="E98:F98"/>
    <mergeCell ref="G98:H98"/>
    <mergeCell ref="I98:I99"/>
    <mergeCell ref="A101:B101"/>
    <mergeCell ref="A102:B102"/>
    <mergeCell ref="A103:B103"/>
    <mergeCell ref="A104:B104"/>
    <mergeCell ref="A105:B105"/>
    <mergeCell ref="A106:B106"/>
    <mergeCell ref="A107:B107"/>
    <mergeCell ref="A95:I95"/>
    <mergeCell ref="A37:B37"/>
    <mergeCell ref="A38:B38"/>
    <mergeCell ref="G48:I49"/>
    <mergeCell ref="E50:F50"/>
    <mergeCell ref="G50:H50"/>
    <mergeCell ref="I50:I51"/>
    <mergeCell ref="A71:F71"/>
    <mergeCell ref="A90:F90"/>
    <mergeCell ref="A93:D93"/>
    <mergeCell ref="A94:I94"/>
    <mergeCell ref="A36:B36"/>
    <mergeCell ref="A25:B25"/>
    <mergeCell ref="A26:B26"/>
    <mergeCell ref="A27:B27"/>
    <mergeCell ref="A28:B28"/>
    <mergeCell ref="A29:B29"/>
    <mergeCell ref="A30:B30"/>
    <mergeCell ref="A31:B31"/>
    <mergeCell ref="A32:B32"/>
    <mergeCell ref="A33:B33"/>
    <mergeCell ref="A34:B34"/>
    <mergeCell ref="A35:B35"/>
    <mergeCell ref="A24:B24"/>
    <mergeCell ref="A3:C3"/>
    <mergeCell ref="A15:I15"/>
    <mergeCell ref="A16:C16"/>
    <mergeCell ref="G16:I16"/>
    <mergeCell ref="E17:F17"/>
    <mergeCell ref="G17:H17"/>
    <mergeCell ref="I17:I18"/>
    <mergeCell ref="A18:B18"/>
    <mergeCell ref="A19:B19"/>
    <mergeCell ref="A20:B20"/>
    <mergeCell ref="A21:B21"/>
    <mergeCell ref="A22:B22"/>
    <mergeCell ref="A23:B23"/>
  </mergeCells>
  <pageMargins left="0.70866141732283472" right="0.70866141732283472" top="0.74803149606299213" bottom="0.51181102362204722" header="0.31496062992125984" footer="0.31496062992125984"/>
  <pageSetup paperSize="5" scale="69" orientation="landscape" r:id="rId1"/>
  <headerFooter differentFirst="1">
    <oddHeader>&amp;L&amp;"Calibri,Bold"&amp;12ONTARIO INTERACTIVE DIGITAL MEDIA TAX CREDIT (OIDMTC) EXPENDITURE BREAKDOWN&amp;16DIGITAL GAME BY SPECIALIZED DIGITAL GAME CORPORATION (SECTION 93.2)</oddHeader>
    <oddFooter>&amp;LOntario Creates September 2024&amp;CPage &amp;P of &amp;N&amp;R&amp;A</oddFooter>
    <firstHeader>&amp;L&amp;"Calibri,Bold"ONTARIO INTERACTIVE DIGITAL MEDIA TAX CREDIT (OIDMTC) EXPENDITURE BREAKDOWN
&amp;17DIGITAL GAME BY SPECIALIZED DIGITAL GAME CORPORATION (SECTION 93.2)&amp;R&amp;G</firstHeader>
    <firstFooter>&amp;LOntario Creates September 2024&amp;CPage &amp;P of &amp;N&amp;R&amp;A</firstFooter>
  </headerFooter>
  <rowBreaks count="3" manualBreakCount="3">
    <brk id="47" max="16383" man="1"/>
    <brk id="95" max="16383" man="1"/>
    <brk id="142" max="16383" man="1"/>
  </rowBreaks>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195"/>
  <sheetViews>
    <sheetView view="pageBreakPreview" zoomScaleNormal="100" zoomScaleSheetLayoutView="100" workbookViewId="0">
      <selection activeCell="B7" sqref="B7:B9"/>
    </sheetView>
  </sheetViews>
  <sheetFormatPr defaultColWidth="9.140625" defaultRowHeight="12" x14ac:dyDescent="0.2"/>
  <cols>
    <col min="1" max="1" width="28" style="293" customWidth="1"/>
    <col min="2" max="3" width="24.28515625" style="293" customWidth="1"/>
    <col min="4" max="4" width="42" style="293" customWidth="1"/>
    <col min="5" max="6" width="10.85546875" style="293" customWidth="1"/>
    <col min="7" max="7" width="19.85546875" style="293" customWidth="1"/>
    <col min="8" max="8" width="12.7109375" style="293" customWidth="1"/>
    <col min="9" max="9" width="19.85546875" style="293" customWidth="1"/>
    <col min="10" max="16384" width="9.140625" style="293"/>
  </cols>
  <sheetData>
    <row r="1" spans="1:9" ht="25.5" customHeight="1" x14ac:dyDescent="0.3">
      <c r="A1" s="356" t="s">
        <v>187</v>
      </c>
    </row>
    <row r="2" spans="1:9" ht="15" customHeight="1" x14ac:dyDescent="0.25">
      <c r="A2" s="394"/>
      <c r="B2" s="393" t="s">
        <v>34</v>
      </c>
      <c r="C2" s="392"/>
      <c r="D2" s="391"/>
      <c r="E2" s="390" t="s">
        <v>14</v>
      </c>
      <c r="F2" s="387"/>
    </row>
    <row r="3" spans="1:9" ht="15" customHeight="1" x14ac:dyDescent="0.2">
      <c r="A3" s="513"/>
      <c r="B3" s="513"/>
      <c r="C3" s="513"/>
      <c r="D3" s="389"/>
      <c r="E3" s="388" t="s">
        <v>258</v>
      </c>
      <c r="F3" s="387"/>
    </row>
    <row r="4" spans="1:9" s="366" customFormat="1" ht="15" customHeight="1" x14ac:dyDescent="0.2">
      <c r="B4" s="351" t="s">
        <v>19</v>
      </c>
      <c r="C4" s="386" t="str">
        <f>IF(ISBLANK('93.2 Game 1'!$C$4),"",'93.2 Game 1'!$C$4)</f>
        <v/>
      </c>
      <c r="D4" s="385"/>
      <c r="E4" s="384" t="s">
        <v>46</v>
      </c>
      <c r="F4" s="367"/>
    </row>
    <row r="5" spans="1:9" s="366" customFormat="1" ht="15" customHeight="1" x14ac:dyDescent="0.2">
      <c r="B5" s="351" t="s">
        <v>20</v>
      </c>
      <c r="C5" s="412"/>
      <c r="D5" s="373"/>
      <c r="E5" s="380" t="s">
        <v>47</v>
      </c>
      <c r="F5" s="367"/>
    </row>
    <row r="6" spans="1:9" s="366" customFormat="1" ht="15" customHeight="1" x14ac:dyDescent="0.3">
      <c r="A6" s="372"/>
      <c r="B6" s="351" t="s">
        <v>239</v>
      </c>
      <c r="C6" s="413"/>
      <c r="E6" s="424" t="s">
        <v>267</v>
      </c>
      <c r="F6" s="367"/>
    </row>
    <row r="7" spans="1:9" s="366" customFormat="1" ht="15" customHeight="1" x14ac:dyDescent="0.3">
      <c r="A7" s="372"/>
      <c r="B7" s="430" t="s">
        <v>21</v>
      </c>
      <c r="C7" s="413"/>
      <c r="E7" s="408" t="s">
        <v>268</v>
      </c>
      <c r="F7" s="367"/>
    </row>
    <row r="8" spans="1:9" s="366" customFormat="1" ht="15" customHeight="1" x14ac:dyDescent="0.2">
      <c r="A8" s="372"/>
      <c r="B8" s="430" t="s">
        <v>22</v>
      </c>
      <c r="C8" s="381"/>
      <c r="D8" s="371"/>
      <c r="E8" s="408" t="s">
        <v>48</v>
      </c>
      <c r="F8" s="367"/>
    </row>
    <row r="9" spans="1:9" s="366" customFormat="1" ht="15" customHeight="1" x14ac:dyDescent="0.2">
      <c r="A9" s="379"/>
      <c r="B9" s="351" t="s">
        <v>260</v>
      </c>
      <c r="C9" s="378"/>
      <c r="D9" s="374"/>
      <c r="E9" s="409" t="s">
        <v>50</v>
      </c>
      <c r="F9" s="367"/>
    </row>
    <row r="10" spans="1:9" s="366" customFormat="1" ht="15" customHeight="1" x14ac:dyDescent="0.3">
      <c r="A10" s="376"/>
      <c r="C10" s="375"/>
      <c r="D10" s="374"/>
      <c r="E10" s="422" t="s">
        <v>49</v>
      </c>
      <c r="F10" s="373"/>
    </row>
    <row r="11" spans="1:9" s="366" customFormat="1" ht="15" customHeight="1" x14ac:dyDescent="0.3">
      <c r="A11" s="376"/>
      <c r="B11" s="351"/>
      <c r="C11" s="375"/>
      <c r="D11" s="374"/>
      <c r="E11" s="423" t="s">
        <v>270</v>
      </c>
      <c r="F11" s="373"/>
    </row>
    <row r="12" spans="1:9" s="366" customFormat="1" ht="15" customHeight="1" x14ac:dyDescent="0.3">
      <c r="A12" s="376"/>
      <c r="B12" s="351"/>
      <c r="C12" s="375"/>
      <c r="D12" s="374"/>
      <c r="E12" s="423" t="s">
        <v>271</v>
      </c>
      <c r="F12" s="373"/>
    </row>
    <row r="13" spans="1:9" s="366" customFormat="1" ht="15" customHeight="1" x14ac:dyDescent="0.3">
      <c r="A13" s="376"/>
      <c r="B13" s="351"/>
      <c r="C13" s="375"/>
      <c r="D13" s="374"/>
      <c r="E13" s="423" t="s">
        <v>272</v>
      </c>
      <c r="F13" s="373"/>
    </row>
    <row r="14" spans="1:9" s="366" customFormat="1" ht="15" customHeight="1" x14ac:dyDescent="0.2">
      <c r="A14" s="369"/>
      <c r="B14" s="369"/>
      <c r="C14" s="369"/>
      <c r="D14" s="368"/>
      <c r="E14" s="367"/>
      <c r="F14" s="367"/>
    </row>
    <row r="15" spans="1:9" s="365" customFormat="1" ht="26.25" customHeight="1" x14ac:dyDescent="0.25">
      <c r="A15" s="514" t="s">
        <v>29</v>
      </c>
      <c r="B15" s="514"/>
      <c r="C15" s="514"/>
      <c r="D15" s="514"/>
      <c r="E15" s="514"/>
      <c r="F15" s="514"/>
      <c r="G15" s="514"/>
      <c r="H15" s="514"/>
      <c r="I15" s="514"/>
    </row>
    <row r="16" spans="1:9" ht="22.5" customHeight="1" x14ac:dyDescent="0.2">
      <c r="A16" s="515"/>
      <c r="B16" s="515"/>
      <c r="C16" s="515"/>
      <c r="D16" s="364"/>
      <c r="G16" s="516" t="s">
        <v>7</v>
      </c>
      <c r="H16" s="516"/>
      <c r="I16" s="516"/>
    </row>
    <row r="17" spans="1:9" ht="16.5" customHeight="1" x14ac:dyDescent="0.25">
      <c r="A17" s="344" t="s">
        <v>30</v>
      </c>
      <c r="B17" s="347"/>
      <c r="C17" s="363"/>
      <c r="D17" s="363"/>
      <c r="E17" s="518" t="s">
        <v>225</v>
      </c>
      <c r="F17" s="518"/>
      <c r="G17" s="518" t="s">
        <v>245</v>
      </c>
      <c r="H17" s="518"/>
      <c r="I17" s="517" t="s">
        <v>238</v>
      </c>
    </row>
    <row r="18" spans="1:9" s="353" customFormat="1" ht="39" customHeight="1" x14ac:dyDescent="0.2">
      <c r="A18" s="523" t="s">
        <v>11</v>
      </c>
      <c r="B18" s="523"/>
      <c r="C18" s="343" t="s">
        <v>6</v>
      </c>
      <c r="D18" s="343" t="s">
        <v>5</v>
      </c>
      <c r="E18" s="342" t="s">
        <v>18</v>
      </c>
      <c r="F18" s="362" t="s">
        <v>235</v>
      </c>
      <c r="G18" s="341" t="s">
        <v>237</v>
      </c>
      <c r="H18" s="341" t="s">
        <v>4</v>
      </c>
      <c r="I18" s="517"/>
    </row>
    <row r="19" spans="1:9" s="303" customFormat="1" ht="12.75" customHeight="1" x14ac:dyDescent="0.25">
      <c r="A19" s="507"/>
      <c r="B19" s="508"/>
      <c r="C19" s="361"/>
      <c r="D19" s="361"/>
      <c r="E19" s="317"/>
      <c r="F19" s="317"/>
      <c r="G19" s="316"/>
      <c r="H19" s="360"/>
      <c r="I19" s="359">
        <f t="shared" ref="I19:I38" si="0">G19*H19</f>
        <v>0</v>
      </c>
    </row>
    <row r="20" spans="1:9" s="303" customFormat="1" ht="14.45" customHeight="1" x14ac:dyDescent="0.25">
      <c r="A20" s="507"/>
      <c r="B20" s="508"/>
      <c r="C20" s="318"/>
      <c r="D20" s="318"/>
      <c r="E20" s="317"/>
      <c r="F20" s="317"/>
      <c r="G20" s="316"/>
      <c r="H20" s="315"/>
      <c r="I20" s="359">
        <f t="shared" si="0"/>
        <v>0</v>
      </c>
    </row>
    <row r="21" spans="1:9" s="303" customFormat="1" ht="14.45" customHeight="1" x14ac:dyDescent="0.25">
      <c r="A21" s="507"/>
      <c r="B21" s="508"/>
      <c r="C21" s="318"/>
      <c r="D21" s="318"/>
      <c r="E21" s="317"/>
      <c r="F21" s="317"/>
      <c r="G21" s="316"/>
      <c r="H21" s="315"/>
      <c r="I21" s="359">
        <f t="shared" si="0"/>
        <v>0</v>
      </c>
    </row>
    <row r="22" spans="1:9" s="303" customFormat="1" ht="14.45" customHeight="1" x14ac:dyDescent="0.25">
      <c r="A22" s="507"/>
      <c r="B22" s="508"/>
      <c r="C22" s="318"/>
      <c r="D22" s="318"/>
      <c r="E22" s="317"/>
      <c r="F22" s="317"/>
      <c r="G22" s="316"/>
      <c r="H22" s="315"/>
      <c r="I22" s="359">
        <f t="shared" si="0"/>
        <v>0</v>
      </c>
    </row>
    <row r="23" spans="1:9" s="303" customFormat="1" ht="14.45" customHeight="1" x14ac:dyDescent="0.25">
      <c r="A23" s="507"/>
      <c r="B23" s="508"/>
      <c r="C23" s="318"/>
      <c r="D23" s="318"/>
      <c r="E23" s="317"/>
      <c r="F23" s="317"/>
      <c r="G23" s="316"/>
      <c r="H23" s="315"/>
      <c r="I23" s="359">
        <f t="shared" si="0"/>
        <v>0</v>
      </c>
    </row>
    <row r="24" spans="1:9" s="303" customFormat="1" ht="14.45" customHeight="1" x14ac:dyDescent="0.25">
      <c r="A24" s="507"/>
      <c r="B24" s="508"/>
      <c r="C24" s="318" t="s">
        <v>9</v>
      </c>
      <c r="D24" s="318"/>
      <c r="E24" s="317"/>
      <c r="F24" s="317"/>
      <c r="G24" s="316"/>
      <c r="H24" s="315"/>
      <c r="I24" s="359">
        <f t="shared" si="0"/>
        <v>0</v>
      </c>
    </row>
    <row r="25" spans="1:9" s="303" customFormat="1" ht="14.45" customHeight="1" x14ac:dyDescent="0.25">
      <c r="A25" s="507"/>
      <c r="B25" s="508"/>
      <c r="C25" s="318"/>
      <c r="D25" s="318"/>
      <c r="E25" s="317"/>
      <c r="F25" s="317"/>
      <c r="G25" s="316"/>
      <c r="H25" s="315"/>
      <c r="I25" s="359">
        <f t="shared" si="0"/>
        <v>0</v>
      </c>
    </row>
    <row r="26" spans="1:9" s="303" customFormat="1" ht="14.45" customHeight="1" x14ac:dyDescent="0.25">
      <c r="A26" s="507"/>
      <c r="B26" s="508"/>
      <c r="C26" s="318"/>
      <c r="D26" s="318"/>
      <c r="E26" s="317"/>
      <c r="F26" s="317"/>
      <c r="G26" s="316"/>
      <c r="H26" s="315"/>
      <c r="I26" s="359">
        <f t="shared" si="0"/>
        <v>0</v>
      </c>
    </row>
    <row r="27" spans="1:9" s="303" customFormat="1" ht="14.45" customHeight="1" x14ac:dyDescent="0.25">
      <c r="A27" s="507"/>
      <c r="B27" s="508"/>
      <c r="C27" s="319"/>
      <c r="D27" s="318"/>
      <c r="E27" s="317"/>
      <c r="F27" s="317"/>
      <c r="G27" s="316"/>
      <c r="H27" s="315"/>
      <c r="I27" s="359">
        <f t="shared" si="0"/>
        <v>0</v>
      </c>
    </row>
    <row r="28" spans="1:9" s="303" customFormat="1" ht="14.45" customHeight="1" x14ac:dyDescent="0.25">
      <c r="A28" s="507"/>
      <c r="B28" s="508"/>
      <c r="C28" s="319"/>
      <c r="D28" s="318"/>
      <c r="E28" s="317"/>
      <c r="F28" s="317"/>
      <c r="G28" s="316"/>
      <c r="H28" s="315"/>
      <c r="I28" s="359">
        <f t="shared" si="0"/>
        <v>0</v>
      </c>
    </row>
    <row r="29" spans="1:9" s="303" customFormat="1" ht="14.45" customHeight="1" x14ac:dyDescent="0.25">
      <c r="A29" s="507"/>
      <c r="B29" s="508"/>
      <c r="C29" s="319"/>
      <c r="D29" s="318"/>
      <c r="E29" s="317"/>
      <c r="F29" s="317"/>
      <c r="G29" s="316"/>
      <c r="H29" s="315"/>
      <c r="I29" s="359">
        <f t="shared" si="0"/>
        <v>0</v>
      </c>
    </row>
    <row r="30" spans="1:9" s="303" customFormat="1" ht="14.45" customHeight="1" x14ac:dyDescent="0.25">
      <c r="A30" s="507"/>
      <c r="B30" s="508"/>
      <c r="C30" s="319"/>
      <c r="D30" s="318"/>
      <c r="E30" s="317"/>
      <c r="F30" s="317"/>
      <c r="G30" s="316"/>
      <c r="H30" s="315"/>
      <c r="I30" s="359">
        <f t="shared" si="0"/>
        <v>0</v>
      </c>
    </row>
    <row r="31" spans="1:9" s="303" customFormat="1" ht="14.45" customHeight="1" x14ac:dyDescent="0.25">
      <c r="A31" s="507"/>
      <c r="B31" s="508"/>
      <c r="C31" s="319"/>
      <c r="D31" s="318"/>
      <c r="E31" s="317"/>
      <c r="F31" s="317"/>
      <c r="G31" s="316"/>
      <c r="H31" s="315"/>
      <c r="I31" s="359">
        <f t="shared" si="0"/>
        <v>0</v>
      </c>
    </row>
    <row r="32" spans="1:9" s="303" customFormat="1" ht="14.45" customHeight="1" x14ac:dyDescent="0.25">
      <c r="A32" s="507"/>
      <c r="B32" s="508"/>
      <c r="C32" s="319"/>
      <c r="D32" s="318"/>
      <c r="E32" s="317"/>
      <c r="F32" s="317"/>
      <c r="G32" s="316"/>
      <c r="H32" s="315"/>
      <c r="I32" s="359">
        <f t="shared" si="0"/>
        <v>0</v>
      </c>
    </row>
    <row r="33" spans="1:15" s="303" customFormat="1" ht="14.45" customHeight="1" x14ac:dyDescent="0.25">
      <c r="A33" s="507"/>
      <c r="B33" s="508"/>
      <c r="C33" s="319"/>
      <c r="D33" s="318"/>
      <c r="E33" s="317"/>
      <c r="F33" s="317"/>
      <c r="G33" s="316"/>
      <c r="H33" s="315"/>
      <c r="I33" s="359">
        <f t="shared" si="0"/>
        <v>0</v>
      </c>
    </row>
    <row r="34" spans="1:15" s="303" customFormat="1" ht="14.45" customHeight="1" x14ac:dyDescent="0.25">
      <c r="A34" s="507"/>
      <c r="B34" s="508"/>
      <c r="C34" s="319"/>
      <c r="D34" s="318"/>
      <c r="E34" s="317"/>
      <c r="F34" s="317"/>
      <c r="G34" s="316"/>
      <c r="H34" s="315"/>
      <c r="I34" s="359">
        <f t="shared" si="0"/>
        <v>0</v>
      </c>
    </row>
    <row r="35" spans="1:15" s="303" customFormat="1" ht="14.45" customHeight="1" x14ac:dyDescent="0.25">
      <c r="A35" s="507"/>
      <c r="B35" s="508"/>
      <c r="C35" s="319"/>
      <c r="D35" s="318"/>
      <c r="E35" s="317"/>
      <c r="F35" s="317"/>
      <c r="G35" s="316"/>
      <c r="H35" s="315"/>
      <c r="I35" s="359">
        <f t="shared" si="0"/>
        <v>0</v>
      </c>
    </row>
    <row r="36" spans="1:15" s="303" customFormat="1" ht="14.45" customHeight="1" x14ac:dyDescent="0.25">
      <c r="A36" s="507"/>
      <c r="B36" s="508"/>
      <c r="C36" s="319"/>
      <c r="D36" s="318"/>
      <c r="E36" s="317"/>
      <c r="F36" s="317"/>
      <c r="G36" s="316"/>
      <c r="H36" s="315"/>
      <c r="I36" s="359">
        <f t="shared" si="0"/>
        <v>0</v>
      </c>
    </row>
    <row r="37" spans="1:15" s="303" customFormat="1" ht="14.45" customHeight="1" x14ac:dyDescent="0.25">
      <c r="A37" s="507"/>
      <c r="B37" s="508"/>
      <c r="C37" s="319"/>
      <c r="D37" s="318"/>
      <c r="E37" s="317"/>
      <c r="F37" s="317"/>
      <c r="G37" s="316"/>
      <c r="H37" s="315"/>
      <c r="I37" s="359">
        <f t="shared" si="0"/>
        <v>0</v>
      </c>
    </row>
    <row r="38" spans="1:15" s="303" customFormat="1" ht="15" customHeight="1" thickBot="1" x14ac:dyDescent="0.3">
      <c r="A38" s="507"/>
      <c r="B38" s="508"/>
      <c r="C38" s="319"/>
      <c r="D38" s="318"/>
      <c r="E38" s="317"/>
      <c r="F38" s="317"/>
      <c r="G38" s="316"/>
      <c r="H38" s="315"/>
      <c r="I38" s="359">
        <f t="shared" si="0"/>
        <v>0</v>
      </c>
    </row>
    <row r="39" spans="1:15" ht="15.75" customHeight="1" thickTop="1" thickBot="1" x14ac:dyDescent="0.25">
      <c r="A39" s="357"/>
      <c r="B39" s="358"/>
      <c r="C39" s="358"/>
      <c r="D39" s="358"/>
      <c r="E39" s="358"/>
      <c r="F39" s="357" t="s">
        <v>1</v>
      </c>
      <c r="G39" s="313">
        <f>SUM(G19:G38)</f>
        <v>0</v>
      </c>
      <c r="H39" s="301"/>
      <c r="I39" s="313">
        <f>SUM(I19:I38)</f>
        <v>0</v>
      </c>
    </row>
    <row r="40" spans="1:15" s="353" customFormat="1" ht="12" customHeight="1" thickTop="1" x14ac:dyDescent="0.2"/>
    <row r="41" spans="1:15" s="354" customFormat="1" ht="19.5" customHeight="1" x14ac:dyDescent="0.3">
      <c r="A41" s="407" t="s">
        <v>257</v>
      </c>
      <c r="E41" s="355"/>
      <c r="J41" s="293"/>
      <c r="L41" s="293"/>
      <c r="M41" s="293"/>
      <c r="N41" s="293"/>
      <c r="O41" s="293"/>
    </row>
    <row r="42" spans="1:15" s="353" customFormat="1" ht="12" customHeight="1" x14ac:dyDescent="0.2"/>
    <row r="43" spans="1:15" s="303" customFormat="1" ht="12.75" customHeight="1" x14ac:dyDescent="0.25">
      <c r="A43" s="351" t="s">
        <v>27</v>
      </c>
      <c r="B43" s="447" t="s">
        <v>39</v>
      </c>
      <c r="D43" s="351" t="s">
        <v>13</v>
      </c>
      <c r="E43" s="349" t="s">
        <v>35</v>
      </c>
    </row>
    <row r="44" spans="1:15" s="303" customFormat="1" ht="12.75" customHeight="1" x14ac:dyDescent="0.25">
      <c r="A44" s="350"/>
      <c r="B44" s="447" t="s">
        <v>40</v>
      </c>
      <c r="E44" s="349" t="s">
        <v>36</v>
      </c>
    </row>
    <row r="45" spans="1:15" s="303" customFormat="1" ht="12.75" customHeight="1" x14ac:dyDescent="0.25">
      <c r="A45" s="350"/>
      <c r="B45" s="447" t="s">
        <v>28</v>
      </c>
      <c r="E45" s="349" t="s">
        <v>37</v>
      </c>
    </row>
    <row r="46" spans="1:15" ht="12.75" customHeight="1" x14ac:dyDescent="0.2">
      <c r="A46" s="350"/>
      <c r="B46" s="349"/>
      <c r="E46" s="349" t="s">
        <v>38</v>
      </c>
    </row>
    <row r="47" spans="1:15" ht="12.75" x14ac:dyDescent="0.2">
      <c r="A47" s="348"/>
      <c r="B47" s="348"/>
      <c r="C47" s="348"/>
      <c r="D47" s="348"/>
      <c r="E47" s="348"/>
      <c r="F47" s="348"/>
      <c r="G47" s="348"/>
      <c r="H47" s="348"/>
      <c r="I47" s="348"/>
    </row>
    <row r="48" spans="1:15" ht="16.5" customHeight="1" x14ac:dyDescent="0.2">
      <c r="A48" s="334" t="s">
        <v>227</v>
      </c>
      <c r="B48" s="410" t="str">
        <f>IF(ISBLANK('93.2 Game 9'!$C$6),"",'93.2 Game 9'!$C$6)</f>
        <v/>
      </c>
      <c r="C48" s="351" t="s">
        <v>259</v>
      </c>
      <c r="D48" s="411" t="str">
        <f>IF(ISBLANK('93.2 Game 9'!$C$5),"",'93.2 Game 9'!$C$5)</f>
        <v/>
      </c>
      <c r="E48" s="332"/>
      <c r="F48" s="332"/>
      <c r="G48" s="516" t="s">
        <v>7</v>
      </c>
      <c r="H48" s="516"/>
      <c r="I48" s="516"/>
    </row>
    <row r="49" spans="1:9" ht="7.5" customHeight="1" x14ac:dyDescent="0.25">
      <c r="A49" s="334"/>
      <c r="B49" s="333"/>
      <c r="C49" s="333"/>
      <c r="D49" s="333"/>
      <c r="E49" s="332"/>
      <c r="F49" s="332"/>
      <c r="G49" s="516"/>
      <c r="H49" s="516"/>
      <c r="I49" s="516"/>
    </row>
    <row r="50" spans="1:9" ht="16.5" customHeight="1" x14ac:dyDescent="0.25">
      <c r="A50" s="344" t="s">
        <v>16</v>
      </c>
      <c r="B50" s="347"/>
      <c r="C50" s="347"/>
      <c r="D50" s="347"/>
      <c r="E50" s="518" t="s">
        <v>225</v>
      </c>
      <c r="F50" s="518"/>
      <c r="G50" s="518" t="s">
        <v>245</v>
      </c>
      <c r="H50" s="518"/>
      <c r="I50" s="521" t="s">
        <v>236</v>
      </c>
    </row>
    <row r="51" spans="1:9" ht="36" x14ac:dyDescent="0.2">
      <c r="A51" s="343" t="s">
        <v>25</v>
      </c>
      <c r="B51" s="343" t="s">
        <v>26</v>
      </c>
      <c r="C51" s="343" t="s">
        <v>6</v>
      </c>
      <c r="D51" s="343" t="s">
        <v>10</v>
      </c>
      <c r="E51" s="342" t="s">
        <v>18</v>
      </c>
      <c r="F51" s="342" t="s">
        <v>235</v>
      </c>
      <c r="G51" s="341" t="s">
        <v>3</v>
      </c>
      <c r="H51" s="341" t="s">
        <v>4</v>
      </c>
      <c r="I51" s="521"/>
    </row>
    <row r="52" spans="1:9" s="303" customFormat="1" ht="16.5" customHeight="1" x14ac:dyDescent="0.25">
      <c r="A52" s="340" t="s">
        <v>234</v>
      </c>
      <c r="B52" s="339"/>
      <c r="C52" s="339"/>
      <c r="D52" s="339"/>
      <c r="E52" s="339"/>
      <c r="F52" s="339"/>
      <c r="G52" s="325"/>
      <c r="H52" s="325"/>
      <c r="I52" s="325"/>
    </row>
    <row r="53" spans="1:9" s="303" customFormat="1" x14ac:dyDescent="0.25">
      <c r="A53" s="318"/>
      <c r="B53" s="318"/>
      <c r="C53" s="318"/>
      <c r="D53" s="318"/>
      <c r="E53" s="317"/>
      <c r="F53" s="317"/>
      <c r="G53" s="316"/>
      <c r="H53" s="315"/>
      <c r="I53" s="314">
        <f t="shared" ref="I53:I70" si="1">G53*H53</f>
        <v>0</v>
      </c>
    </row>
    <row r="54" spans="1:9" s="303" customFormat="1" x14ac:dyDescent="0.25">
      <c r="A54" s="318"/>
      <c r="B54" s="318"/>
      <c r="C54" s="318"/>
      <c r="D54" s="318"/>
      <c r="E54" s="317"/>
      <c r="F54" s="317"/>
      <c r="G54" s="316"/>
      <c r="H54" s="315"/>
      <c r="I54" s="314">
        <f t="shared" si="1"/>
        <v>0</v>
      </c>
    </row>
    <row r="55" spans="1:9" s="303" customFormat="1" x14ac:dyDescent="0.25">
      <c r="A55" s="318"/>
      <c r="B55" s="318"/>
      <c r="C55" s="318"/>
      <c r="D55" s="318"/>
      <c r="E55" s="317"/>
      <c r="F55" s="317"/>
      <c r="G55" s="316"/>
      <c r="H55" s="315"/>
      <c r="I55" s="314">
        <f t="shared" si="1"/>
        <v>0</v>
      </c>
    </row>
    <row r="56" spans="1:9" s="303" customFormat="1" x14ac:dyDescent="0.25">
      <c r="A56" s="318"/>
      <c r="B56" s="318"/>
      <c r="C56" s="318"/>
      <c r="D56" s="318"/>
      <c r="E56" s="317"/>
      <c r="F56" s="317"/>
      <c r="G56" s="316"/>
      <c r="H56" s="315"/>
      <c r="I56" s="314">
        <f t="shared" si="1"/>
        <v>0</v>
      </c>
    </row>
    <row r="57" spans="1:9" s="303" customFormat="1" x14ac:dyDescent="0.25">
      <c r="A57" s="318"/>
      <c r="B57" s="318"/>
      <c r="C57" s="318"/>
      <c r="D57" s="318"/>
      <c r="E57" s="317"/>
      <c r="F57" s="317"/>
      <c r="G57" s="316"/>
      <c r="H57" s="315"/>
      <c r="I57" s="314">
        <f t="shared" si="1"/>
        <v>0</v>
      </c>
    </row>
    <row r="58" spans="1:9" s="303" customFormat="1" x14ac:dyDescent="0.25">
      <c r="A58" s="318"/>
      <c r="B58" s="318"/>
      <c r="C58" s="318"/>
      <c r="D58" s="318"/>
      <c r="E58" s="317"/>
      <c r="F58" s="317"/>
      <c r="G58" s="316"/>
      <c r="H58" s="315"/>
      <c r="I58" s="314">
        <f t="shared" si="1"/>
        <v>0</v>
      </c>
    </row>
    <row r="59" spans="1:9" s="303" customFormat="1" x14ac:dyDescent="0.25">
      <c r="A59" s="318"/>
      <c r="B59" s="318"/>
      <c r="C59" s="318"/>
      <c r="D59" s="318"/>
      <c r="E59" s="317"/>
      <c r="F59" s="317"/>
      <c r="G59" s="316"/>
      <c r="H59" s="315"/>
      <c r="I59" s="314">
        <f t="shared" si="1"/>
        <v>0</v>
      </c>
    </row>
    <row r="60" spans="1:9" s="303" customFormat="1" x14ac:dyDescent="0.25">
      <c r="A60" s="318"/>
      <c r="B60" s="318"/>
      <c r="C60" s="318"/>
      <c r="D60" s="318"/>
      <c r="E60" s="317"/>
      <c r="F60" s="317"/>
      <c r="G60" s="316"/>
      <c r="H60" s="315"/>
      <c r="I60" s="314">
        <f t="shared" si="1"/>
        <v>0</v>
      </c>
    </row>
    <row r="61" spans="1:9" s="303" customFormat="1" x14ac:dyDescent="0.25">
      <c r="A61" s="318"/>
      <c r="B61" s="318"/>
      <c r="C61" s="318"/>
      <c r="D61" s="318"/>
      <c r="E61" s="317"/>
      <c r="F61" s="317"/>
      <c r="G61" s="316"/>
      <c r="H61" s="315"/>
      <c r="I61" s="314">
        <f t="shared" si="1"/>
        <v>0</v>
      </c>
    </row>
    <row r="62" spans="1:9" s="303" customFormat="1" x14ac:dyDescent="0.25">
      <c r="A62" s="318"/>
      <c r="B62" s="318"/>
      <c r="C62" s="318"/>
      <c r="D62" s="318"/>
      <c r="E62" s="317"/>
      <c r="F62" s="317"/>
      <c r="G62" s="316"/>
      <c r="H62" s="315"/>
      <c r="I62" s="314">
        <f t="shared" si="1"/>
        <v>0</v>
      </c>
    </row>
    <row r="63" spans="1:9" s="303" customFormat="1" x14ac:dyDescent="0.25">
      <c r="A63" s="319"/>
      <c r="B63" s="319"/>
      <c r="C63" s="319"/>
      <c r="D63" s="318"/>
      <c r="E63" s="317"/>
      <c r="F63" s="317"/>
      <c r="G63" s="316"/>
      <c r="H63" s="315"/>
      <c r="I63" s="314">
        <f t="shared" si="1"/>
        <v>0</v>
      </c>
    </row>
    <row r="64" spans="1:9" s="303" customFormat="1" x14ac:dyDescent="0.25">
      <c r="A64" s="318"/>
      <c r="B64" s="318"/>
      <c r="C64" s="318"/>
      <c r="D64" s="318"/>
      <c r="E64" s="317"/>
      <c r="F64" s="317"/>
      <c r="G64" s="316"/>
      <c r="H64" s="315"/>
      <c r="I64" s="314">
        <f t="shared" si="1"/>
        <v>0</v>
      </c>
    </row>
    <row r="65" spans="1:9" s="303" customFormat="1" x14ac:dyDescent="0.25">
      <c r="A65" s="318"/>
      <c r="B65" s="318"/>
      <c r="C65" s="318"/>
      <c r="D65" s="318"/>
      <c r="E65" s="317"/>
      <c r="F65" s="317"/>
      <c r="G65" s="316"/>
      <c r="H65" s="315"/>
      <c r="I65" s="314">
        <f t="shared" si="1"/>
        <v>0</v>
      </c>
    </row>
    <row r="66" spans="1:9" s="303" customFormat="1" x14ac:dyDescent="0.25">
      <c r="A66" s="318"/>
      <c r="B66" s="318"/>
      <c r="C66" s="318"/>
      <c r="D66" s="318"/>
      <c r="E66" s="317"/>
      <c r="F66" s="317"/>
      <c r="G66" s="316"/>
      <c r="H66" s="315"/>
      <c r="I66" s="314">
        <f t="shared" si="1"/>
        <v>0</v>
      </c>
    </row>
    <row r="67" spans="1:9" s="303" customFormat="1" x14ac:dyDescent="0.25">
      <c r="A67" s="319"/>
      <c r="B67" s="319"/>
      <c r="C67" s="319"/>
      <c r="D67" s="318"/>
      <c r="E67" s="317"/>
      <c r="F67" s="317"/>
      <c r="G67" s="316"/>
      <c r="H67" s="315"/>
      <c r="I67" s="314">
        <f t="shared" si="1"/>
        <v>0</v>
      </c>
    </row>
    <row r="68" spans="1:9" s="303" customFormat="1" x14ac:dyDescent="0.25">
      <c r="A68" s="319"/>
      <c r="B68" s="319"/>
      <c r="C68" s="319"/>
      <c r="D68" s="318"/>
      <c r="E68" s="317"/>
      <c r="F68" s="317"/>
      <c r="G68" s="316"/>
      <c r="H68" s="315"/>
      <c r="I68" s="314">
        <f t="shared" si="1"/>
        <v>0</v>
      </c>
    </row>
    <row r="69" spans="1:9" s="303" customFormat="1" x14ac:dyDescent="0.25">
      <c r="A69" s="319"/>
      <c r="B69" s="319"/>
      <c r="C69" s="319"/>
      <c r="D69" s="318"/>
      <c r="E69" s="317"/>
      <c r="F69" s="317"/>
      <c r="G69" s="316"/>
      <c r="H69" s="315"/>
      <c r="I69" s="314">
        <f t="shared" si="1"/>
        <v>0</v>
      </c>
    </row>
    <row r="70" spans="1:9" s="303" customFormat="1" x14ac:dyDescent="0.25">
      <c r="A70" s="319"/>
      <c r="B70" s="319"/>
      <c r="C70" s="319"/>
      <c r="D70" s="318"/>
      <c r="E70" s="317"/>
      <c r="F70" s="317"/>
      <c r="G70" s="316"/>
      <c r="H70" s="315"/>
      <c r="I70" s="314">
        <f t="shared" si="1"/>
        <v>0</v>
      </c>
    </row>
    <row r="71" spans="1:9" s="303" customFormat="1" ht="33.75" customHeight="1" x14ac:dyDescent="0.25">
      <c r="A71" s="519" t="s">
        <v>233</v>
      </c>
      <c r="B71" s="520"/>
      <c r="C71" s="520"/>
      <c r="D71" s="520"/>
      <c r="E71" s="520"/>
      <c r="F71" s="520"/>
      <c r="G71" s="346"/>
      <c r="H71" s="346"/>
      <c r="I71" s="346"/>
    </row>
    <row r="72" spans="1:9" s="303" customFormat="1" x14ac:dyDescent="0.25">
      <c r="A72" s="318"/>
      <c r="B72" s="318"/>
      <c r="C72" s="318"/>
      <c r="D72" s="318"/>
      <c r="E72" s="317"/>
      <c r="F72" s="317"/>
      <c r="G72" s="316"/>
      <c r="H72" s="315"/>
      <c r="I72" s="314">
        <f t="shared" ref="I72:I89" si="2">G72*H72</f>
        <v>0</v>
      </c>
    </row>
    <row r="73" spans="1:9" s="303" customFormat="1" x14ac:dyDescent="0.25">
      <c r="A73" s="319"/>
      <c r="B73" s="319"/>
      <c r="C73" s="319"/>
      <c r="D73" s="318"/>
      <c r="E73" s="317"/>
      <c r="F73" s="317"/>
      <c r="G73" s="316"/>
      <c r="H73" s="315"/>
      <c r="I73" s="314">
        <f t="shared" si="2"/>
        <v>0</v>
      </c>
    </row>
    <row r="74" spans="1:9" s="303" customFormat="1" x14ac:dyDescent="0.25">
      <c r="A74" s="319"/>
      <c r="B74" s="319"/>
      <c r="C74" s="319"/>
      <c r="D74" s="318"/>
      <c r="E74" s="317"/>
      <c r="F74" s="317"/>
      <c r="G74" s="316"/>
      <c r="H74" s="315"/>
      <c r="I74" s="314">
        <f t="shared" si="2"/>
        <v>0</v>
      </c>
    </row>
    <row r="75" spans="1:9" s="303" customFormat="1" x14ac:dyDescent="0.25">
      <c r="A75" s="319"/>
      <c r="B75" s="319"/>
      <c r="C75" s="319"/>
      <c r="D75" s="318"/>
      <c r="E75" s="317"/>
      <c r="F75" s="317"/>
      <c r="G75" s="316"/>
      <c r="H75" s="315"/>
      <c r="I75" s="314">
        <f t="shared" si="2"/>
        <v>0</v>
      </c>
    </row>
    <row r="76" spans="1:9" s="303" customFormat="1" x14ac:dyDescent="0.25">
      <c r="A76" s="318"/>
      <c r="B76" s="318"/>
      <c r="C76" s="318"/>
      <c r="D76" s="318"/>
      <c r="E76" s="317"/>
      <c r="F76" s="317"/>
      <c r="G76" s="316"/>
      <c r="H76" s="315"/>
      <c r="I76" s="314">
        <f t="shared" si="2"/>
        <v>0</v>
      </c>
    </row>
    <row r="77" spans="1:9" s="303" customFormat="1" x14ac:dyDescent="0.25">
      <c r="A77" s="318"/>
      <c r="B77" s="318"/>
      <c r="C77" s="318"/>
      <c r="D77" s="318"/>
      <c r="E77" s="317"/>
      <c r="F77" s="317"/>
      <c r="G77" s="316"/>
      <c r="H77" s="315"/>
      <c r="I77" s="314">
        <f t="shared" si="2"/>
        <v>0</v>
      </c>
    </row>
    <row r="78" spans="1:9" s="303" customFormat="1" x14ac:dyDescent="0.25">
      <c r="A78" s="318"/>
      <c r="B78" s="318"/>
      <c r="C78" s="318"/>
      <c r="D78" s="318"/>
      <c r="E78" s="317"/>
      <c r="F78" s="317"/>
      <c r="G78" s="316"/>
      <c r="H78" s="315"/>
      <c r="I78" s="314">
        <f t="shared" si="2"/>
        <v>0</v>
      </c>
    </row>
    <row r="79" spans="1:9" s="303" customFormat="1" x14ac:dyDescent="0.25">
      <c r="A79" s="319"/>
      <c r="B79" s="319"/>
      <c r="C79" s="319"/>
      <c r="D79" s="318"/>
      <c r="E79" s="317"/>
      <c r="F79" s="317"/>
      <c r="G79" s="316"/>
      <c r="H79" s="315"/>
      <c r="I79" s="314">
        <f t="shared" si="2"/>
        <v>0</v>
      </c>
    </row>
    <row r="80" spans="1:9" s="303" customFormat="1" x14ac:dyDescent="0.25">
      <c r="A80" s="319"/>
      <c r="B80" s="319"/>
      <c r="C80" s="319"/>
      <c r="D80" s="318"/>
      <c r="E80" s="317"/>
      <c r="F80" s="317"/>
      <c r="G80" s="316"/>
      <c r="H80" s="315"/>
      <c r="I80" s="314">
        <f t="shared" si="2"/>
        <v>0</v>
      </c>
    </row>
    <row r="81" spans="1:9" s="303" customFormat="1" x14ac:dyDescent="0.25">
      <c r="A81" s="319"/>
      <c r="B81" s="319"/>
      <c r="C81" s="319"/>
      <c r="D81" s="318"/>
      <c r="E81" s="317"/>
      <c r="F81" s="317"/>
      <c r="G81" s="316"/>
      <c r="H81" s="315"/>
      <c r="I81" s="314">
        <f t="shared" si="2"/>
        <v>0</v>
      </c>
    </row>
    <row r="82" spans="1:9" s="303" customFormat="1" ht="12" customHeight="1" x14ac:dyDescent="0.25">
      <c r="A82" s="319"/>
      <c r="B82" s="319"/>
      <c r="C82" s="336"/>
      <c r="D82" s="318"/>
      <c r="E82" s="317"/>
      <c r="F82" s="317"/>
      <c r="G82" s="316"/>
      <c r="H82" s="315"/>
      <c r="I82" s="314">
        <f t="shared" si="2"/>
        <v>0</v>
      </c>
    </row>
    <row r="83" spans="1:9" s="303" customFormat="1" ht="12" customHeight="1" x14ac:dyDescent="0.25">
      <c r="A83" s="318"/>
      <c r="B83" s="318"/>
      <c r="C83" s="336"/>
      <c r="D83" s="318"/>
      <c r="E83" s="317"/>
      <c r="F83" s="317"/>
      <c r="G83" s="316"/>
      <c r="H83" s="315"/>
      <c r="I83" s="314">
        <f t="shared" si="2"/>
        <v>0</v>
      </c>
    </row>
    <row r="84" spans="1:9" s="303" customFormat="1" ht="12" customHeight="1" x14ac:dyDescent="0.25">
      <c r="A84" s="318"/>
      <c r="B84" s="318"/>
      <c r="C84" s="336"/>
      <c r="D84" s="318"/>
      <c r="E84" s="317"/>
      <c r="F84" s="317"/>
      <c r="G84" s="316"/>
      <c r="H84" s="315"/>
      <c r="I84" s="314">
        <f t="shared" si="2"/>
        <v>0</v>
      </c>
    </row>
    <row r="85" spans="1:9" s="303" customFormat="1" x14ac:dyDescent="0.25">
      <c r="A85" s="318"/>
      <c r="B85" s="318"/>
      <c r="C85" s="318"/>
      <c r="D85" s="318"/>
      <c r="E85" s="317"/>
      <c r="F85" s="317"/>
      <c r="G85" s="316"/>
      <c r="H85" s="315"/>
      <c r="I85" s="314">
        <f t="shared" si="2"/>
        <v>0</v>
      </c>
    </row>
    <row r="86" spans="1:9" s="303" customFormat="1" x14ac:dyDescent="0.25">
      <c r="A86" s="318"/>
      <c r="B86" s="318"/>
      <c r="C86" s="318"/>
      <c r="D86" s="318"/>
      <c r="E86" s="317"/>
      <c r="F86" s="317"/>
      <c r="G86" s="316"/>
      <c r="H86" s="315"/>
      <c r="I86" s="314">
        <f t="shared" si="2"/>
        <v>0</v>
      </c>
    </row>
    <row r="87" spans="1:9" s="303" customFormat="1" x14ac:dyDescent="0.25">
      <c r="A87" s="318"/>
      <c r="B87" s="318"/>
      <c r="C87" s="318"/>
      <c r="D87" s="318"/>
      <c r="E87" s="317"/>
      <c r="F87" s="317"/>
      <c r="G87" s="316"/>
      <c r="H87" s="315"/>
      <c r="I87" s="314">
        <f t="shared" si="2"/>
        <v>0</v>
      </c>
    </row>
    <row r="88" spans="1:9" s="303" customFormat="1" x14ac:dyDescent="0.25">
      <c r="A88" s="318"/>
      <c r="B88" s="318"/>
      <c r="C88" s="318"/>
      <c r="D88" s="318"/>
      <c r="E88" s="317"/>
      <c r="F88" s="317"/>
      <c r="G88" s="316"/>
      <c r="H88" s="315"/>
      <c r="I88" s="314">
        <f t="shared" si="2"/>
        <v>0</v>
      </c>
    </row>
    <row r="89" spans="1:9" s="303" customFormat="1" x14ac:dyDescent="0.25">
      <c r="A89" s="318"/>
      <c r="B89" s="318"/>
      <c r="C89" s="318"/>
      <c r="D89" s="318"/>
      <c r="E89" s="317"/>
      <c r="F89" s="317"/>
      <c r="G89" s="316"/>
      <c r="H89" s="315"/>
      <c r="I89" s="314">
        <f t="shared" si="2"/>
        <v>0</v>
      </c>
    </row>
    <row r="90" spans="1:9" s="303" customFormat="1" ht="15" customHeight="1" x14ac:dyDescent="0.25">
      <c r="A90" s="519" t="s">
        <v>232</v>
      </c>
      <c r="B90" s="519"/>
      <c r="C90" s="519"/>
      <c r="D90" s="519"/>
      <c r="E90" s="519"/>
      <c r="F90" s="519"/>
      <c r="G90" s="345"/>
      <c r="H90" s="345"/>
      <c r="I90" s="345"/>
    </row>
    <row r="91" spans="1:9" s="303" customFormat="1" x14ac:dyDescent="0.25">
      <c r="A91" s="318"/>
      <c r="B91" s="318"/>
      <c r="C91" s="318"/>
      <c r="D91" s="318"/>
      <c r="E91" s="317"/>
      <c r="F91" s="317"/>
      <c r="G91" s="316"/>
      <c r="H91" s="315"/>
      <c r="I91" s="314">
        <f>G91*H91</f>
        <v>0</v>
      </c>
    </row>
    <row r="92" spans="1:9" s="303" customFormat="1" ht="12.75" thickBot="1" x14ac:dyDescent="0.3">
      <c r="A92" s="318"/>
      <c r="B92" s="318"/>
      <c r="C92" s="318"/>
      <c r="D92" s="318"/>
      <c r="E92" s="317"/>
      <c r="F92" s="317"/>
      <c r="G92" s="316"/>
      <c r="H92" s="315"/>
      <c r="I92" s="335">
        <f>G92*H92</f>
        <v>0</v>
      </c>
    </row>
    <row r="93" spans="1:9" ht="15.75" customHeight="1" thickTop="1" thickBot="1" x14ac:dyDescent="0.3">
      <c r="A93" s="509"/>
      <c r="B93" s="509"/>
      <c r="C93" s="509"/>
      <c r="D93" s="509"/>
      <c r="E93" s="302"/>
      <c r="F93" s="301" t="s">
        <v>8</v>
      </c>
      <c r="G93" s="313">
        <f>SUM(G52:G92)</f>
        <v>0</v>
      </c>
      <c r="H93" s="301"/>
      <c r="I93" s="313">
        <f>SUM(I52:I92)</f>
        <v>0</v>
      </c>
    </row>
    <row r="94" spans="1:9" s="294" customFormat="1" ht="13.5" thickTop="1" x14ac:dyDescent="0.25">
      <c r="A94" s="510"/>
      <c r="B94" s="510"/>
      <c r="C94" s="510"/>
      <c r="D94" s="510"/>
      <c r="E94" s="510"/>
      <c r="F94" s="510"/>
      <c r="G94" s="510"/>
      <c r="H94" s="510"/>
      <c r="I94" s="510"/>
    </row>
    <row r="95" spans="1:9" ht="27" customHeight="1" x14ac:dyDescent="0.2">
      <c r="A95" s="510" t="s">
        <v>31</v>
      </c>
      <c r="B95" s="510"/>
      <c r="C95" s="510"/>
      <c r="D95" s="510"/>
      <c r="E95" s="510"/>
      <c r="F95" s="510"/>
      <c r="G95" s="510"/>
      <c r="H95" s="510"/>
      <c r="I95" s="510"/>
    </row>
    <row r="96" spans="1:9" ht="16.5" customHeight="1" x14ac:dyDescent="0.2">
      <c r="A96" s="334" t="s">
        <v>227</v>
      </c>
      <c r="B96" s="410" t="str">
        <f>IF(ISBLANK('93.2 Game 9'!$C$6),"",'93.2 Game 9'!$C$6)</f>
        <v/>
      </c>
      <c r="C96" s="351" t="s">
        <v>259</v>
      </c>
      <c r="D96" s="411" t="str">
        <f>IF(ISBLANK('93.2 Game 9'!$C$5),"",'93.2 Game 9'!$C$5)</f>
        <v/>
      </c>
      <c r="E96" s="332"/>
      <c r="F96" s="332"/>
      <c r="G96" s="516" t="s">
        <v>7</v>
      </c>
      <c r="H96" s="516"/>
      <c r="I96" s="516"/>
    </row>
    <row r="97" spans="1:9" ht="7.5" customHeight="1" x14ac:dyDescent="0.25">
      <c r="A97" s="334"/>
      <c r="B97" s="333"/>
      <c r="C97" s="333"/>
      <c r="D97" s="333"/>
      <c r="E97" s="332"/>
      <c r="F97" s="332"/>
      <c r="G97" s="516"/>
      <c r="H97" s="516"/>
      <c r="I97" s="516"/>
    </row>
    <row r="98" spans="1:9" ht="16.5" customHeight="1" x14ac:dyDescent="0.25">
      <c r="A98" s="344" t="s">
        <v>231</v>
      </c>
      <c r="B98" s="344"/>
      <c r="C98" s="344"/>
      <c r="D98" s="344"/>
      <c r="E98" s="518" t="s">
        <v>225</v>
      </c>
      <c r="F98" s="518"/>
      <c r="G98" s="518" t="s">
        <v>245</v>
      </c>
      <c r="H98" s="518"/>
      <c r="I98" s="521" t="s">
        <v>108</v>
      </c>
    </row>
    <row r="99" spans="1:9" ht="35.25" customHeight="1" x14ac:dyDescent="0.2">
      <c r="A99" s="343" t="s">
        <v>106</v>
      </c>
      <c r="B99" s="343" t="s">
        <v>26</v>
      </c>
      <c r="C99" s="343" t="s">
        <v>6</v>
      </c>
      <c r="D99" s="343" t="s">
        <v>10</v>
      </c>
      <c r="E99" s="342" t="s">
        <v>18</v>
      </c>
      <c r="F99" s="342" t="s">
        <v>230</v>
      </c>
      <c r="G99" s="341" t="s">
        <v>107</v>
      </c>
      <c r="H99" s="341" t="s">
        <v>4</v>
      </c>
      <c r="I99" s="521"/>
    </row>
    <row r="100" spans="1:9" s="303" customFormat="1" ht="15.75" customHeight="1" x14ac:dyDescent="0.25">
      <c r="A100" s="340" t="s">
        <v>229</v>
      </c>
      <c r="B100" s="339"/>
      <c r="C100" s="339"/>
      <c r="D100" s="339"/>
      <c r="E100" s="339"/>
      <c r="F100" s="339"/>
      <c r="G100" s="339"/>
      <c r="H100" s="339"/>
      <c r="I100" s="339"/>
    </row>
    <row r="101" spans="1:9" s="303" customFormat="1" ht="12" customHeight="1" x14ac:dyDescent="0.25">
      <c r="A101" s="502"/>
      <c r="B101" s="504"/>
      <c r="C101" s="318"/>
      <c r="D101" s="318"/>
      <c r="E101" s="317"/>
      <c r="F101" s="317"/>
      <c r="G101" s="316"/>
      <c r="H101" s="315"/>
      <c r="I101" s="314">
        <f t="shared" ref="I101:I118" si="3">G101*H101</f>
        <v>0</v>
      </c>
    </row>
    <row r="102" spans="1:9" s="303" customFormat="1" x14ac:dyDescent="0.25">
      <c r="A102" s="502"/>
      <c r="B102" s="504"/>
      <c r="C102" s="318"/>
      <c r="D102" s="318"/>
      <c r="E102" s="317"/>
      <c r="F102" s="317"/>
      <c r="G102" s="316"/>
      <c r="H102" s="315"/>
      <c r="I102" s="314">
        <f t="shared" si="3"/>
        <v>0</v>
      </c>
    </row>
    <row r="103" spans="1:9" s="303" customFormat="1" x14ac:dyDescent="0.25">
      <c r="A103" s="502"/>
      <c r="B103" s="504"/>
      <c r="C103" s="318"/>
      <c r="D103" s="318"/>
      <c r="E103" s="317"/>
      <c r="F103" s="317"/>
      <c r="G103" s="316"/>
      <c r="H103" s="315"/>
      <c r="I103" s="314">
        <f t="shared" si="3"/>
        <v>0</v>
      </c>
    </row>
    <row r="104" spans="1:9" s="303" customFormat="1" x14ac:dyDescent="0.25">
      <c r="A104" s="502"/>
      <c r="B104" s="504"/>
      <c r="C104" s="318"/>
      <c r="D104" s="318"/>
      <c r="E104" s="317"/>
      <c r="F104" s="317"/>
      <c r="G104" s="316"/>
      <c r="H104" s="315"/>
      <c r="I104" s="314">
        <f t="shared" si="3"/>
        <v>0</v>
      </c>
    </row>
    <row r="105" spans="1:9" s="303" customFormat="1" x14ac:dyDescent="0.25">
      <c r="A105" s="502"/>
      <c r="B105" s="504"/>
      <c r="C105" s="318"/>
      <c r="D105" s="318"/>
      <c r="E105" s="317"/>
      <c r="F105" s="317"/>
      <c r="G105" s="316"/>
      <c r="H105" s="315"/>
      <c r="I105" s="314">
        <f t="shared" si="3"/>
        <v>0</v>
      </c>
    </row>
    <row r="106" spans="1:9" s="303" customFormat="1" x14ac:dyDescent="0.25">
      <c r="A106" s="502"/>
      <c r="B106" s="504"/>
      <c r="C106" s="318"/>
      <c r="D106" s="318"/>
      <c r="E106" s="317"/>
      <c r="F106" s="317"/>
      <c r="G106" s="316"/>
      <c r="H106" s="315"/>
      <c r="I106" s="314">
        <f t="shared" si="3"/>
        <v>0</v>
      </c>
    </row>
    <row r="107" spans="1:9" s="303" customFormat="1" x14ac:dyDescent="0.25">
      <c r="A107" s="502"/>
      <c r="B107" s="504"/>
      <c r="C107" s="318"/>
      <c r="D107" s="318"/>
      <c r="E107" s="317"/>
      <c r="F107" s="317"/>
      <c r="G107" s="316"/>
      <c r="H107" s="315"/>
      <c r="I107" s="314">
        <f t="shared" si="3"/>
        <v>0</v>
      </c>
    </row>
    <row r="108" spans="1:9" s="303" customFormat="1" x14ac:dyDescent="0.25">
      <c r="A108" s="502"/>
      <c r="B108" s="504"/>
      <c r="C108" s="318"/>
      <c r="D108" s="318"/>
      <c r="E108" s="317"/>
      <c r="F108" s="317"/>
      <c r="G108" s="316"/>
      <c r="H108" s="315"/>
      <c r="I108" s="314">
        <f t="shared" si="3"/>
        <v>0</v>
      </c>
    </row>
    <row r="109" spans="1:9" s="303" customFormat="1" x14ac:dyDescent="0.25">
      <c r="A109" s="502"/>
      <c r="B109" s="504"/>
      <c r="C109" s="318"/>
      <c r="D109" s="318"/>
      <c r="E109" s="317"/>
      <c r="F109" s="317"/>
      <c r="G109" s="316"/>
      <c r="H109" s="315"/>
      <c r="I109" s="314">
        <f t="shared" si="3"/>
        <v>0</v>
      </c>
    </row>
    <row r="110" spans="1:9" s="303" customFormat="1" x14ac:dyDescent="0.25">
      <c r="A110" s="502"/>
      <c r="B110" s="504"/>
      <c r="C110" s="318"/>
      <c r="D110" s="318"/>
      <c r="E110" s="317"/>
      <c r="F110" s="317"/>
      <c r="G110" s="316"/>
      <c r="H110" s="315"/>
      <c r="I110" s="314">
        <f t="shared" si="3"/>
        <v>0</v>
      </c>
    </row>
    <row r="111" spans="1:9" s="303" customFormat="1" x14ac:dyDescent="0.25">
      <c r="A111" s="502"/>
      <c r="B111" s="504"/>
      <c r="C111" s="319"/>
      <c r="D111" s="318"/>
      <c r="E111" s="317"/>
      <c r="F111" s="317"/>
      <c r="G111" s="316"/>
      <c r="H111" s="315"/>
      <c r="I111" s="314">
        <f t="shared" si="3"/>
        <v>0</v>
      </c>
    </row>
    <row r="112" spans="1:9" s="303" customFormat="1" x14ac:dyDescent="0.25">
      <c r="A112" s="502"/>
      <c r="B112" s="504"/>
      <c r="C112" s="318"/>
      <c r="D112" s="318"/>
      <c r="E112" s="317"/>
      <c r="F112" s="317"/>
      <c r="G112" s="316"/>
      <c r="H112" s="315"/>
      <c r="I112" s="314">
        <f t="shared" si="3"/>
        <v>0</v>
      </c>
    </row>
    <row r="113" spans="1:9" s="303" customFormat="1" x14ac:dyDescent="0.25">
      <c r="A113" s="502"/>
      <c r="B113" s="504"/>
      <c r="C113" s="318"/>
      <c r="D113" s="318"/>
      <c r="E113" s="317"/>
      <c r="F113" s="317"/>
      <c r="G113" s="316"/>
      <c r="H113" s="315"/>
      <c r="I113" s="314">
        <f t="shared" si="3"/>
        <v>0</v>
      </c>
    </row>
    <row r="114" spans="1:9" s="303" customFormat="1" x14ac:dyDescent="0.25">
      <c r="A114" s="502"/>
      <c r="B114" s="504"/>
      <c r="C114" s="318"/>
      <c r="D114" s="318"/>
      <c r="E114" s="317"/>
      <c r="F114" s="317"/>
      <c r="G114" s="316"/>
      <c r="H114" s="315"/>
      <c r="I114" s="314">
        <f t="shared" si="3"/>
        <v>0</v>
      </c>
    </row>
    <row r="115" spans="1:9" s="303" customFormat="1" x14ac:dyDescent="0.25">
      <c r="A115" s="502"/>
      <c r="B115" s="504"/>
      <c r="C115" s="319"/>
      <c r="D115" s="318"/>
      <c r="E115" s="317"/>
      <c r="F115" s="317"/>
      <c r="G115" s="316"/>
      <c r="H115" s="315"/>
      <c r="I115" s="314">
        <f t="shared" si="3"/>
        <v>0</v>
      </c>
    </row>
    <row r="116" spans="1:9" s="303" customFormat="1" x14ac:dyDescent="0.25">
      <c r="A116" s="502"/>
      <c r="B116" s="504"/>
      <c r="C116" s="319"/>
      <c r="D116" s="318"/>
      <c r="E116" s="317"/>
      <c r="F116" s="317"/>
      <c r="G116" s="316"/>
      <c r="H116" s="315"/>
      <c r="I116" s="314">
        <f t="shared" si="3"/>
        <v>0</v>
      </c>
    </row>
    <row r="117" spans="1:9" s="303" customFormat="1" x14ac:dyDescent="0.25">
      <c r="A117" s="502"/>
      <c r="B117" s="504"/>
      <c r="C117" s="319"/>
      <c r="D117" s="318"/>
      <c r="E117" s="317"/>
      <c r="F117" s="317"/>
      <c r="G117" s="316"/>
      <c r="H117" s="315"/>
      <c r="I117" s="314">
        <f t="shared" si="3"/>
        <v>0</v>
      </c>
    </row>
    <row r="118" spans="1:9" s="303" customFormat="1" x14ac:dyDescent="0.25">
      <c r="A118" s="502"/>
      <c r="B118" s="504"/>
      <c r="C118" s="319"/>
      <c r="D118" s="318"/>
      <c r="E118" s="317"/>
      <c r="F118" s="317"/>
      <c r="G118" s="316"/>
      <c r="H118" s="315"/>
      <c r="I118" s="314">
        <f t="shared" si="3"/>
        <v>0</v>
      </c>
    </row>
    <row r="119" spans="1:9" s="303" customFormat="1" ht="15.75" customHeight="1" x14ac:dyDescent="0.25">
      <c r="A119" s="338" t="s">
        <v>228</v>
      </c>
      <c r="B119" s="337"/>
      <c r="C119" s="337"/>
      <c r="D119" s="337"/>
      <c r="E119" s="337"/>
      <c r="F119" s="337"/>
      <c r="G119" s="337"/>
      <c r="H119" s="337"/>
      <c r="I119" s="337"/>
    </row>
    <row r="120" spans="1:9" s="303" customFormat="1" x14ac:dyDescent="0.25">
      <c r="A120" s="318"/>
      <c r="B120" s="318"/>
      <c r="C120" s="318"/>
      <c r="D120" s="318"/>
      <c r="E120" s="317"/>
      <c r="F120" s="317"/>
      <c r="G120" s="316"/>
      <c r="H120" s="315"/>
      <c r="I120" s="314">
        <f t="shared" ref="I120:I139" si="4">G120*H120</f>
        <v>0</v>
      </c>
    </row>
    <row r="121" spans="1:9" s="303" customFormat="1" x14ac:dyDescent="0.25">
      <c r="A121" s="319"/>
      <c r="B121" s="319"/>
      <c r="C121" s="319"/>
      <c r="D121" s="318"/>
      <c r="E121" s="317"/>
      <c r="F121" s="317"/>
      <c r="G121" s="316"/>
      <c r="H121" s="315"/>
      <c r="I121" s="314">
        <f t="shared" si="4"/>
        <v>0</v>
      </c>
    </row>
    <row r="122" spans="1:9" s="303" customFormat="1" x14ac:dyDescent="0.25">
      <c r="A122" s="319"/>
      <c r="B122" s="319"/>
      <c r="C122" s="319"/>
      <c r="D122" s="318"/>
      <c r="E122" s="317"/>
      <c r="F122" s="317"/>
      <c r="G122" s="316"/>
      <c r="H122" s="315"/>
      <c r="I122" s="314">
        <f t="shared" si="4"/>
        <v>0</v>
      </c>
    </row>
    <row r="123" spans="1:9" s="303" customFormat="1" x14ac:dyDescent="0.25">
      <c r="A123" s="319"/>
      <c r="B123" s="319"/>
      <c r="C123" s="319"/>
      <c r="D123" s="318"/>
      <c r="E123" s="317"/>
      <c r="F123" s="317"/>
      <c r="G123" s="316"/>
      <c r="H123" s="315"/>
      <c r="I123" s="314">
        <f t="shared" si="4"/>
        <v>0</v>
      </c>
    </row>
    <row r="124" spans="1:9" s="303" customFormat="1" x14ac:dyDescent="0.25">
      <c r="A124" s="318"/>
      <c r="B124" s="318"/>
      <c r="C124" s="318"/>
      <c r="D124" s="318"/>
      <c r="E124" s="317"/>
      <c r="F124" s="317"/>
      <c r="G124" s="316"/>
      <c r="H124" s="315"/>
      <c r="I124" s="314">
        <f t="shared" si="4"/>
        <v>0</v>
      </c>
    </row>
    <row r="125" spans="1:9" s="303" customFormat="1" x14ac:dyDescent="0.25">
      <c r="A125" s="318"/>
      <c r="B125" s="318"/>
      <c r="C125" s="318"/>
      <c r="D125" s="318"/>
      <c r="E125" s="317"/>
      <c r="F125" s="317"/>
      <c r="G125" s="316"/>
      <c r="H125" s="315"/>
      <c r="I125" s="314">
        <f t="shared" si="4"/>
        <v>0</v>
      </c>
    </row>
    <row r="126" spans="1:9" s="303" customFormat="1" x14ac:dyDescent="0.25">
      <c r="A126" s="318"/>
      <c r="B126" s="318"/>
      <c r="C126" s="318"/>
      <c r="D126" s="318"/>
      <c r="E126" s="317"/>
      <c r="F126" s="317"/>
      <c r="G126" s="316"/>
      <c r="H126" s="315"/>
      <c r="I126" s="314">
        <f t="shared" si="4"/>
        <v>0</v>
      </c>
    </row>
    <row r="127" spans="1:9" s="303" customFormat="1" x14ac:dyDescent="0.25">
      <c r="A127" s="319"/>
      <c r="B127" s="319"/>
      <c r="C127" s="319"/>
      <c r="D127" s="318"/>
      <c r="E127" s="317"/>
      <c r="F127" s="317"/>
      <c r="G127" s="316"/>
      <c r="H127" s="315"/>
      <c r="I127" s="314">
        <f t="shared" si="4"/>
        <v>0</v>
      </c>
    </row>
    <row r="128" spans="1:9" s="303" customFormat="1" x14ac:dyDescent="0.25">
      <c r="A128" s="319"/>
      <c r="B128" s="319"/>
      <c r="C128" s="319"/>
      <c r="D128" s="318"/>
      <c r="E128" s="317"/>
      <c r="F128" s="317"/>
      <c r="G128" s="316"/>
      <c r="H128" s="315"/>
      <c r="I128" s="314">
        <f t="shared" si="4"/>
        <v>0</v>
      </c>
    </row>
    <row r="129" spans="1:9" s="303" customFormat="1" x14ac:dyDescent="0.25">
      <c r="A129" s="319"/>
      <c r="B129" s="319"/>
      <c r="C129" s="319"/>
      <c r="D129" s="318"/>
      <c r="E129" s="317"/>
      <c r="F129" s="317"/>
      <c r="G129" s="316"/>
      <c r="H129" s="315"/>
      <c r="I129" s="314">
        <f t="shared" si="4"/>
        <v>0</v>
      </c>
    </row>
    <row r="130" spans="1:9" s="303" customFormat="1" ht="12" customHeight="1" x14ac:dyDescent="0.25">
      <c r="A130" s="319"/>
      <c r="B130" s="319"/>
      <c r="C130" s="336"/>
      <c r="D130" s="318"/>
      <c r="E130" s="317"/>
      <c r="F130" s="317"/>
      <c r="G130" s="316"/>
      <c r="H130" s="315"/>
      <c r="I130" s="314">
        <f t="shared" si="4"/>
        <v>0</v>
      </c>
    </row>
    <row r="131" spans="1:9" s="303" customFormat="1" ht="12" customHeight="1" x14ac:dyDescent="0.25">
      <c r="A131" s="318"/>
      <c r="B131" s="318"/>
      <c r="C131" s="336"/>
      <c r="D131" s="318"/>
      <c r="E131" s="317"/>
      <c r="F131" s="317"/>
      <c r="G131" s="316"/>
      <c r="H131" s="315"/>
      <c r="I131" s="314">
        <f t="shared" si="4"/>
        <v>0</v>
      </c>
    </row>
    <row r="132" spans="1:9" s="303" customFormat="1" ht="12" customHeight="1" x14ac:dyDescent="0.25">
      <c r="A132" s="318"/>
      <c r="B132" s="318"/>
      <c r="C132" s="336"/>
      <c r="D132" s="318"/>
      <c r="E132" s="317"/>
      <c r="F132" s="317"/>
      <c r="G132" s="316"/>
      <c r="H132" s="315"/>
      <c r="I132" s="314">
        <f t="shared" si="4"/>
        <v>0</v>
      </c>
    </row>
    <row r="133" spans="1:9" s="303" customFormat="1" x14ac:dyDescent="0.25">
      <c r="A133" s="318"/>
      <c r="B133" s="318"/>
      <c r="C133" s="318"/>
      <c r="D133" s="318"/>
      <c r="E133" s="317"/>
      <c r="F133" s="317"/>
      <c r="G133" s="316"/>
      <c r="H133" s="315"/>
      <c r="I133" s="314">
        <f t="shared" si="4"/>
        <v>0</v>
      </c>
    </row>
    <row r="134" spans="1:9" s="303" customFormat="1" x14ac:dyDescent="0.25">
      <c r="A134" s="318"/>
      <c r="B134" s="318"/>
      <c r="C134" s="318"/>
      <c r="D134" s="318"/>
      <c r="E134" s="317"/>
      <c r="F134" s="317"/>
      <c r="G134" s="316"/>
      <c r="H134" s="315"/>
      <c r="I134" s="314">
        <f t="shared" si="4"/>
        <v>0</v>
      </c>
    </row>
    <row r="135" spans="1:9" s="303" customFormat="1" x14ac:dyDescent="0.25">
      <c r="A135" s="318"/>
      <c r="B135" s="318"/>
      <c r="C135" s="318"/>
      <c r="D135" s="318"/>
      <c r="E135" s="317"/>
      <c r="F135" s="317"/>
      <c r="G135" s="316"/>
      <c r="H135" s="315"/>
      <c r="I135" s="314">
        <f t="shared" si="4"/>
        <v>0</v>
      </c>
    </row>
    <row r="136" spans="1:9" s="303" customFormat="1" x14ac:dyDescent="0.25">
      <c r="A136" s="318"/>
      <c r="B136" s="318"/>
      <c r="C136" s="318"/>
      <c r="D136" s="318"/>
      <c r="E136" s="317"/>
      <c r="F136" s="317"/>
      <c r="G136" s="316"/>
      <c r="H136" s="315"/>
      <c r="I136" s="314">
        <f t="shared" si="4"/>
        <v>0</v>
      </c>
    </row>
    <row r="137" spans="1:9" s="303" customFormat="1" x14ac:dyDescent="0.25">
      <c r="A137" s="318"/>
      <c r="B137" s="318"/>
      <c r="C137" s="318"/>
      <c r="D137" s="318"/>
      <c r="E137" s="317"/>
      <c r="F137" s="317"/>
      <c r="G137" s="316"/>
      <c r="H137" s="315"/>
      <c r="I137" s="314">
        <f t="shared" si="4"/>
        <v>0</v>
      </c>
    </row>
    <row r="138" spans="1:9" s="303" customFormat="1" x14ac:dyDescent="0.25">
      <c r="A138" s="318"/>
      <c r="B138" s="318"/>
      <c r="C138" s="318"/>
      <c r="D138" s="318"/>
      <c r="E138" s="317"/>
      <c r="F138" s="317"/>
      <c r="G138" s="316"/>
      <c r="H138" s="315"/>
      <c r="I138" s="314">
        <f t="shared" si="4"/>
        <v>0</v>
      </c>
    </row>
    <row r="139" spans="1:9" s="303" customFormat="1" ht="12.75" thickBot="1" x14ac:dyDescent="0.3">
      <c r="A139" s="318"/>
      <c r="B139" s="318"/>
      <c r="C139" s="318"/>
      <c r="D139" s="318"/>
      <c r="E139" s="317"/>
      <c r="F139" s="317"/>
      <c r="G139" s="316"/>
      <c r="H139" s="315"/>
      <c r="I139" s="335">
        <f t="shared" si="4"/>
        <v>0</v>
      </c>
    </row>
    <row r="140" spans="1:9" ht="15.75" customHeight="1" thickTop="1" thickBot="1" x14ac:dyDescent="0.3">
      <c r="A140" s="402"/>
      <c r="B140" s="402"/>
      <c r="C140" s="402"/>
      <c r="D140" s="402"/>
      <c r="E140" s="302"/>
      <c r="F140" s="302"/>
      <c r="G140" s="302"/>
      <c r="H140" s="301" t="s">
        <v>249</v>
      </c>
      <c r="I140" s="313">
        <f>SUM(I100:I139)</f>
        <v>0</v>
      </c>
    </row>
    <row r="141" spans="1:9" s="294" customFormat="1" ht="13.5" thickTop="1" x14ac:dyDescent="0.25">
      <c r="A141" s="510"/>
      <c r="B141" s="510"/>
      <c r="C141" s="510"/>
      <c r="D141" s="510"/>
      <c r="E141" s="510"/>
      <c r="F141" s="510"/>
      <c r="G141" s="510"/>
      <c r="H141" s="510"/>
      <c r="I141" s="510"/>
    </row>
    <row r="142" spans="1:9" ht="27" customHeight="1" x14ac:dyDescent="0.2">
      <c r="A142" s="510" t="s">
        <v>247</v>
      </c>
      <c r="B142" s="510"/>
      <c r="C142" s="510"/>
      <c r="D142" s="510"/>
      <c r="E142" s="510"/>
      <c r="F142" s="510"/>
      <c r="G142" s="510"/>
      <c r="H142" s="510"/>
      <c r="I142" s="510"/>
    </row>
    <row r="143" spans="1:9" ht="16.5" customHeight="1" x14ac:dyDescent="0.2">
      <c r="A143" s="334" t="s">
        <v>227</v>
      </c>
      <c r="B143" s="410" t="str">
        <f>IF(ISBLANK('93.2 Game 9'!$C$6),"",'93.2 Game 9'!$C$6)</f>
        <v/>
      </c>
      <c r="C143" s="351" t="s">
        <v>259</v>
      </c>
      <c r="D143" s="411" t="str">
        <f>IF(ISBLANK('93.2 Game 9'!$C$5),"",'93.2 Game 9'!$C$5)</f>
        <v/>
      </c>
      <c r="E143" s="332"/>
      <c r="F143" s="332"/>
      <c r="G143" s="516" t="s">
        <v>7</v>
      </c>
      <c r="H143" s="516"/>
      <c r="I143" s="516"/>
    </row>
    <row r="144" spans="1:9" ht="7.5" customHeight="1" x14ac:dyDescent="0.25">
      <c r="A144" s="334"/>
      <c r="B144" s="333"/>
      <c r="C144" s="333"/>
      <c r="D144" s="333"/>
      <c r="E144" s="332"/>
      <c r="F144" s="332"/>
      <c r="G144" s="516"/>
      <c r="H144" s="516"/>
      <c r="I144" s="516"/>
    </row>
    <row r="145" spans="1:9" ht="15.75" customHeight="1" x14ac:dyDescent="0.2">
      <c r="A145" s="331" t="s">
        <v>226</v>
      </c>
      <c r="B145" s="330"/>
      <c r="C145" s="330"/>
      <c r="D145" s="330"/>
      <c r="E145" s="518" t="s">
        <v>225</v>
      </c>
      <c r="F145" s="518"/>
      <c r="G145" s="518" t="s">
        <v>245</v>
      </c>
      <c r="H145" s="518"/>
      <c r="I145" s="522" t="s">
        <v>224</v>
      </c>
    </row>
    <row r="146" spans="1:9" ht="25.5" x14ac:dyDescent="0.2">
      <c r="A146" s="329" t="s">
        <v>106</v>
      </c>
      <c r="B146" s="329" t="s">
        <v>26</v>
      </c>
      <c r="C146" s="329" t="s">
        <v>6</v>
      </c>
      <c r="D146" s="329" t="s">
        <v>10</v>
      </c>
      <c r="E146" s="309" t="s">
        <v>70</v>
      </c>
      <c r="F146" s="309" t="s">
        <v>71</v>
      </c>
      <c r="G146" s="328" t="s">
        <v>223</v>
      </c>
      <c r="H146" s="328" t="s">
        <v>222</v>
      </c>
      <c r="I146" s="522"/>
    </row>
    <row r="147" spans="1:9" s="303" customFormat="1" ht="15" customHeight="1" x14ac:dyDescent="0.25">
      <c r="A147" s="403" t="s">
        <v>221</v>
      </c>
      <c r="B147" s="327"/>
      <c r="C147" s="326"/>
      <c r="D147" s="326"/>
      <c r="E147" s="326"/>
      <c r="F147" s="326"/>
      <c r="G147" s="325"/>
      <c r="H147" s="325"/>
      <c r="I147" s="325"/>
    </row>
    <row r="148" spans="1:9" s="303" customFormat="1" x14ac:dyDescent="0.25">
      <c r="A148" s="404"/>
      <c r="B148" s="318"/>
      <c r="C148" s="318"/>
      <c r="D148" s="318"/>
      <c r="E148" s="317"/>
      <c r="F148" s="317"/>
      <c r="G148" s="316"/>
      <c r="H148" s="315"/>
      <c r="I148" s="314">
        <f>G148*H148</f>
        <v>0</v>
      </c>
    </row>
    <row r="149" spans="1:9" s="303" customFormat="1" x14ac:dyDescent="0.25">
      <c r="A149" s="404"/>
      <c r="B149" s="318"/>
      <c r="C149" s="318"/>
      <c r="D149" s="318"/>
      <c r="E149" s="317"/>
      <c r="F149" s="317"/>
      <c r="G149" s="316"/>
      <c r="H149" s="315"/>
      <c r="I149" s="314">
        <f>G149*H149</f>
        <v>0</v>
      </c>
    </row>
    <row r="150" spans="1:9" s="303" customFormat="1" x14ac:dyDescent="0.25">
      <c r="A150" s="404"/>
      <c r="B150" s="318"/>
      <c r="C150" s="318"/>
      <c r="D150" s="318"/>
      <c r="E150" s="317"/>
      <c r="F150" s="317"/>
      <c r="G150" s="316"/>
      <c r="H150" s="315"/>
      <c r="I150" s="314">
        <f>G150*H150</f>
        <v>0</v>
      </c>
    </row>
    <row r="151" spans="1:9" s="303" customFormat="1" ht="15" x14ac:dyDescent="0.25">
      <c r="A151" s="403" t="s">
        <v>220</v>
      </c>
      <c r="B151" s="323"/>
      <c r="C151" s="323"/>
      <c r="D151" s="324"/>
      <c r="E151" s="324"/>
      <c r="F151" s="323"/>
      <c r="G151" s="322"/>
      <c r="H151" s="321"/>
      <c r="I151" s="320"/>
    </row>
    <row r="152" spans="1:9" s="303" customFormat="1" x14ac:dyDescent="0.25">
      <c r="A152" s="404"/>
      <c r="B152" s="318"/>
      <c r="C152" s="318"/>
      <c r="D152" s="318"/>
      <c r="E152" s="317"/>
      <c r="F152" s="317"/>
      <c r="G152" s="316"/>
      <c r="H152" s="315"/>
      <c r="I152" s="314">
        <f>G152*H152</f>
        <v>0</v>
      </c>
    </row>
    <row r="153" spans="1:9" s="303" customFormat="1" x14ac:dyDescent="0.25">
      <c r="A153" s="404"/>
      <c r="B153" s="318"/>
      <c r="C153" s="318"/>
      <c r="D153" s="318"/>
      <c r="E153" s="317"/>
      <c r="F153" s="317"/>
      <c r="G153" s="316"/>
      <c r="H153" s="315"/>
      <c r="I153" s="314">
        <f>G153*H153</f>
        <v>0</v>
      </c>
    </row>
    <row r="154" spans="1:9" s="303" customFormat="1" x14ac:dyDescent="0.25">
      <c r="A154" s="404"/>
      <c r="B154" s="318"/>
      <c r="C154" s="318"/>
      <c r="D154" s="318"/>
      <c r="E154" s="317"/>
      <c r="F154" s="317"/>
      <c r="G154" s="316"/>
      <c r="H154" s="315"/>
      <c r="I154" s="314">
        <f>G154*H154</f>
        <v>0</v>
      </c>
    </row>
    <row r="155" spans="1:9" s="303" customFormat="1" ht="15" x14ac:dyDescent="0.25">
      <c r="A155" s="405" t="s">
        <v>240</v>
      </c>
      <c r="B155" s="323"/>
      <c r="C155" s="323"/>
      <c r="D155" s="324"/>
      <c r="E155" s="324"/>
      <c r="F155" s="323"/>
      <c r="G155" s="322"/>
      <c r="H155" s="321"/>
      <c r="I155" s="320"/>
    </row>
    <row r="156" spans="1:9" s="303" customFormat="1" x14ac:dyDescent="0.25">
      <c r="A156" s="404"/>
      <c r="B156" s="318"/>
      <c r="C156" s="318"/>
      <c r="D156" s="318"/>
      <c r="E156" s="317"/>
      <c r="F156" s="317"/>
      <c r="G156" s="316"/>
      <c r="H156" s="315"/>
      <c r="I156" s="314">
        <f>G156*H156</f>
        <v>0</v>
      </c>
    </row>
    <row r="157" spans="1:9" s="303" customFormat="1" x14ac:dyDescent="0.25">
      <c r="A157" s="404"/>
      <c r="B157" s="318"/>
      <c r="C157" s="318"/>
      <c r="D157" s="318"/>
      <c r="E157" s="317"/>
      <c r="F157" s="317"/>
      <c r="G157" s="316"/>
      <c r="H157" s="315"/>
      <c r="I157" s="314">
        <f>G157*H157</f>
        <v>0</v>
      </c>
    </row>
    <row r="158" spans="1:9" s="303" customFormat="1" x14ac:dyDescent="0.25">
      <c r="A158" s="404"/>
      <c r="B158" s="318"/>
      <c r="C158" s="318"/>
      <c r="D158" s="318"/>
      <c r="E158" s="317"/>
      <c r="F158" s="317"/>
      <c r="G158" s="316"/>
      <c r="H158" s="315"/>
      <c r="I158" s="314">
        <f>G158*H158</f>
        <v>0</v>
      </c>
    </row>
    <row r="159" spans="1:9" s="303" customFormat="1" ht="15" x14ac:dyDescent="0.25">
      <c r="A159" s="403" t="s">
        <v>219</v>
      </c>
      <c r="B159" s="323"/>
      <c r="C159" s="323"/>
      <c r="D159" s="324"/>
      <c r="E159" s="324"/>
      <c r="F159" s="323"/>
      <c r="G159" s="322"/>
      <c r="H159" s="321"/>
      <c r="I159" s="320"/>
    </row>
    <row r="160" spans="1:9" s="303" customFormat="1" x14ac:dyDescent="0.25">
      <c r="A160" s="404"/>
      <c r="B160" s="318"/>
      <c r="C160" s="318"/>
      <c r="D160" s="318"/>
      <c r="E160" s="317"/>
      <c r="F160" s="317"/>
      <c r="G160" s="316"/>
      <c r="H160" s="315"/>
      <c r="I160" s="314">
        <f>G160*H160</f>
        <v>0</v>
      </c>
    </row>
    <row r="161" spans="1:9" s="303" customFormat="1" x14ac:dyDescent="0.25">
      <c r="A161" s="404"/>
      <c r="B161" s="318"/>
      <c r="C161" s="318"/>
      <c r="D161" s="318"/>
      <c r="E161" s="317"/>
      <c r="F161" s="317"/>
      <c r="G161" s="316"/>
      <c r="H161" s="315"/>
      <c r="I161" s="314">
        <f>G161*H161</f>
        <v>0</v>
      </c>
    </row>
    <row r="162" spans="1:9" s="303" customFormat="1" x14ac:dyDescent="0.25">
      <c r="A162" s="404"/>
      <c r="B162" s="318"/>
      <c r="C162" s="318"/>
      <c r="D162" s="318"/>
      <c r="E162" s="317"/>
      <c r="F162" s="317"/>
      <c r="G162" s="316"/>
      <c r="H162" s="315"/>
      <c r="I162" s="314">
        <f>G162*H162</f>
        <v>0</v>
      </c>
    </row>
    <row r="163" spans="1:9" s="303" customFormat="1" ht="15" x14ac:dyDescent="0.25">
      <c r="A163" s="403" t="s">
        <v>256</v>
      </c>
      <c r="B163" s="323"/>
      <c r="C163" s="323"/>
      <c r="D163" s="324"/>
      <c r="E163" s="324"/>
      <c r="F163" s="323"/>
      <c r="G163" s="322"/>
      <c r="H163" s="321"/>
      <c r="I163" s="320"/>
    </row>
    <row r="164" spans="1:9" s="303" customFormat="1" x14ac:dyDescent="0.25">
      <c r="A164" s="406"/>
      <c r="B164" s="319"/>
      <c r="C164" s="319"/>
      <c r="D164" s="318"/>
      <c r="E164" s="317"/>
      <c r="F164" s="317"/>
      <c r="G164" s="316"/>
      <c r="H164" s="315"/>
      <c r="I164" s="314">
        <f>G164*H164</f>
        <v>0</v>
      </c>
    </row>
    <row r="165" spans="1:9" s="303" customFormat="1" x14ac:dyDescent="0.25">
      <c r="A165" s="406"/>
      <c r="B165" s="319"/>
      <c r="C165" s="319"/>
      <c r="D165" s="318"/>
      <c r="E165" s="317"/>
      <c r="F165" s="317"/>
      <c r="G165" s="316"/>
      <c r="H165" s="315"/>
      <c r="I165" s="314">
        <f>G165*H165</f>
        <v>0</v>
      </c>
    </row>
    <row r="166" spans="1:9" s="303" customFormat="1" x14ac:dyDescent="0.25">
      <c r="A166" s="406"/>
      <c r="B166" s="319"/>
      <c r="C166" s="319"/>
      <c r="D166" s="318"/>
      <c r="E166" s="317"/>
      <c r="F166" s="317"/>
      <c r="G166" s="316"/>
      <c r="H166" s="315"/>
      <c r="I166" s="314">
        <f>G166*H166</f>
        <v>0</v>
      </c>
    </row>
    <row r="167" spans="1:9" s="303" customFormat="1" ht="15" x14ac:dyDescent="0.25">
      <c r="A167" s="403" t="s">
        <v>250</v>
      </c>
      <c r="B167" s="323"/>
      <c r="C167" s="323"/>
      <c r="D167" s="324"/>
      <c r="E167" s="324"/>
      <c r="F167" s="323"/>
      <c r="G167" s="322"/>
      <c r="H167" s="321"/>
      <c r="I167" s="320"/>
    </row>
    <row r="168" spans="1:9" s="303" customFormat="1" x14ac:dyDescent="0.25">
      <c r="A168" s="406"/>
      <c r="B168" s="319"/>
      <c r="C168" s="319"/>
      <c r="D168" s="318"/>
      <c r="E168" s="317"/>
      <c r="F168" s="317"/>
      <c r="G168" s="316"/>
      <c r="H168" s="315"/>
      <c r="I168" s="314">
        <f>G168*H168</f>
        <v>0</v>
      </c>
    </row>
    <row r="169" spans="1:9" s="303" customFormat="1" x14ac:dyDescent="0.25">
      <c r="A169" s="406"/>
      <c r="B169" s="319"/>
      <c r="C169" s="319"/>
      <c r="D169" s="318"/>
      <c r="E169" s="317"/>
      <c r="F169" s="317"/>
      <c r="G169" s="316"/>
      <c r="H169" s="315"/>
      <c r="I169" s="314">
        <f>G169*H169</f>
        <v>0</v>
      </c>
    </row>
    <row r="170" spans="1:9" s="303" customFormat="1" x14ac:dyDescent="0.25">
      <c r="A170" s="406"/>
      <c r="B170" s="319"/>
      <c r="C170" s="319"/>
      <c r="D170" s="318"/>
      <c r="E170" s="317"/>
      <c r="F170" s="317"/>
      <c r="G170" s="316"/>
      <c r="H170" s="315"/>
      <c r="I170" s="314">
        <f>G170*H170</f>
        <v>0</v>
      </c>
    </row>
    <row r="171" spans="1:9" s="303" customFormat="1" ht="15" x14ac:dyDescent="0.25">
      <c r="A171" s="403" t="s">
        <v>241</v>
      </c>
      <c r="B171" s="323"/>
      <c r="C171" s="323"/>
      <c r="D171" s="324"/>
      <c r="E171" s="324"/>
      <c r="F171" s="323"/>
      <c r="G171" s="322"/>
      <c r="H171" s="321"/>
      <c r="I171" s="320"/>
    </row>
    <row r="172" spans="1:9" s="303" customFormat="1" x14ac:dyDescent="0.25">
      <c r="A172" s="319"/>
      <c r="B172" s="319"/>
      <c r="C172" s="319"/>
      <c r="D172" s="318"/>
      <c r="E172" s="317"/>
      <c r="F172" s="317"/>
      <c r="G172" s="316"/>
      <c r="H172" s="315"/>
      <c r="I172" s="314">
        <f>G172*H172</f>
        <v>0</v>
      </c>
    </row>
    <row r="173" spans="1:9" s="303" customFormat="1" x14ac:dyDescent="0.25">
      <c r="A173" s="319"/>
      <c r="B173" s="319"/>
      <c r="C173" s="319"/>
      <c r="D173" s="318"/>
      <c r="E173" s="317"/>
      <c r="F173" s="317"/>
      <c r="G173" s="316"/>
      <c r="H173" s="315"/>
      <c r="I173" s="314">
        <f t="shared" ref="I173:I178" si="5">G173*H173</f>
        <v>0</v>
      </c>
    </row>
    <row r="174" spans="1:9" s="303" customFormat="1" x14ac:dyDescent="0.25">
      <c r="A174" s="319"/>
      <c r="B174" s="319"/>
      <c r="C174" s="319"/>
      <c r="D174" s="318"/>
      <c r="E174" s="317"/>
      <c r="F174" s="317"/>
      <c r="G174" s="316"/>
      <c r="H174" s="315"/>
      <c r="I174" s="314">
        <f t="shared" si="5"/>
        <v>0</v>
      </c>
    </row>
    <row r="175" spans="1:9" s="303" customFormat="1" x14ac:dyDescent="0.25">
      <c r="A175" s="319"/>
      <c r="B175" s="319"/>
      <c r="C175" s="319"/>
      <c r="D175" s="318"/>
      <c r="E175" s="317"/>
      <c r="F175" s="317"/>
      <c r="G175" s="316"/>
      <c r="H175" s="315"/>
      <c r="I175" s="314">
        <f t="shared" si="5"/>
        <v>0</v>
      </c>
    </row>
    <row r="176" spans="1:9" s="303" customFormat="1" x14ac:dyDescent="0.25">
      <c r="A176" s="319"/>
      <c r="B176" s="319"/>
      <c r="C176" s="319"/>
      <c r="D176" s="318"/>
      <c r="E176" s="317"/>
      <c r="F176" s="317"/>
      <c r="G176" s="316"/>
      <c r="H176" s="315"/>
      <c r="I176" s="314">
        <f t="shared" si="5"/>
        <v>0</v>
      </c>
    </row>
    <row r="177" spans="1:9" s="303" customFormat="1" x14ac:dyDescent="0.25">
      <c r="A177" s="319"/>
      <c r="B177" s="319"/>
      <c r="C177" s="319"/>
      <c r="D177" s="318"/>
      <c r="E177" s="317"/>
      <c r="F177" s="317"/>
      <c r="G177" s="316"/>
      <c r="H177" s="315"/>
      <c r="I177" s="314">
        <f t="shared" si="5"/>
        <v>0</v>
      </c>
    </row>
    <row r="178" spans="1:9" s="303" customFormat="1" x14ac:dyDescent="0.25">
      <c r="A178" s="319"/>
      <c r="B178" s="319"/>
      <c r="C178" s="319"/>
      <c r="D178" s="318"/>
      <c r="E178" s="317"/>
      <c r="F178" s="317"/>
      <c r="G178" s="316"/>
      <c r="H178" s="315"/>
      <c r="I178" s="314">
        <f t="shared" si="5"/>
        <v>0</v>
      </c>
    </row>
    <row r="179" spans="1:9" s="303" customFormat="1" x14ac:dyDescent="0.25">
      <c r="A179" s="319"/>
      <c r="B179" s="319"/>
      <c r="C179" s="319"/>
      <c r="D179" s="318"/>
      <c r="E179" s="317"/>
      <c r="F179" s="317"/>
      <c r="G179" s="316"/>
      <c r="H179" s="315"/>
      <c r="I179" s="314">
        <f>G179*H179</f>
        <v>0</v>
      </c>
    </row>
    <row r="180" spans="1:9" s="303" customFormat="1" x14ac:dyDescent="0.25">
      <c r="A180" s="319"/>
      <c r="B180" s="319"/>
      <c r="C180" s="319"/>
      <c r="D180" s="318"/>
      <c r="E180" s="317"/>
      <c r="F180" s="317"/>
      <c r="G180" s="316"/>
      <c r="H180" s="315"/>
      <c r="I180" s="314">
        <f>G180*H180</f>
        <v>0</v>
      </c>
    </row>
    <row r="181" spans="1:9" s="303" customFormat="1" ht="12.75" thickBot="1" x14ac:dyDescent="0.3">
      <c r="A181" s="319"/>
      <c r="B181" s="319"/>
      <c r="C181" s="319"/>
      <c r="D181" s="318"/>
      <c r="E181" s="317"/>
      <c r="F181" s="317"/>
      <c r="G181" s="316"/>
      <c r="H181" s="315"/>
      <c r="I181" s="314">
        <f>G181*H181</f>
        <v>0</v>
      </c>
    </row>
    <row r="182" spans="1:9" ht="15.75" customHeight="1" thickTop="1" thickBot="1" x14ac:dyDescent="0.3">
      <c r="A182" s="402"/>
      <c r="B182" s="402"/>
      <c r="C182" s="402"/>
      <c r="D182" s="402"/>
      <c r="E182" s="302"/>
      <c r="F182" s="302"/>
      <c r="G182" s="302"/>
      <c r="H182" s="301" t="s">
        <v>255</v>
      </c>
      <c r="I182" s="313">
        <f>SUM(I148:I181)</f>
        <v>0</v>
      </c>
    </row>
    <row r="183" spans="1:9" s="294" customFormat="1" ht="13.5" thickTop="1" x14ac:dyDescent="0.25">
      <c r="A183" s="510"/>
      <c r="B183" s="510"/>
      <c r="C183" s="510"/>
      <c r="D183" s="510"/>
      <c r="E183" s="510"/>
      <c r="F183" s="510"/>
      <c r="G183" s="510"/>
      <c r="H183" s="510"/>
      <c r="I183" s="510"/>
    </row>
    <row r="184" spans="1:9" s="294" customFormat="1" ht="12.75" x14ac:dyDescent="0.25">
      <c r="A184" s="510"/>
      <c r="B184" s="510"/>
      <c r="C184" s="510"/>
      <c r="D184" s="510"/>
      <c r="E184" s="510"/>
      <c r="F184" s="510"/>
      <c r="G184" s="510"/>
      <c r="H184" s="510"/>
      <c r="I184" s="510"/>
    </row>
    <row r="185" spans="1:9" ht="15.75" customHeight="1" x14ac:dyDescent="0.25">
      <c r="A185" s="312" t="s">
        <v>218</v>
      </c>
      <c r="B185" s="311"/>
      <c r="C185" s="311"/>
      <c r="D185" s="311"/>
      <c r="E185" s="311"/>
      <c r="F185" s="311"/>
      <c r="G185" s="311"/>
      <c r="H185" s="311"/>
      <c r="I185" s="311"/>
    </row>
    <row r="186" spans="1:9" s="308" customFormat="1" ht="32.25" customHeight="1" x14ac:dyDescent="0.25">
      <c r="A186" s="505" t="s">
        <v>217</v>
      </c>
      <c r="B186" s="505"/>
      <c r="C186" s="505" t="s">
        <v>216</v>
      </c>
      <c r="D186" s="505"/>
      <c r="E186" s="310"/>
      <c r="F186" s="310"/>
      <c r="G186" s="310"/>
      <c r="H186" s="309" t="s">
        <v>215</v>
      </c>
      <c r="I186" s="309" t="s">
        <v>214</v>
      </c>
    </row>
    <row r="187" spans="1:9" s="303" customFormat="1" ht="12" customHeight="1" x14ac:dyDescent="0.25">
      <c r="A187" s="526" t="s">
        <v>266</v>
      </c>
      <c r="B187" s="527"/>
      <c r="C187" s="502"/>
      <c r="D187" s="503"/>
      <c r="E187" s="503"/>
      <c r="F187" s="503"/>
      <c r="G187" s="504"/>
      <c r="H187" s="307"/>
      <c r="I187" s="306">
        <v>0</v>
      </c>
    </row>
    <row r="188" spans="1:9" s="303" customFormat="1" ht="12" customHeight="1" x14ac:dyDescent="0.25">
      <c r="A188" s="502"/>
      <c r="B188" s="504"/>
      <c r="C188" s="502"/>
      <c r="D188" s="503"/>
      <c r="E188" s="503"/>
      <c r="F188" s="503"/>
      <c r="G188" s="504"/>
      <c r="H188" s="305"/>
      <c r="I188" s="304">
        <v>0</v>
      </c>
    </row>
    <row r="189" spans="1:9" s="303" customFormat="1" ht="12" customHeight="1" x14ac:dyDescent="0.25">
      <c r="A189" s="502"/>
      <c r="B189" s="504"/>
      <c r="C189" s="502"/>
      <c r="D189" s="503"/>
      <c r="E189" s="503"/>
      <c r="F189" s="503"/>
      <c r="G189" s="504"/>
      <c r="H189" s="305"/>
      <c r="I189" s="304">
        <v>0</v>
      </c>
    </row>
    <row r="190" spans="1:9" s="303" customFormat="1" ht="12" customHeight="1" x14ac:dyDescent="0.25">
      <c r="A190" s="502"/>
      <c r="B190" s="504"/>
      <c r="C190" s="502"/>
      <c r="D190" s="503"/>
      <c r="E190" s="503"/>
      <c r="F190" s="503"/>
      <c r="G190" s="504"/>
      <c r="H190" s="305"/>
      <c r="I190" s="304">
        <v>0</v>
      </c>
    </row>
    <row r="191" spans="1:9" s="303" customFormat="1" ht="12" customHeight="1" x14ac:dyDescent="0.25">
      <c r="A191" s="502"/>
      <c r="B191" s="504"/>
      <c r="C191" s="502"/>
      <c r="D191" s="503"/>
      <c r="E191" s="503"/>
      <c r="F191" s="503"/>
      <c r="G191" s="504"/>
      <c r="H191" s="305"/>
      <c r="I191" s="304">
        <v>0</v>
      </c>
    </row>
    <row r="192" spans="1:9" s="303" customFormat="1" ht="12" customHeight="1" thickBot="1" x14ac:dyDescent="0.3">
      <c r="A192" s="502"/>
      <c r="B192" s="504"/>
      <c r="C192" s="502"/>
      <c r="D192" s="503"/>
      <c r="E192" s="503"/>
      <c r="F192" s="503"/>
      <c r="G192" s="504"/>
      <c r="H192" s="305"/>
      <c r="I192" s="304">
        <v>0</v>
      </c>
    </row>
    <row r="193" spans="1:9" ht="15.75" customHeight="1" thickTop="1" thickBot="1" x14ac:dyDescent="0.3">
      <c r="A193" s="509"/>
      <c r="B193" s="509"/>
      <c r="C193" s="509"/>
      <c r="D193" s="509"/>
      <c r="E193" s="302"/>
      <c r="F193" s="302"/>
      <c r="G193" s="302"/>
      <c r="H193" s="301"/>
      <c r="I193" s="300">
        <f>SUM(I187:I192)</f>
        <v>0</v>
      </c>
    </row>
    <row r="194" spans="1:9" s="295" customFormat="1" ht="13.5" customHeight="1" thickTop="1" x14ac:dyDescent="0.25">
      <c r="A194" s="299"/>
      <c r="B194" s="299"/>
      <c r="C194" s="299"/>
      <c r="D194" s="299"/>
      <c r="E194" s="298"/>
      <c r="F194" s="298"/>
      <c r="G194" s="298"/>
      <c r="H194" s="297"/>
      <c r="I194" s="296"/>
    </row>
    <row r="195" spans="1:9" s="294" customFormat="1" ht="15.75" customHeight="1" x14ac:dyDescent="0.25">
      <c r="A195" s="510" t="s">
        <v>246</v>
      </c>
      <c r="B195" s="510"/>
      <c r="C195" s="510"/>
      <c r="D195" s="510"/>
      <c r="E195" s="510"/>
      <c r="F195" s="510"/>
      <c r="G195" s="510"/>
      <c r="H195" s="510"/>
      <c r="I195" s="510"/>
    </row>
  </sheetData>
  <mergeCells count="83">
    <mergeCell ref="A195:I195"/>
    <mergeCell ref="A188:B188"/>
    <mergeCell ref="C188:G188"/>
    <mergeCell ref="A189:B189"/>
    <mergeCell ref="C189:G189"/>
    <mergeCell ref="A190:B190"/>
    <mergeCell ref="C190:G190"/>
    <mergeCell ref="A191:B191"/>
    <mergeCell ref="C191:G191"/>
    <mergeCell ref="A192:B192"/>
    <mergeCell ref="C192:G192"/>
    <mergeCell ref="A193:D193"/>
    <mergeCell ref="A187:B187"/>
    <mergeCell ref="C187:G187"/>
    <mergeCell ref="A142:I142"/>
    <mergeCell ref="G143:I144"/>
    <mergeCell ref="E145:F145"/>
    <mergeCell ref="G145:H145"/>
    <mergeCell ref="I145:I146"/>
    <mergeCell ref="A183:I183"/>
    <mergeCell ref="A184:I184"/>
    <mergeCell ref="A186:B186"/>
    <mergeCell ref="C186:D186"/>
    <mergeCell ref="A141:I141"/>
    <mergeCell ref="A109:B109"/>
    <mergeCell ref="A110:B110"/>
    <mergeCell ref="A111:B111"/>
    <mergeCell ref="A112:B112"/>
    <mergeCell ref="A113:B113"/>
    <mergeCell ref="A114:B114"/>
    <mergeCell ref="A115:B115"/>
    <mergeCell ref="A116:B116"/>
    <mergeCell ref="A117:B117"/>
    <mergeCell ref="A118:B118"/>
    <mergeCell ref="A108:B108"/>
    <mergeCell ref="G96:I97"/>
    <mergeCell ref="E98:F98"/>
    <mergeCell ref="G98:H98"/>
    <mergeCell ref="I98:I99"/>
    <mergeCell ref="A101:B101"/>
    <mergeCell ref="A102:B102"/>
    <mergeCell ref="A103:B103"/>
    <mergeCell ref="A104:B104"/>
    <mergeCell ref="A105:B105"/>
    <mergeCell ref="A106:B106"/>
    <mergeCell ref="A107:B107"/>
    <mergeCell ref="A95:I95"/>
    <mergeCell ref="A37:B37"/>
    <mergeCell ref="A38:B38"/>
    <mergeCell ref="G48:I49"/>
    <mergeCell ref="E50:F50"/>
    <mergeCell ref="G50:H50"/>
    <mergeCell ref="I50:I51"/>
    <mergeCell ref="A71:F71"/>
    <mergeCell ref="A90:F90"/>
    <mergeCell ref="A93:D93"/>
    <mergeCell ref="A94:I94"/>
    <mergeCell ref="A36:B36"/>
    <mergeCell ref="A25:B25"/>
    <mergeCell ref="A26:B26"/>
    <mergeCell ref="A27:B27"/>
    <mergeCell ref="A28:B28"/>
    <mergeCell ref="A29:B29"/>
    <mergeCell ref="A30:B30"/>
    <mergeCell ref="A31:B31"/>
    <mergeCell ref="A32:B32"/>
    <mergeCell ref="A33:B33"/>
    <mergeCell ref="A34:B34"/>
    <mergeCell ref="A35:B35"/>
    <mergeCell ref="A24:B24"/>
    <mergeCell ref="A3:C3"/>
    <mergeCell ref="A15:I15"/>
    <mergeCell ref="A16:C16"/>
    <mergeCell ref="G16:I16"/>
    <mergeCell ref="E17:F17"/>
    <mergeCell ref="G17:H17"/>
    <mergeCell ref="I17:I18"/>
    <mergeCell ref="A18:B18"/>
    <mergeCell ref="A19:B19"/>
    <mergeCell ref="A20:B20"/>
    <mergeCell ref="A21:B21"/>
    <mergeCell ref="A22:B22"/>
    <mergeCell ref="A23:B23"/>
  </mergeCells>
  <pageMargins left="0.70866141732283472" right="0.70866141732283472" top="0.74803149606299213" bottom="0.51181102362204722" header="0.31496062992125984" footer="0.31496062992125984"/>
  <pageSetup paperSize="5" scale="69" orientation="landscape" r:id="rId1"/>
  <headerFooter differentFirst="1">
    <oddHeader>&amp;L&amp;"Calibri,Bold"&amp;12ONTARIO INTERACTIVE DIGITAL MEDIA TAX CREDIT (OIDMTC) EXPENDITURE BREAKDOWN&amp;16DIGITAL GAME BY SPECIALIZED DIGITAL GAME CORPORATION (SECTION 93.2)</oddHeader>
    <oddFooter>&amp;LOntario Creates September 2024&amp;CPage &amp;P of &amp;N&amp;R&amp;A</oddFooter>
    <firstHeader>&amp;L&amp;"Calibri,Bold"ONTARIO INTERACTIVE DIGITAL MEDIA TAX CREDIT (OIDMTC) EXPENDITURE BREAKDOWN
&amp;17DIGITAL GAME BY SPECIALIZED DIGITAL GAME CORPORATION (SECTION 93.2)&amp;R&amp;G</firstHeader>
    <firstFooter>&amp;LOntario Creates September 2024&amp;CPage &amp;P of &amp;N&amp;R&amp;A</firstFooter>
  </headerFooter>
  <rowBreaks count="3" manualBreakCount="3">
    <brk id="47" max="16383" man="1"/>
    <brk id="95" max="16383" man="1"/>
    <brk id="142" max="1638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194"/>
  <sheetViews>
    <sheetView view="pageBreakPreview" zoomScaleNormal="100" zoomScaleSheetLayoutView="100" workbookViewId="0">
      <selection activeCell="C11" sqref="C11"/>
    </sheetView>
  </sheetViews>
  <sheetFormatPr defaultColWidth="9.140625" defaultRowHeight="12" x14ac:dyDescent="0.2"/>
  <cols>
    <col min="1" max="1" width="28" style="293" customWidth="1"/>
    <col min="2" max="2" width="26" style="293" customWidth="1"/>
    <col min="3" max="3" width="24.28515625" style="293" customWidth="1"/>
    <col min="4" max="4" width="42" style="293" customWidth="1"/>
    <col min="5" max="6" width="10.85546875" style="293" customWidth="1"/>
    <col min="7" max="7" width="19.85546875" style="293" customWidth="1"/>
    <col min="8" max="8" width="12.7109375" style="293" customWidth="1"/>
    <col min="9" max="9" width="19.85546875" style="293" customWidth="1"/>
    <col min="10" max="16384" width="9.140625" style="293"/>
  </cols>
  <sheetData>
    <row r="1" spans="1:10" ht="25.5" customHeight="1" x14ac:dyDescent="0.3">
      <c r="A1" s="356" t="s">
        <v>187</v>
      </c>
      <c r="E1" s="390" t="s">
        <v>14</v>
      </c>
    </row>
    <row r="2" spans="1:10" ht="15" customHeight="1" x14ac:dyDescent="0.25">
      <c r="A2" s="394"/>
      <c r="B2" s="393" t="s">
        <v>34</v>
      </c>
      <c r="C2" s="392"/>
      <c r="D2" s="391"/>
      <c r="E2" s="388" t="s">
        <v>258</v>
      </c>
      <c r="F2" s="387"/>
    </row>
    <row r="3" spans="1:10" ht="15" customHeight="1" x14ac:dyDescent="0.2">
      <c r="A3" s="513"/>
      <c r="B3" s="513"/>
      <c r="C3" s="513"/>
      <c r="D3" s="389"/>
      <c r="E3" s="384" t="s">
        <v>46</v>
      </c>
      <c r="F3" s="387"/>
    </row>
    <row r="4" spans="1:10" s="366" customFormat="1" ht="15" customHeight="1" x14ac:dyDescent="0.2">
      <c r="B4" s="351" t="s">
        <v>19</v>
      </c>
      <c r="C4" s="386" t="str">
        <f>IF(ISBLANK('93.2 Game 1'!$C$4),"",'93.2 Game 1'!$C$4)</f>
        <v/>
      </c>
      <c r="D4" s="385"/>
      <c r="E4" s="380" t="s">
        <v>47</v>
      </c>
      <c r="F4" s="367"/>
    </row>
    <row r="5" spans="1:10" s="366" customFormat="1" ht="15" customHeight="1" x14ac:dyDescent="0.2">
      <c r="B5" s="351" t="s">
        <v>20</v>
      </c>
      <c r="C5" s="412"/>
      <c r="D5" s="373"/>
      <c r="E5" s="420" t="s">
        <v>269</v>
      </c>
      <c r="F5" s="425"/>
      <c r="G5" s="426"/>
      <c r="H5" s="426"/>
      <c r="I5" s="426"/>
      <c r="J5" s="426"/>
    </row>
    <row r="6" spans="1:10" s="366" customFormat="1" ht="15" customHeight="1" x14ac:dyDescent="0.3">
      <c r="A6" s="372"/>
      <c r="B6" s="351" t="s">
        <v>239</v>
      </c>
      <c r="C6" s="413"/>
      <c r="E6" s="421" t="s">
        <v>268</v>
      </c>
      <c r="F6" s="425"/>
      <c r="G6" s="426"/>
      <c r="H6" s="426"/>
      <c r="I6" s="426"/>
      <c r="J6" s="426"/>
    </row>
    <row r="7" spans="1:10" s="366" customFormat="1" ht="15" customHeight="1" x14ac:dyDescent="0.2">
      <c r="A7" s="429"/>
      <c r="B7" s="430" t="s">
        <v>21</v>
      </c>
      <c r="C7" s="381"/>
      <c r="D7" s="371"/>
      <c r="E7" s="421" t="s">
        <v>48</v>
      </c>
      <c r="F7" s="425"/>
      <c r="G7" s="426"/>
      <c r="H7" s="426"/>
      <c r="I7" s="426"/>
      <c r="J7" s="426"/>
    </row>
    <row r="8" spans="1:10" s="366" customFormat="1" ht="15" customHeight="1" x14ac:dyDescent="0.2">
      <c r="A8" s="379"/>
      <c r="B8" s="430" t="s">
        <v>22</v>
      </c>
      <c r="C8" s="378"/>
      <c r="D8" s="374"/>
      <c r="E8" s="422" t="s">
        <v>50</v>
      </c>
      <c r="F8" s="425"/>
      <c r="G8" s="426"/>
      <c r="H8" s="426"/>
      <c r="I8" s="426"/>
      <c r="J8" s="426"/>
    </row>
    <row r="9" spans="1:10" s="366" customFormat="1" ht="15" customHeight="1" x14ac:dyDescent="0.3">
      <c r="A9" s="376"/>
      <c r="B9" s="351" t="s">
        <v>260</v>
      </c>
      <c r="C9" s="375"/>
      <c r="D9" s="374"/>
      <c r="E9" s="422" t="s">
        <v>49</v>
      </c>
      <c r="F9" s="427"/>
      <c r="G9" s="428"/>
      <c r="H9" s="428"/>
      <c r="I9" s="428"/>
      <c r="J9" s="426"/>
    </row>
    <row r="10" spans="1:10" s="366" customFormat="1" ht="15" customHeight="1" x14ac:dyDescent="0.3">
      <c r="A10" s="369"/>
      <c r="B10" s="369"/>
      <c r="C10" s="375"/>
      <c r="D10" s="374"/>
      <c r="E10" s="423" t="s">
        <v>270</v>
      </c>
      <c r="F10" s="425"/>
      <c r="G10" s="426"/>
      <c r="H10" s="426"/>
      <c r="I10" s="426"/>
      <c r="J10" s="426"/>
    </row>
    <row r="11" spans="1:10" s="366" customFormat="1" ht="15" customHeight="1" x14ac:dyDescent="0.3">
      <c r="A11" s="369"/>
      <c r="B11" s="369"/>
      <c r="C11" s="375"/>
      <c r="D11" s="374"/>
      <c r="E11" s="423" t="s">
        <v>271</v>
      </c>
      <c r="F11" s="425"/>
      <c r="G11" s="426"/>
      <c r="H11" s="426"/>
      <c r="I11" s="426"/>
      <c r="J11" s="426"/>
    </row>
    <row r="12" spans="1:10" s="366" customFormat="1" ht="15" customHeight="1" x14ac:dyDescent="0.3">
      <c r="A12" s="369"/>
      <c r="B12" s="369"/>
      <c r="C12" s="375"/>
      <c r="D12" s="374"/>
      <c r="E12" s="423" t="s">
        <v>272</v>
      </c>
      <c r="F12" s="425"/>
      <c r="G12" s="426"/>
      <c r="H12" s="426"/>
      <c r="I12" s="426"/>
      <c r="J12" s="426"/>
    </row>
    <row r="13" spans="1:10" s="366" customFormat="1" ht="15" customHeight="1" x14ac:dyDescent="0.3">
      <c r="A13" s="369"/>
      <c r="B13" s="369"/>
      <c r="C13" s="375"/>
      <c r="D13" s="374"/>
      <c r="E13" s="374"/>
      <c r="F13" s="374"/>
      <c r="G13" s="374"/>
      <c r="H13" s="374"/>
      <c r="I13" s="374"/>
      <c r="J13" s="374"/>
    </row>
    <row r="14" spans="1:10" s="365" customFormat="1" ht="26.25" customHeight="1" x14ac:dyDescent="0.25">
      <c r="A14" s="514" t="s">
        <v>29</v>
      </c>
      <c r="B14" s="514"/>
      <c r="C14" s="514"/>
      <c r="D14" s="514"/>
      <c r="E14" s="514"/>
      <c r="F14" s="514"/>
      <c r="G14" s="514"/>
      <c r="H14" s="514"/>
      <c r="I14" s="514"/>
    </row>
    <row r="15" spans="1:10" ht="22.5" customHeight="1" x14ac:dyDescent="0.2">
      <c r="A15" s="515"/>
      <c r="B15" s="515"/>
      <c r="C15" s="515"/>
      <c r="D15" s="364"/>
      <c r="G15" s="516" t="s">
        <v>7</v>
      </c>
      <c r="H15" s="516"/>
      <c r="I15" s="516"/>
    </row>
    <row r="16" spans="1:10" ht="16.5" customHeight="1" x14ac:dyDescent="0.25">
      <c r="A16" s="344" t="s">
        <v>30</v>
      </c>
      <c r="B16" s="347"/>
      <c r="C16" s="363"/>
      <c r="D16" s="363"/>
      <c r="E16" s="518" t="s">
        <v>225</v>
      </c>
      <c r="F16" s="518"/>
      <c r="G16" s="518" t="s">
        <v>245</v>
      </c>
      <c r="H16" s="518"/>
      <c r="I16" s="517" t="s">
        <v>238</v>
      </c>
    </row>
    <row r="17" spans="1:9" s="353" customFormat="1" ht="39" customHeight="1" x14ac:dyDescent="0.2">
      <c r="A17" s="523" t="s">
        <v>11</v>
      </c>
      <c r="B17" s="523"/>
      <c r="C17" s="343" t="s">
        <v>6</v>
      </c>
      <c r="D17" s="343" t="s">
        <v>5</v>
      </c>
      <c r="E17" s="342" t="s">
        <v>18</v>
      </c>
      <c r="F17" s="362" t="s">
        <v>235</v>
      </c>
      <c r="G17" s="341" t="s">
        <v>237</v>
      </c>
      <c r="H17" s="341" t="s">
        <v>4</v>
      </c>
      <c r="I17" s="517"/>
    </row>
    <row r="18" spans="1:9" s="303" customFormat="1" ht="12.75" customHeight="1" x14ac:dyDescent="0.25">
      <c r="A18" s="507"/>
      <c r="B18" s="508"/>
      <c r="C18" s="361"/>
      <c r="D18" s="361"/>
      <c r="E18" s="317"/>
      <c r="F18" s="317"/>
      <c r="G18" s="316"/>
      <c r="H18" s="360"/>
      <c r="I18" s="359">
        <f t="shared" ref="I18:I37" si="0">G18*H18</f>
        <v>0</v>
      </c>
    </row>
    <row r="19" spans="1:9" s="303" customFormat="1" ht="14.45" customHeight="1" x14ac:dyDescent="0.25">
      <c r="A19" s="507"/>
      <c r="B19" s="508"/>
      <c r="C19" s="318"/>
      <c r="D19" s="318"/>
      <c r="E19" s="317"/>
      <c r="F19" s="317"/>
      <c r="G19" s="316"/>
      <c r="H19" s="315"/>
      <c r="I19" s="359">
        <f t="shared" si="0"/>
        <v>0</v>
      </c>
    </row>
    <row r="20" spans="1:9" s="303" customFormat="1" ht="14.45" customHeight="1" x14ac:dyDescent="0.25">
      <c r="A20" s="507"/>
      <c r="B20" s="508"/>
      <c r="C20" s="318"/>
      <c r="D20" s="318"/>
      <c r="E20" s="317"/>
      <c r="F20" s="317"/>
      <c r="G20" s="316"/>
      <c r="H20" s="315"/>
      <c r="I20" s="359">
        <f t="shared" si="0"/>
        <v>0</v>
      </c>
    </row>
    <row r="21" spans="1:9" s="303" customFormat="1" ht="14.45" customHeight="1" x14ac:dyDescent="0.25">
      <c r="A21" s="507"/>
      <c r="B21" s="508"/>
      <c r="C21" s="318"/>
      <c r="D21" s="318"/>
      <c r="E21" s="317"/>
      <c r="F21" s="317"/>
      <c r="G21" s="316"/>
      <c r="H21" s="315"/>
      <c r="I21" s="359">
        <f t="shared" si="0"/>
        <v>0</v>
      </c>
    </row>
    <row r="22" spans="1:9" s="303" customFormat="1" ht="14.45" customHeight="1" x14ac:dyDescent="0.25">
      <c r="A22" s="507"/>
      <c r="B22" s="508"/>
      <c r="C22" s="318"/>
      <c r="D22" s="318"/>
      <c r="E22" s="317"/>
      <c r="F22" s="317"/>
      <c r="G22" s="316"/>
      <c r="H22" s="315"/>
      <c r="I22" s="359">
        <f t="shared" si="0"/>
        <v>0</v>
      </c>
    </row>
    <row r="23" spans="1:9" s="303" customFormat="1" ht="14.45" customHeight="1" x14ac:dyDescent="0.25">
      <c r="A23" s="507"/>
      <c r="B23" s="508"/>
      <c r="C23" s="318" t="s">
        <v>9</v>
      </c>
      <c r="D23" s="318"/>
      <c r="E23" s="317"/>
      <c r="F23" s="317"/>
      <c r="G23" s="316"/>
      <c r="H23" s="315"/>
      <c r="I23" s="359">
        <f t="shared" si="0"/>
        <v>0</v>
      </c>
    </row>
    <row r="24" spans="1:9" s="303" customFormat="1" ht="14.45" customHeight="1" x14ac:dyDescent="0.25">
      <c r="A24" s="507"/>
      <c r="B24" s="508"/>
      <c r="C24" s="318"/>
      <c r="D24" s="318"/>
      <c r="E24" s="317"/>
      <c r="F24" s="317"/>
      <c r="G24" s="316"/>
      <c r="H24" s="315"/>
      <c r="I24" s="359">
        <f t="shared" si="0"/>
        <v>0</v>
      </c>
    </row>
    <row r="25" spans="1:9" s="303" customFormat="1" ht="14.45" customHeight="1" x14ac:dyDescent="0.25">
      <c r="A25" s="507"/>
      <c r="B25" s="508"/>
      <c r="C25" s="318"/>
      <c r="D25" s="318"/>
      <c r="E25" s="317"/>
      <c r="F25" s="317"/>
      <c r="G25" s="316"/>
      <c r="H25" s="315"/>
      <c r="I25" s="359">
        <f t="shared" si="0"/>
        <v>0</v>
      </c>
    </row>
    <row r="26" spans="1:9" s="303" customFormat="1" ht="14.45" customHeight="1" x14ac:dyDescent="0.25">
      <c r="A26" s="507"/>
      <c r="B26" s="508"/>
      <c r="C26" s="319"/>
      <c r="D26" s="318"/>
      <c r="E26" s="317"/>
      <c r="F26" s="317"/>
      <c r="G26" s="316"/>
      <c r="H26" s="315"/>
      <c r="I26" s="359">
        <f t="shared" si="0"/>
        <v>0</v>
      </c>
    </row>
    <row r="27" spans="1:9" s="303" customFormat="1" ht="14.45" customHeight="1" x14ac:dyDescent="0.25">
      <c r="A27" s="507"/>
      <c r="B27" s="508"/>
      <c r="C27" s="319"/>
      <c r="D27" s="318"/>
      <c r="E27" s="317"/>
      <c r="F27" s="317"/>
      <c r="G27" s="316"/>
      <c r="H27" s="315"/>
      <c r="I27" s="359">
        <f t="shared" si="0"/>
        <v>0</v>
      </c>
    </row>
    <row r="28" spans="1:9" s="303" customFormat="1" ht="14.45" customHeight="1" x14ac:dyDescent="0.25">
      <c r="A28" s="507"/>
      <c r="B28" s="508"/>
      <c r="C28" s="319"/>
      <c r="D28" s="318"/>
      <c r="E28" s="317"/>
      <c r="F28" s="317"/>
      <c r="G28" s="316"/>
      <c r="H28" s="315"/>
      <c r="I28" s="359">
        <f t="shared" si="0"/>
        <v>0</v>
      </c>
    </row>
    <row r="29" spans="1:9" s="303" customFormat="1" ht="14.45" customHeight="1" x14ac:dyDescent="0.25">
      <c r="A29" s="507"/>
      <c r="B29" s="508"/>
      <c r="C29" s="319"/>
      <c r="D29" s="318"/>
      <c r="E29" s="317"/>
      <c r="F29" s="317"/>
      <c r="G29" s="316"/>
      <c r="H29" s="315"/>
      <c r="I29" s="359">
        <f t="shared" si="0"/>
        <v>0</v>
      </c>
    </row>
    <row r="30" spans="1:9" s="303" customFormat="1" ht="14.45" customHeight="1" x14ac:dyDescent="0.25">
      <c r="A30" s="507"/>
      <c r="B30" s="508"/>
      <c r="C30" s="319"/>
      <c r="D30" s="318"/>
      <c r="E30" s="317"/>
      <c r="F30" s="317"/>
      <c r="G30" s="316"/>
      <c r="H30" s="315"/>
      <c r="I30" s="359">
        <f t="shared" si="0"/>
        <v>0</v>
      </c>
    </row>
    <row r="31" spans="1:9" s="303" customFormat="1" ht="14.45" customHeight="1" x14ac:dyDescent="0.25">
      <c r="A31" s="507"/>
      <c r="B31" s="508"/>
      <c r="C31" s="319"/>
      <c r="D31" s="318"/>
      <c r="E31" s="317"/>
      <c r="F31" s="317"/>
      <c r="G31" s="316"/>
      <c r="H31" s="315"/>
      <c r="I31" s="359">
        <f t="shared" si="0"/>
        <v>0</v>
      </c>
    </row>
    <row r="32" spans="1:9" s="303" customFormat="1" ht="14.45" customHeight="1" x14ac:dyDescent="0.25">
      <c r="A32" s="507"/>
      <c r="B32" s="508"/>
      <c r="C32" s="319"/>
      <c r="D32" s="318"/>
      <c r="E32" s="317"/>
      <c r="F32" s="317"/>
      <c r="G32" s="316"/>
      <c r="H32" s="315"/>
      <c r="I32" s="359">
        <f t="shared" si="0"/>
        <v>0</v>
      </c>
    </row>
    <row r="33" spans="1:15" s="303" customFormat="1" ht="14.45" customHeight="1" x14ac:dyDescent="0.25">
      <c r="A33" s="507"/>
      <c r="B33" s="508"/>
      <c r="C33" s="319"/>
      <c r="D33" s="318"/>
      <c r="E33" s="317"/>
      <c r="F33" s="317"/>
      <c r="G33" s="316"/>
      <c r="H33" s="315"/>
      <c r="I33" s="359">
        <f t="shared" si="0"/>
        <v>0</v>
      </c>
    </row>
    <row r="34" spans="1:15" s="303" customFormat="1" ht="14.45" customHeight="1" x14ac:dyDescent="0.25">
      <c r="A34" s="507"/>
      <c r="B34" s="508"/>
      <c r="C34" s="319"/>
      <c r="D34" s="318"/>
      <c r="E34" s="317"/>
      <c r="F34" s="317"/>
      <c r="G34" s="316"/>
      <c r="H34" s="315"/>
      <c r="I34" s="359">
        <f t="shared" si="0"/>
        <v>0</v>
      </c>
    </row>
    <row r="35" spans="1:15" s="303" customFormat="1" ht="14.45" customHeight="1" x14ac:dyDescent="0.25">
      <c r="A35" s="507"/>
      <c r="B35" s="508"/>
      <c r="C35" s="319"/>
      <c r="D35" s="318"/>
      <c r="E35" s="317"/>
      <c r="F35" s="317"/>
      <c r="G35" s="316"/>
      <c r="H35" s="315"/>
      <c r="I35" s="359">
        <f t="shared" si="0"/>
        <v>0</v>
      </c>
    </row>
    <row r="36" spans="1:15" s="303" customFormat="1" ht="14.45" customHeight="1" x14ac:dyDescent="0.25">
      <c r="A36" s="507"/>
      <c r="B36" s="508"/>
      <c r="C36" s="319"/>
      <c r="D36" s="318"/>
      <c r="E36" s="317"/>
      <c r="F36" s="317"/>
      <c r="G36" s="316"/>
      <c r="H36" s="315"/>
      <c r="I36" s="359">
        <f t="shared" si="0"/>
        <v>0</v>
      </c>
    </row>
    <row r="37" spans="1:15" s="303" customFormat="1" ht="15" customHeight="1" thickBot="1" x14ac:dyDescent="0.3">
      <c r="A37" s="507"/>
      <c r="B37" s="508"/>
      <c r="C37" s="319"/>
      <c r="D37" s="318"/>
      <c r="E37" s="317"/>
      <c r="F37" s="317"/>
      <c r="G37" s="316"/>
      <c r="H37" s="315"/>
      <c r="I37" s="359">
        <f t="shared" si="0"/>
        <v>0</v>
      </c>
    </row>
    <row r="38" spans="1:15" ht="15.75" customHeight="1" thickTop="1" thickBot="1" x14ac:dyDescent="0.25">
      <c r="A38" s="357"/>
      <c r="B38" s="358"/>
      <c r="C38" s="358"/>
      <c r="D38" s="358"/>
      <c r="E38" s="358"/>
      <c r="F38" s="357" t="s">
        <v>1</v>
      </c>
      <c r="G38" s="313">
        <f>SUM(G18:G37)</f>
        <v>0</v>
      </c>
      <c r="H38" s="301"/>
      <c r="I38" s="313">
        <f>SUM(I18:I37)</f>
        <v>0</v>
      </c>
    </row>
    <row r="39" spans="1:15" s="353" customFormat="1" ht="12" customHeight="1" thickTop="1" x14ac:dyDescent="0.2"/>
    <row r="40" spans="1:15" s="354" customFormat="1" ht="19.5" customHeight="1" x14ac:dyDescent="0.3">
      <c r="A40" s="407" t="s">
        <v>257</v>
      </c>
      <c r="E40" s="355"/>
      <c r="J40" s="293"/>
      <c r="L40" s="293"/>
      <c r="M40" s="293"/>
      <c r="N40" s="293"/>
      <c r="O40" s="293"/>
    </row>
    <row r="41" spans="1:15" s="353" customFormat="1" ht="12" customHeight="1" x14ac:dyDescent="0.2"/>
    <row r="42" spans="1:15" s="303" customFormat="1" ht="12.75" customHeight="1" x14ac:dyDescent="0.25">
      <c r="A42" s="351" t="s">
        <v>27</v>
      </c>
      <c r="B42" s="447" t="s">
        <v>39</v>
      </c>
      <c r="D42" s="351" t="s">
        <v>13</v>
      </c>
      <c r="E42" s="349" t="s">
        <v>35</v>
      </c>
    </row>
    <row r="43" spans="1:15" s="303" customFormat="1" ht="12.75" customHeight="1" x14ac:dyDescent="0.25">
      <c r="A43" s="350"/>
      <c r="B43" s="447" t="s">
        <v>40</v>
      </c>
      <c r="E43" s="349" t="s">
        <v>36</v>
      </c>
    </row>
    <row r="44" spans="1:15" s="303" customFormat="1" ht="12.75" customHeight="1" x14ac:dyDescent="0.25">
      <c r="A44" s="350"/>
      <c r="B44" s="447" t="s">
        <v>28</v>
      </c>
      <c r="E44" s="349" t="s">
        <v>37</v>
      </c>
    </row>
    <row r="45" spans="1:15" ht="12.75" customHeight="1" x14ac:dyDescent="0.2">
      <c r="A45" s="350"/>
      <c r="B45" s="349"/>
      <c r="E45" s="349" t="s">
        <v>261</v>
      </c>
    </row>
    <row r="46" spans="1:15" ht="12.75" x14ac:dyDescent="0.2">
      <c r="A46" s="348"/>
      <c r="B46" s="348"/>
      <c r="C46" s="348"/>
      <c r="D46" s="348"/>
      <c r="E46" s="348"/>
      <c r="F46" s="348"/>
      <c r="G46" s="348"/>
      <c r="H46" s="348"/>
      <c r="I46" s="348"/>
    </row>
    <row r="47" spans="1:15" ht="16.5" customHeight="1" x14ac:dyDescent="0.2">
      <c r="A47" s="334" t="s">
        <v>227</v>
      </c>
      <c r="B47" s="410" t="str">
        <f>IF(ISBLANK('93.2 Game 10'!$C$6),"",'93.2 Game 10'!$C$6)</f>
        <v/>
      </c>
      <c r="C47" s="351" t="s">
        <v>259</v>
      </c>
      <c r="D47" s="411" t="str">
        <f>IF(ISBLANK('93.2 Game 10'!$C$5),"",'93.2 Game 10'!$C$5)</f>
        <v/>
      </c>
      <c r="E47" s="332"/>
      <c r="F47" s="332"/>
      <c r="G47" s="516" t="s">
        <v>7</v>
      </c>
      <c r="H47" s="516"/>
      <c r="I47" s="516"/>
    </row>
    <row r="48" spans="1:15" ht="7.5" customHeight="1" x14ac:dyDescent="0.25">
      <c r="A48" s="334"/>
      <c r="B48" s="333"/>
      <c r="C48" s="333"/>
      <c r="D48" s="333"/>
      <c r="E48" s="332"/>
      <c r="F48" s="332"/>
      <c r="G48" s="516"/>
      <c r="H48" s="516"/>
      <c r="I48" s="516"/>
    </row>
    <row r="49" spans="1:9" ht="16.5" customHeight="1" x14ac:dyDescent="0.25">
      <c r="A49" s="344" t="s">
        <v>16</v>
      </c>
      <c r="B49" s="347"/>
      <c r="C49" s="347"/>
      <c r="D49" s="347"/>
      <c r="E49" s="518" t="s">
        <v>225</v>
      </c>
      <c r="F49" s="518"/>
      <c r="G49" s="518" t="s">
        <v>245</v>
      </c>
      <c r="H49" s="518"/>
      <c r="I49" s="521" t="s">
        <v>236</v>
      </c>
    </row>
    <row r="50" spans="1:9" ht="36" x14ac:dyDescent="0.2">
      <c r="A50" s="343" t="s">
        <v>25</v>
      </c>
      <c r="B50" s="343" t="s">
        <v>26</v>
      </c>
      <c r="C50" s="343" t="s">
        <v>6</v>
      </c>
      <c r="D50" s="343" t="s">
        <v>10</v>
      </c>
      <c r="E50" s="342" t="s">
        <v>18</v>
      </c>
      <c r="F50" s="342" t="s">
        <v>235</v>
      </c>
      <c r="G50" s="341" t="s">
        <v>3</v>
      </c>
      <c r="H50" s="341" t="s">
        <v>4</v>
      </c>
      <c r="I50" s="521"/>
    </row>
    <row r="51" spans="1:9" s="303" customFormat="1" ht="16.5" customHeight="1" x14ac:dyDescent="0.25">
      <c r="A51" s="340" t="s">
        <v>234</v>
      </c>
      <c r="B51" s="339"/>
      <c r="C51" s="339"/>
      <c r="D51" s="339"/>
      <c r="E51" s="339"/>
      <c r="F51" s="339"/>
      <c r="G51" s="325"/>
      <c r="H51" s="325"/>
      <c r="I51" s="325"/>
    </row>
    <row r="52" spans="1:9" s="303" customFormat="1" x14ac:dyDescent="0.25">
      <c r="A52" s="318"/>
      <c r="B52" s="318"/>
      <c r="C52" s="318"/>
      <c r="D52" s="318"/>
      <c r="E52" s="317"/>
      <c r="F52" s="317"/>
      <c r="G52" s="316"/>
      <c r="H52" s="315"/>
      <c r="I52" s="314">
        <f t="shared" ref="I52:I69" si="1">G52*H52</f>
        <v>0</v>
      </c>
    </row>
    <row r="53" spans="1:9" s="303" customFormat="1" x14ac:dyDescent="0.25">
      <c r="A53" s="318"/>
      <c r="B53" s="318"/>
      <c r="C53" s="318"/>
      <c r="D53" s="318"/>
      <c r="E53" s="317"/>
      <c r="F53" s="317"/>
      <c r="G53" s="316"/>
      <c r="H53" s="315"/>
      <c r="I53" s="314">
        <f t="shared" si="1"/>
        <v>0</v>
      </c>
    </row>
    <row r="54" spans="1:9" s="303" customFormat="1" x14ac:dyDescent="0.25">
      <c r="A54" s="318"/>
      <c r="B54" s="318"/>
      <c r="C54" s="318"/>
      <c r="D54" s="318"/>
      <c r="E54" s="317"/>
      <c r="F54" s="317"/>
      <c r="G54" s="316"/>
      <c r="H54" s="315"/>
      <c r="I54" s="314">
        <f t="shared" si="1"/>
        <v>0</v>
      </c>
    </row>
    <row r="55" spans="1:9" s="303" customFormat="1" x14ac:dyDescent="0.25">
      <c r="A55" s="318"/>
      <c r="B55" s="318"/>
      <c r="C55" s="318"/>
      <c r="D55" s="318"/>
      <c r="E55" s="317"/>
      <c r="F55" s="317"/>
      <c r="G55" s="316"/>
      <c r="H55" s="315"/>
      <c r="I55" s="314">
        <f t="shared" si="1"/>
        <v>0</v>
      </c>
    </row>
    <row r="56" spans="1:9" s="303" customFormat="1" x14ac:dyDescent="0.25">
      <c r="A56" s="318"/>
      <c r="B56" s="318"/>
      <c r="C56" s="318"/>
      <c r="D56" s="318"/>
      <c r="E56" s="317"/>
      <c r="F56" s="317"/>
      <c r="G56" s="316"/>
      <c r="H56" s="315"/>
      <c r="I56" s="314">
        <f t="shared" si="1"/>
        <v>0</v>
      </c>
    </row>
    <row r="57" spans="1:9" s="303" customFormat="1" x14ac:dyDescent="0.25">
      <c r="A57" s="318"/>
      <c r="B57" s="318"/>
      <c r="C57" s="318"/>
      <c r="D57" s="318"/>
      <c r="E57" s="317"/>
      <c r="F57" s="317"/>
      <c r="G57" s="316"/>
      <c r="H57" s="315"/>
      <c r="I57" s="314">
        <f t="shared" si="1"/>
        <v>0</v>
      </c>
    </row>
    <row r="58" spans="1:9" s="303" customFormat="1" x14ac:dyDescent="0.25">
      <c r="A58" s="318"/>
      <c r="B58" s="318"/>
      <c r="C58" s="318"/>
      <c r="D58" s="318"/>
      <c r="E58" s="317"/>
      <c r="F58" s="317"/>
      <c r="G58" s="316"/>
      <c r="H58" s="315"/>
      <c r="I58" s="314">
        <f t="shared" si="1"/>
        <v>0</v>
      </c>
    </row>
    <row r="59" spans="1:9" s="303" customFormat="1" x14ac:dyDescent="0.25">
      <c r="A59" s="318"/>
      <c r="B59" s="318"/>
      <c r="C59" s="318"/>
      <c r="D59" s="318"/>
      <c r="E59" s="317"/>
      <c r="F59" s="317"/>
      <c r="G59" s="316"/>
      <c r="H59" s="315"/>
      <c r="I59" s="314">
        <f t="shared" si="1"/>
        <v>0</v>
      </c>
    </row>
    <row r="60" spans="1:9" s="303" customFormat="1" x14ac:dyDescent="0.25">
      <c r="A60" s="318"/>
      <c r="B60" s="318"/>
      <c r="C60" s="318"/>
      <c r="D60" s="318"/>
      <c r="E60" s="317"/>
      <c r="F60" s="317"/>
      <c r="G60" s="316"/>
      <c r="H60" s="315"/>
      <c r="I60" s="314">
        <f t="shared" si="1"/>
        <v>0</v>
      </c>
    </row>
    <row r="61" spans="1:9" s="303" customFormat="1" x14ac:dyDescent="0.25">
      <c r="A61" s="318"/>
      <c r="B61" s="318"/>
      <c r="C61" s="318"/>
      <c r="D61" s="318"/>
      <c r="E61" s="317"/>
      <c r="F61" s="317"/>
      <c r="G61" s="316"/>
      <c r="H61" s="315"/>
      <c r="I61" s="314">
        <f t="shared" si="1"/>
        <v>0</v>
      </c>
    </row>
    <row r="62" spans="1:9" s="303" customFormat="1" x14ac:dyDescent="0.25">
      <c r="A62" s="319"/>
      <c r="B62" s="319"/>
      <c r="C62" s="319"/>
      <c r="D62" s="318"/>
      <c r="E62" s="317"/>
      <c r="F62" s="317"/>
      <c r="G62" s="316"/>
      <c r="H62" s="315"/>
      <c r="I62" s="314">
        <f t="shared" si="1"/>
        <v>0</v>
      </c>
    </row>
    <row r="63" spans="1:9" s="303" customFormat="1" x14ac:dyDescent="0.25">
      <c r="A63" s="318"/>
      <c r="B63" s="318"/>
      <c r="C63" s="318"/>
      <c r="D63" s="318"/>
      <c r="E63" s="317"/>
      <c r="F63" s="317"/>
      <c r="G63" s="316"/>
      <c r="H63" s="315"/>
      <c r="I63" s="314">
        <f t="shared" si="1"/>
        <v>0</v>
      </c>
    </row>
    <row r="64" spans="1:9" s="303" customFormat="1" x14ac:dyDescent="0.25">
      <c r="A64" s="318"/>
      <c r="B64" s="318"/>
      <c r="C64" s="318"/>
      <c r="D64" s="318"/>
      <c r="E64" s="317"/>
      <c r="F64" s="317"/>
      <c r="G64" s="316"/>
      <c r="H64" s="315"/>
      <c r="I64" s="314">
        <f t="shared" si="1"/>
        <v>0</v>
      </c>
    </row>
    <row r="65" spans="1:9" s="303" customFormat="1" x14ac:dyDescent="0.25">
      <c r="A65" s="318"/>
      <c r="B65" s="318"/>
      <c r="C65" s="318"/>
      <c r="D65" s="318"/>
      <c r="E65" s="317"/>
      <c r="F65" s="317"/>
      <c r="G65" s="316"/>
      <c r="H65" s="315"/>
      <c r="I65" s="314">
        <f t="shared" si="1"/>
        <v>0</v>
      </c>
    </row>
    <row r="66" spans="1:9" s="303" customFormat="1" x14ac:dyDescent="0.25">
      <c r="A66" s="319"/>
      <c r="B66" s="319"/>
      <c r="C66" s="319"/>
      <c r="D66" s="318"/>
      <c r="E66" s="317"/>
      <c r="F66" s="317"/>
      <c r="G66" s="316"/>
      <c r="H66" s="315"/>
      <c r="I66" s="314">
        <f t="shared" si="1"/>
        <v>0</v>
      </c>
    </row>
    <row r="67" spans="1:9" s="303" customFormat="1" x14ac:dyDescent="0.25">
      <c r="A67" s="319"/>
      <c r="B67" s="319"/>
      <c r="C67" s="319"/>
      <c r="D67" s="318"/>
      <c r="E67" s="317"/>
      <c r="F67" s="317"/>
      <c r="G67" s="316"/>
      <c r="H67" s="315"/>
      <c r="I67" s="314">
        <f t="shared" si="1"/>
        <v>0</v>
      </c>
    </row>
    <row r="68" spans="1:9" s="303" customFormat="1" x14ac:dyDescent="0.25">
      <c r="A68" s="319"/>
      <c r="B68" s="319"/>
      <c r="C68" s="319"/>
      <c r="D68" s="318"/>
      <c r="E68" s="317"/>
      <c r="F68" s="317"/>
      <c r="G68" s="316"/>
      <c r="H68" s="315"/>
      <c r="I68" s="314">
        <f t="shared" si="1"/>
        <v>0</v>
      </c>
    </row>
    <row r="69" spans="1:9" s="303" customFormat="1" x14ac:dyDescent="0.25">
      <c r="A69" s="319"/>
      <c r="B69" s="319"/>
      <c r="C69" s="319"/>
      <c r="D69" s="318"/>
      <c r="E69" s="317"/>
      <c r="F69" s="317"/>
      <c r="G69" s="316"/>
      <c r="H69" s="315"/>
      <c r="I69" s="314">
        <f t="shared" si="1"/>
        <v>0</v>
      </c>
    </row>
    <row r="70" spans="1:9" s="303" customFormat="1" ht="33.75" customHeight="1" x14ac:dyDescent="0.25">
      <c r="A70" s="519" t="s">
        <v>233</v>
      </c>
      <c r="B70" s="520"/>
      <c r="C70" s="520"/>
      <c r="D70" s="520"/>
      <c r="E70" s="520"/>
      <c r="F70" s="520"/>
      <c r="G70" s="346"/>
      <c r="H70" s="346"/>
      <c r="I70" s="346"/>
    </row>
    <row r="71" spans="1:9" s="303" customFormat="1" x14ac:dyDescent="0.25">
      <c r="A71" s="318"/>
      <c r="B71" s="318"/>
      <c r="C71" s="318"/>
      <c r="D71" s="318"/>
      <c r="E71" s="317"/>
      <c r="F71" s="317"/>
      <c r="G71" s="316"/>
      <c r="H71" s="315"/>
      <c r="I71" s="314">
        <f t="shared" ref="I71:I88" si="2">G71*H71</f>
        <v>0</v>
      </c>
    </row>
    <row r="72" spans="1:9" s="303" customFormat="1" x14ac:dyDescent="0.25">
      <c r="A72" s="319"/>
      <c r="B72" s="319"/>
      <c r="C72" s="319"/>
      <c r="D72" s="318"/>
      <c r="E72" s="317"/>
      <c r="F72" s="317"/>
      <c r="G72" s="316"/>
      <c r="H72" s="315"/>
      <c r="I72" s="314">
        <f t="shared" si="2"/>
        <v>0</v>
      </c>
    </row>
    <row r="73" spans="1:9" s="303" customFormat="1" x14ac:dyDescent="0.25">
      <c r="A73" s="319"/>
      <c r="B73" s="319"/>
      <c r="C73" s="319"/>
      <c r="D73" s="318"/>
      <c r="E73" s="317"/>
      <c r="F73" s="317"/>
      <c r="G73" s="316"/>
      <c r="H73" s="315"/>
      <c r="I73" s="314">
        <f t="shared" si="2"/>
        <v>0</v>
      </c>
    </row>
    <row r="74" spans="1:9" s="303" customFormat="1" x14ac:dyDescent="0.25">
      <c r="A74" s="319"/>
      <c r="B74" s="319"/>
      <c r="C74" s="319"/>
      <c r="D74" s="318"/>
      <c r="E74" s="317"/>
      <c r="F74" s="317"/>
      <c r="G74" s="316"/>
      <c r="H74" s="315"/>
      <c r="I74" s="314">
        <f t="shared" si="2"/>
        <v>0</v>
      </c>
    </row>
    <row r="75" spans="1:9" s="303" customFormat="1" x14ac:dyDescent="0.25">
      <c r="A75" s="318"/>
      <c r="B75" s="318"/>
      <c r="C75" s="318"/>
      <c r="D75" s="318"/>
      <c r="E75" s="317"/>
      <c r="F75" s="317"/>
      <c r="G75" s="316"/>
      <c r="H75" s="315"/>
      <c r="I75" s="314">
        <f t="shared" si="2"/>
        <v>0</v>
      </c>
    </row>
    <row r="76" spans="1:9" s="303" customFormat="1" x14ac:dyDescent="0.25">
      <c r="A76" s="318"/>
      <c r="B76" s="318"/>
      <c r="C76" s="318"/>
      <c r="D76" s="318"/>
      <c r="E76" s="317"/>
      <c r="F76" s="317"/>
      <c r="G76" s="316"/>
      <c r="H76" s="315"/>
      <c r="I76" s="314">
        <f t="shared" si="2"/>
        <v>0</v>
      </c>
    </row>
    <row r="77" spans="1:9" s="303" customFormat="1" x14ac:dyDescent="0.25">
      <c r="A77" s="318"/>
      <c r="B77" s="318"/>
      <c r="C77" s="318"/>
      <c r="D77" s="318"/>
      <c r="E77" s="317"/>
      <c r="F77" s="317"/>
      <c r="G77" s="316"/>
      <c r="H77" s="315"/>
      <c r="I77" s="314">
        <f t="shared" si="2"/>
        <v>0</v>
      </c>
    </row>
    <row r="78" spans="1:9" s="303" customFormat="1" x14ac:dyDescent="0.25">
      <c r="A78" s="319"/>
      <c r="B78" s="319"/>
      <c r="C78" s="319"/>
      <c r="D78" s="318"/>
      <c r="E78" s="317"/>
      <c r="F78" s="317"/>
      <c r="G78" s="316"/>
      <c r="H78" s="315"/>
      <c r="I78" s="314">
        <f t="shared" si="2"/>
        <v>0</v>
      </c>
    </row>
    <row r="79" spans="1:9" s="303" customFormat="1" x14ac:dyDescent="0.25">
      <c r="A79" s="319"/>
      <c r="B79" s="319"/>
      <c r="C79" s="319"/>
      <c r="D79" s="318"/>
      <c r="E79" s="317"/>
      <c r="F79" s="317"/>
      <c r="G79" s="316"/>
      <c r="H79" s="315"/>
      <c r="I79" s="314">
        <f t="shared" si="2"/>
        <v>0</v>
      </c>
    </row>
    <row r="80" spans="1:9" s="303" customFormat="1" x14ac:dyDescent="0.25">
      <c r="A80" s="319"/>
      <c r="B80" s="319"/>
      <c r="C80" s="319"/>
      <c r="D80" s="318"/>
      <c r="E80" s="317"/>
      <c r="F80" s="317"/>
      <c r="G80" s="316"/>
      <c r="H80" s="315"/>
      <c r="I80" s="314">
        <f t="shared" si="2"/>
        <v>0</v>
      </c>
    </row>
    <row r="81" spans="1:9" s="303" customFormat="1" ht="12" customHeight="1" x14ac:dyDescent="0.25">
      <c r="A81" s="319"/>
      <c r="B81" s="319"/>
      <c r="C81" s="336"/>
      <c r="D81" s="318"/>
      <c r="E81" s="317"/>
      <c r="F81" s="317"/>
      <c r="G81" s="316"/>
      <c r="H81" s="315"/>
      <c r="I81" s="314">
        <f t="shared" si="2"/>
        <v>0</v>
      </c>
    </row>
    <row r="82" spans="1:9" s="303" customFormat="1" ht="12" customHeight="1" x14ac:dyDescent="0.25">
      <c r="A82" s="318"/>
      <c r="B82" s="318"/>
      <c r="C82" s="336"/>
      <c r="D82" s="318"/>
      <c r="E82" s="317"/>
      <c r="F82" s="317"/>
      <c r="G82" s="316"/>
      <c r="H82" s="315"/>
      <c r="I82" s="314">
        <f t="shared" si="2"/>
        <v>0</v>
      </c>
    </row>
    <row r="83" spans="1:9" s="303" customFormat="1" ht="12" customHeight="1" x14ac:dyDescent="0.25">
      <c r="A83" s="318"/>
      <c r="B83" s="318"/>
      <c r="C83" s="336"/>
      <c r="D83" s="318"/>
      <c r="E83" s="317"/>
      <c r="F83" s="317"/>
      <c r="G83" s="316"/>
      <c r="H83" s="315"/>
      <c r="I83" s="314">
        <f t="shared" si="2"/>
        <v>0</v>
      </c>
    </row>
    <row r="84" spans="1:9" s="303" customFormat="1" x14ac:dyDescent="0.25">
      <c r="A84" s="318"/>
      <c r="B84" s="318"/>
      <c r="C84" s="318"/>
      <c r="D84" s="318"/>
      <c r="E84" s="317"/>
      <c r="F84" s="317"/>
      <c r="G84" s="316"/>
      <c r="H84" s="315"/>
      <c r="I84" s="314">
        <f t="shared" si="2"/>
        <v>0</v>
      </c>
    </row>
    <row r="85" spans="1:9" s="303" customFormat="1" x14ac:dyDescent="0.25">
      <c r="A85" s="318"/>
      <c r="B85" s="318"/>
      <c r="C85" s="318"/>
      <c r="D85" s="318"/>
      <c r="E85" s="317"/>
      <c r="F85" s="317"/>
      <c r="G85" s="316"/>
      <c r="H85" s="315"/>
      <c r="I85" s="314">
        <f t="shared" si="2"/>
        <v>0</v>
      </c>
    </row>
    <row r="86" spans="1:9" s="303" customFormat="1" x14ac:dyDescent="0.25">
      <c r="A86" s="318"/>
      <c r="B86" s="318"/>
      <c r="C86" s="318"/>
      <c r="D86" s="318"/>
      <c r="E86" s="317"/>
      <c r="F86" s="317"/>
      <c r="G86" s="316"/>
      <c r="H86" s="315"/>
      <c r="I86" s="314">
        <f t="shared" si="2"/>
        <v>0</v>
      </c>
    </row>
    <row r="87" spans="1:9" s="303" customFormat="1" x14ac:dyDescent="0.25">
      <c r="A87" s="318"/>
      <c r="B87" s="318"/>
      <c r="C87" s="318"/>
      <c r="D87" s="318"/>
      <c r="E87" s="317"/>
      <c r="F87" s="317"/>
      <c r="G87" s="316"/>
      <c r="H87" s="315"/>
      <c r="I87" s="314">
        <f t="shared" si="2"/>
        <v>0</v>
      </c>
    </row>
    <row r="88" spans="1:9" s="303" customFormat="1" x14ac:dyDescent="0.25">
      <c r="A88" s="318"/>
      <c r="B88" s="318"/>
      <c r="C88" s="318"/>
      <c r="D88" s="318"/>
      <c r="E88" s="317"/>
      <c r="F88" s="317"/>
      <c r="G88" s="316"/>
      <c r="H88" s="315"/>
      <c r="I88" s="314">
        <f t="shared" si="2"/>
        <v>0</v>
      </c>
    </row>
    <row r="89" spans="1:9" s="303" customFormat="1" ht="2.4500000000000002" customHeight="1" x14ac:dyDescent="0.25">
      <c r="A89" s="519" t="s">
        <v>232</v>
      </c>
      <c r="B89" s="519"/>
      <c r="C89" s="519"/>
      <c r="D89" s="519"/>
      <c r="E89" s="519"/>
      <c r="F89" s="519"/>
      <c r="G89" s="345"/>
      <c r="H89" s="345"/>
      <c r="I89" s="345"/>
    </row>
    <row r="90" spans="1:9" s="303" customFormat="1" x14ac:dyDescent="0.25">
      <c r="A90" s="318"/>
      <c r="B90" s="318"/>
      <c r="C90" s="318"/>
      <c r="D90" s="318"/>
      <c r="E90" s="317"/>
      <c r="F90" s="317"/>
      <c r="G90" s="316"/>
      <c r="H90" s="315"/>
      <c r="I90" s="314">
        <f>G90*H90</f>
        <v>0</v>
      </c>
    </row>
    <row r="91" spans="1:9" s="303" customFormat="1" ht="12.75" thickBot="1" x14ac:dyDescent="0.3">
      <c r="A91" s="318"/>
      <c r="B91" s="318"/>
      <c r="C91" s="318"/>
      <c r="D91" s="318"/>
      <c r="E91" s="317"/>
      <c r="F91" s="317"/>
      <c r="G91" s="316"/>
      <c r="H91" s="315"/>
      <c r="I91" s="335">
        <f>G91*H91</f>
        <v>0</v>
      </c>
    </row>
    <row r="92" spans="1:9" ht="15.75" customHeight="1" thickTop="1" thickBot="1" x14ac:dyDescent="0.3">
      <c r="A92" s="509"/>
      <c r="B92" s="509"/>
      <c r="C92" s="509"/>
      <c r="D92" s="509"/>
      <c r="E92" s="302"/>
      <c r="F92" s="301" t="s">
        <v>8</v>
      </c>
      <c r="G92" s="313">
        <f>SUM(G51:G91)</f>
        <v>0</v>
      </c>
      <c r="H92" s="301"/>
      <c r="I92" s="313">
        <f>SUM(I51:I91)</f>
        <v>0</v>
      </c>
    </row>
    <row r="93" spans="1:9" s="294" customFormat="1" ht="13.5" thickTop="1" x14ac:dyDescent="0.25">
      <c r="A93" s="510"/>
      <c r="B93" s="510"/>
      <c r="C93" s="510"/>
      <c r="D93" s="510"/>
      <c r="E93" s="510"/>
      <c r="F93" s="510"/>
      <c r="G93" s="510"/>
      <c r="H93" s="510"/>
      <c r="I93" s="510"/>
    </row>
    <row r="94" spans="1:9" ht="27" customHeight="1" x14ac:dyDescent="0.2">
      <c r="A94" s="510" t="s">
        <v>31</v>
      </c>
      <c r="B94" s="510"/>
      <c r="C94" s="510"/>
      <c r="D94" s="510"/>
      <c r="E94" s="510"/>
      <c r="F94" s="510"/>
      <c r="G94" s="510"/>
      <c r="H94" s="510"/>
      <c r="I94" s="510"/>
    </row>
    <row r="95" spans="1:9" ht="16.5" customHeight="1" x14ac:dyDescent="0.2">
      <c r="A95" s="334" t="s">
        <v>227</v>
      </c>
      <c r="B95" s="410" t="str">
        <f>IF(ISBLANK('93.2 Game 10'!$C$6),"",'93.2 Game 10'!$C$6)</f>
        <v/>
      </c>
      <c r="C95" s="351" t="s">
        <v>259</v>
      </c>
      <c r="D95" s="411" t="str">
        <f>IF(ISBLANK('93.2 Game 10'!$C$5),"",'93.2 Game 10'!$C$5)</f>
        <v/>
      </c>
      <c r="E95" s="332"/>
      <c r="F95" s="332"/>
      <c r="G95" s="516" t="s">
        <v>7</v>
      </c>
      <c r="H95" s="516"/>
      <c r="I95" s="516"/>
    </row>
    <row r="96" spans="1:9" ht="7.5" customHeight="1" x14ac:dyDescent="0.25">
      <c r="A96" s="334"/>
      <c r="B96" s="333"/>
      <c r="C96" s="333"/>
      <c r="D96" s="333"/>
      <c r="E96" s="332"/>
      <c r="F96" s="332"/>
      <c r="G96" s="516"/>
      <c r="H96" s="516"/>
      <c r="I96" s="516"/>
    </row>
    <row r="97" spans="1:9" ht="16.5" customHeight="1" x14ac:dyDescent="0.25">
      <c r="A97" s="344" t="s">
        <v>231</v>
      </c>
      <c r="B97" s="344"/>
      <c r="C97" s="344"/>
      <c r="D97" s="344"/>
      <c r="E97" s="518" t="s">
        <v>225</v>
      </c>
      <c r="F97" s="518"/>
      <c r="G97" s="518" t="s">
        <v>245</v>
      </c>
      <c r="H97" s="518"/>
      <c r="I97" s="521" t="s">
        <v>108</v>
      </c>
    </row>
    <row r="98" spans="1:9" ht="35.25" customHeight="1" x14ac:dyDescent="0.2">
      <c r="A98" s="343" t="s">
        <v>106</v>
      </c>
      <c r="B98" s="343" t="s">
        <v>26</v>
      </c>
      <c r="C98" s="343" t="s">
        <v>6</v>
      </c>
      <c r="D98" s="343" t="s">
        <v>10</v>
      </c>
      <c r="E98" s="342" t="s">
        <v>18</v>
      </c>
      <c r="F98" s="342" t="s">
        <v>230</v>
      </c>
      <c r="G98" s="341" t="s">
        <v>107</v>
      </c>
      <c r="H98" s="341" t="s">
        <v>4</v>
      </c>
      <c r="I98" s="521"/>
    </row>
    <row r="99" spans="1:9" s="303" customFormat="1" ht="15.75" customHeight="1" x14ac:dyDescent="0.25">
      <c r="A99" s="340" t="s">
        <v>229</v>
      </c>
      <c r="B99" s="339"/>
      <c r="C99" s="339"/>
      <c r="D99" s="339"/>
      <c r="E99" s="339"/>
      <c r="F99" s="339"/>
      <c r="G99" s="339"/>
      <c r="H99" s="339"/>
      <c r="I99" s="339"/>
    </row>
    <row r="100" spans="1:9" s="303" customFormat="1" ht="12" customHeight="1" x14ac:dyDescent="0.25">
      <c r="A100" s="502"/>
      <c r="B100" s="504"/>
      <c r="C100" s="318"/>
      <c r="D100" s="318"/>
      <c r="E100" s="317"/>
      <c r="F100" s="317"/>
      <c r="G100" s="316"/>
      <c r="H100" s="315"/>
      <c r="I100" s="314">
        <f t="shared" ref="I100:I117" si="3">G100*H100</f>
        <v>0</v>
      </c>
    </row>
    <row r="101" spans="1:9" s="303" customFormat="1" x14ac:dyDescent="0.25">
      <c r="A101" s="502"/>
      <c r="B101" s="504"/>
      <c r="C101" s="318"/>
      <c r="D101" s="318"/>
      <c r="E101" s="317"/>
      <c r="F101" s="317"/>
      <c r="G101" s="316"/>
      <c r="H101" s="315"/>
      <c r="I101" s="314">
        <f t="shared" si="3"/>
        <v>0</v>
      </c>
    </row>
    <row r="102" spans="1:9" s="303" customFormat="1" x14ac:dyDescent="0.25">
      <c r="A102" s="502"/>
      <c r="B102" s="504"/>
      <c r="C102" s="318"/>
      <c r="D102" s="318"/>
      <c r="E102" s="317"/>
      <c r="F102" s="317"/>
      <c r="G102" s="316"/>
      <c r="H102" s="315"/>
      <c r="I102" s="314">
        <f t="shared" si="3"/>
        <v>0</v>
      </c>
    </row>
    <row r="103" spans="1:9" s="303" customFormat="1" x14ac:dyDescent="0.25">
      <c r="A103" s="502"/>
      <c r="B103" s="504"/>
      <c r="C103" s="318"/>
      <c r="D103" s="318"/>
      <c r="E103" s="317"/>
      <c r="F103" s="317"/>
      <c r="G103" s="316"/>
      <c r="H103" s="315"/>
      <c r="I103" s="314">
        <f t="shared" si="3"/>
        <v>0</v>
      </c>
    </row>
    <row r="104" spans="1:9" s="303" customFormat="1" x14ac:dyDescent="0.25">
      <c r="A104" s="502"/>
      <c r="B104" s="504"/>
      <c r="C104" s="318"/>
      <c r="D104" s="318"/>
      <c r="E104" s="317"/>
      <c r="F104" s="317"/>
      <c r="G104" s="316"/>
      <c r="H104" s="315"/>
      <c r="I104" s="314">
        <f t="shared" si="3"/>
        <v>0</v>
      </c>
    </row>
    <row r="105" spans="1:9" s="303" customFormat="1" x14ac:dyDescent="0.25">
      <c r="A105" s="502"/>
      <c r="B105" s="504"/>
      <c r="C105" s="318"/>
      <c r="D105" s="318"/>
      <c r="E105" s="317"/>
      <c r="F105" s="317"/>
      <c r="G105" s="316"/>
      <c r="H105" s="315"/>
      <c r="I105" s="314">
        <f t="shared" si="3"/>
        <v>0</v>
      </c>
    </row>
    <row r="106" spans="1:9" s="303" customFormat="1" x14ac:dyDescent="0.25">
      <c r="A106" s="502"/>
      <c r="B106" s="504"/>
      <c r="C106" s="318"/>
      <c r="D106" s="318"/>
      <c r="E106" s="317"/>
      <c r="F106" s="317"/>
      <c r="G106" s="316"/>
      <c r="H106" s="315"/>
      <c r="I106" s="314">
        <f t="shared" si="3"/>
        <v>0</v>
      </c>
    </row>
    <row r="107" spans="1:9" s="303" customFormat="1" x14ac:dyDescent="0.25">
      <c r="A107" s="502"/>
      <c r="B107" s="504"/>
      <c r="C107" s="318"/>
      <c r="D107" s="318"/>
      <c r="E107" s="317"/>
      <c r="F107" s="317"/>
      <c r="G107" s="316"/>
      <c r="H107" s="315"/>
      <c r="I107" s="314">
        <f t="shared" si="3"/>
        <v>0</v>
      </c>
    </row>
    <row r="108" spans="1:9" s="303" customFormat="1" x14ac:dyDescent="0.25">
      <c r="A108" s="502"/>
      <c r="B108" s="504"/>
      <c r="C108" s="318"/>
      <c r="D108" s="318"/>
      <c r="E108" s="317"/>
      <c r="F108" s="317"/>
      <c r="G108" s="316"/>
      <c r="H108" s="315"/>
      <c r="I108" s="314">
        <f t="shared" si="3"/>
        <v>0</v>
      </c>
    </row>
    <row r="109" spans="1:9" s="303" customFormat="1" x14ac:dyDescent="0.25">
      <c r="A109" s="502"/>
      <c r="B109" s="504"/>
      <c r="C109" s="318"/>
      <c r="D109" s="318"/>
      <c r="E109" s="317"/>
      <c r="F109" s="317"/>
      <c r="G109" s="316"/>
      <c r="H109" s="315"/>
      <c r="I109" s="314">
        <f t="shared" si="3"/>
        <v>0</v>
      </c>
    </row>
    <row r="110" spans="1:9" s="303" customFormat="1" x14ac:dyDescent="0.25">
      <c r="A110" s="502"/>
      <c r="B110" s="504"/>
      <c r="C110" s="319"/>
      <c r="D110" s="318"/>
      <c r="E110" s="317"/>
      <c r="F110" s="317"/>
      <c r="G110" s="316"/>
      <c r="H110" s="315"/>
      <c r="I110" s="314">
        <f t="shared" si="3"/>
        <v>0</v>
      </c>
    </row>
    <row r="111" spans="1:9" s="303" customFormat="1" x14ac:dyDescent="0.25">
      <c r="A111" s="502"/>
      <c r="B111" s="504"/>
      <c r="C111" s="318"/>
      <c r="D111" s="318"/>
      <c r="E111" s="317"/>
      <c r="F111" s="317"/>
      <c r="G111" s="316"/>
      <c r="H111" s="315"/>
      <c r="I111" s="314">
        <f t="shared" si="3"/>
        <v>0</v>
      </c>
    </row>
    <row r="112" spans="1:9" s="303" customFormat="1" x14ac:dyDescent="0.25">
      <c r="A112" s="502"/>
      <c r="B112" s="504"/>
      <c r="C112" s="318"/>
      <c r="D112" s="318"/>
      <c r="E112" s="317"/>
      <c r="F112" s="317"/>
      <c r="G112" s="316"/>
      <c r="H112" s="315"/>
      <c r="I112" s="314">
        <f t="shared" si="3"/>
        <v>0</v>
      </c>
    </row>
    <row r="113" spans="1:9" s="303" customFormat="1" x14ac:dyDescent="0.25">
      <c r="A113" s="502"/>
      <c r="B113" s="504"/>
      <c r="C113" s="318"/>
      <c r="D113" s="318"/>
      <c r="E113" s="317"/>
      <c r="F113" s="317"/>
      <c r="G113" s="316"/>
      <c r="H113" s="315"/>
      <c r="I113" s="314">
        <f t="shared" si="3"/>
        <v>0</v>
      </c>
    </row>
    <row r="114" spans="1:9" s="303" customFormat="1" x14ac:dyDescent="0.25">
      <c r="A114" s="502"/>
      <c r="B114" s="504"/>
      <c r="C114" s="319"/>
      <c r="D114" s="318"/>
      <c r="E114" s="317"/>
      <c r="F114" s="317"/>
      <c r="G114" s="316"/>
      <c r="H114" s="315"/>
      <c r="I114" s="314">
        <f t="shared" si="3"/>
        <v>0</v>
      </c>
    </row>
    <row r="115" spans="1:9" s="303" customFormat="1" x14ac:dyDescent="0.25">
      <c r="A115" s="502"/>
      <c r="B115" s="504"/>
      <c r="C115" s="319"/>
      <c r="D115" s="318"/>
      <c r="E115" s="317"/>
      <c r="F115" s="317"/>
      <c r="G115" s="316"/>
      <c r="H115" s="315"/>
      <c r="I115" s="314">
        <f t="shared" si="3"/>
        <v>0</v>
      </c>
    </row>
    <row r="116" spans="1:9" s="303" customFormat="1" x14ac:dyDescent="0.25">
      <c r="A116" s="502"/>
      <c r="B116" s="504"/>
      <c r="C116" s="319"/>
      <c r="D116" s="318"/>
      <c r="E116" s="317"/>
      <c r="F116" s="317"/>
      <c r="G116" s="316"/>
      <c r="H116" s="315"/>
      <c r="I116" s="314">
        <f t="shared" si="3"/>
        <v>0</v>
      </c>
    </row>
    <row r="117" spans="1:9" s="303" customFormat="1" x14ac:dyDescent="0.25">
      <c r="A117" s="502"/>
      <c r="B117" s="504"/>
      <c r="C117" s="319"/>
      <c r="D117" s="318"/>
      <c r="E117" s="317"/>
      <c r="F117" s="317"/>
      <c r="G117" s="316"/>
      <c r="H117" s="315"/>
      <c r="I117" s="314">
        <f t="shared" si="3"/>
        <v>0</v>
      </c>
    </row>
    <row r="118" spans="1:9" s="303" customFormat="1" ht="15.75" customHeight="1" x14ac:dyDescent="0.25">
      <c r="A118" s="338" t="s">
        <v>228</v>
      </c>
      <c r="B118" s="337"/>
      <c r="C118" s="337"/>
      <c r="D118" s="337"/>
      <c r="E118" s="337"/>
      <c r="F118" s="337"/>
      <c r="G118" s="337"/>
      <c r="H118" s="337"/>
      <c r="I118" s="337"/>
    </row>
    <row r="119" spans="1:9" s="303" customFormat="1" x14ac:dyDescent="0.25">
      <c r="A119" s="318"/>
      <c r="B119" s="318"/>
      <c r="C119" s="318"/>
      <c r="D119" s="318"/>
      <c r="E119" s="317"/>
      <c r="F119" s="317"/>
      <c r="G119" s="316"/>
      <c r="H119" s="315"/>
      <c r="I119" s="314">
        <f t="shared" ref="I119:I138" si="4">G119*H119</f>
        <v>0</v>
      </c>
    </row>
    <row r="120" spans="1:9" s="303" customFormat="1" x14ac:dyDescent="0.25">
      <c r="A120" s="319"/>
      <c r="B120" s="319"/>
      <c r="C120" s="319"/>
      <c r="D120" s="318"/>
      <c r="E120" s="317"/>
      <c r="F120" s="317"/>
      <c r="G120" s="316"/>
      <c r="H120" s="315"/>
      <c r="I120" s="314">
        <f t="shared" si="4"/>
        <v>0</v>
      </c>
    </row>
    <row r="121" spans="1:9" s="303" customFormat="1" x14ac:dyDescent="0.25">
      <c r="A121" s="319"/>
      <c r="B121" s="319"/>
      <c r="C121" s="319"/>
      <c r="D121" s="318"/>
      <c r="E121" s="317"/>
      <c r="F121" s="317"/>
      <c r="G121" s="316"/>
      <c r="H121" s="315"/>
      <c r="I121" s="314">
        <f t="shared" si="4"/>
        <v>0</v>
      </c>
    </row>
    <row r="122" spans="1:9" s="303" customFormat="1" x14ac:dyDescent="0.25">
      <c r="A122" s="319"/>
      <c r="B122" s="319"/>
      <c r="C122" s="319"/>
      <c r="D122" s="318"/>
      <c r="E122" s="317"/>
      <c r="F122" s="317"/>
      <c r="G122" s="316"/>
      <c r="H122" s="315"/>
      <c r="I122" s="314">
        <f t="shared" si="4"/>
        <v>0</v>
      </c>
    </row>
    <row r="123" spans="1:9" s="303" customFormat="1" x14ac:dyDescent="0.25">
      <c r="A123" s="318"/>
      <c r="B123" s="318"/>
      <c r="C123" s="318"/>
      <c r="D123" s="318"/>
      <c r="E123" s="317"/>
      <c r="F123" s="317"/>
      <c r="G123" s="316"/>
      <c r="H123" s="315"/>
      <c r="I123" s="314">
        <f t="shared" si="4"/>
        <v>0</v>
      </c>
    </row>
    <row r="124" spans="1:9" s="303" customFormat="1" x14ac:dyDescent="0.25">
      <c r="A124" s="318"/>
      <c r="B124" s="318"/>
      <c r="C124" s="318"/>
      <c r="D124" s="318"/>
      <c r="E124" s="317"/>
      <c r="F124" s="317"/>
      <c r="G124" s="316"/>
      <c r="H124" s="315"/>
      <c r="I124" s="314">
        <f t="shared" si="4"/>
        <v>0</v>
      </c>
    </row>
    <row r="125" spans="1:9" s="303" customFormat="1" x14ac:dyDescent="0.25">
      <c r="A125" s="318"/>
      <c r="B125" s="318"/>
      <c r="C125" s="318"/>
      <c r="D125" s="318"/>
      <c r="E125" s="317"/>
      <c r="F125" s="317"/>
      <c r="G125" s="316"/>
      <c r="H125" s="315"/>
      <c r="I125" s="314">
        <f t="shared" si="4"/>
        <v>0</v>
      </c>
    </row>
    <row r="126" spans="1:9" s="303" customFormat="1" x14ac:dyDescent="0.25">
      <c r="A126" s="319"/>
      <c r="B126" s="319"/>
      <c r="C126" s="319"/>
      <c r="D126" s="318"/>
      <c r="E126" s="317"/>
      <c r="F126" s="317"/>
      <c r="G126" s="316"/>
      <c r="H126" s="315"/>
      <c r="I126" s="314">
        <f t="shared" si="4"/>
        <v>0</v>
      </c>
    </row>
    <row r="127" spans="1:9" s="303" customFormat="1" x14ac:dyDescent="0.25">
      <c r="A127" s="319"/>
      <c r="B127" s="319"/>
      <c r="C127" s="319"/>
      <c r="D127" s="318"/>
      <c r="E127" s="317"/>
      <c r="F127" s="317"/>
      <c r="G127" s="316"/>
      <c r="H127" s="315"/>
      <c r="I127" s="314">
        <f t="shared" si="4"/>
        <v>0</v>
      </c>
    </row>
    <row r="128" spans="1:9" s="303" customFormat="1" x14ac:dyDescent="0.25">
      <c r="A128" s="319"/>
      <c r="B128" s="319"/>
      <c r="C128" s="319"/>
      <c r="D128" s="318"/>
      <c r="E128" s="317"/>
      <c r="F128" s="317"/>
      <c r="G128" s="316"/>
      <c r="H128" s="315"/>
      <c r="I128" s="314">
        <f t="shared" si="4"/>
        <v>0</v>
      </c>
    </row>
    <row r="129" spans="1:9" s="303" customFormat="1" ht="12" customHeight="1" x14ac:dyDescent="0.25">
      <c r="A129" s="319"/>
      <c r="B129" s="319"/>
      <c r="C129" s="336"/>
      <c r="D129" s="318"/>
      <c r="E129" s="317"/>
      <c r="F129" s="317"/>
      <c r="G129" s="316"/>
      <c r="H129" s="315"/>
      <c r="I129" s="314">
        <f t="shared" si="4"/>
        <v>0</v>
      </c>
    </row>
    <row r="130" spans="1:9" s="303" customFormat="1" ht="12" customHeight="1" x14ac:dyDescent="0.25">
      <c r="A130" s="318"/>
      <c r="B130" s="318"/>
      <c r="C130" s="336"/>
      <c r="D130" s="318"/>
      <c r="E130" s="317"/>
      <c r="F130" s="317"/>
      <c r="G130" s="316"/>
      <c r="H130" s="315"/>
      <c r="I130" s="314">
        <f t="shared" si="4"/>
        <v>0</v>
      </c>
    </row>
    <row r="131" spans="1:9" s="303" customFormat="1" ht="12" customHeight="1" x14ac:dyDescent="0.25">
      <c r="A131" s="318"/>
      <c r="B131" s="318"/>
      <c r="C131" s="336"/>
      <c r="D131" s="318"/>
      <c r="E131" s="317"/>
      <c r="F131" s="317"/>
      <c r="G131" s="316"/>
      <c r="H131" s="315"/>
      <c r="I131" s="314">
        <f t="shared" si="4"/>
        <v>0</v>
      </c>
    </row>
    <row r="132" spans="1:9" s="303" customFormat="1" x14ac:dyDescent="0.25">
      <c r="A132" s="318"/>
      <c r="B132" s="318"/>
      <c r="C132" s="318"/>
      <c r="D132" s="318"/>
      <c r="E132" s="317"/>
      <c r="F132" s="317"/>
      <c r="G132" s="316"/>
      <c r="H132" s="315"/>
      <c r="I132" s="314">
        <f t="shared" si="4"/>
        <v>0</v>
      </c>
    </row>
    <row r="133" spans="1:9" s="303" customFormat="1" x14ac:dyDescent="0.25">
      <c r="A133" s="318"/>
      <c r="B133" s="318"/>
      <c r="C133" s="318"/>
      <c r="D133" s="318"/>
      <c r="E133" s="317"/>
      <c r="F133" s="317"/>
      <c r="G133" s="316"/>
      <c r="H133" s="315"/>
      <c r="I133" s="314">
        <f t="shared" si="4"/>
        <v>0</v>
      </c>
    </row>
    <row r="134" spans="1:9" s="303" customFormat="1" x14ac:dyDescent="0.25">
      <c r="A134" s="318"/>
      <c r="B134" s="318"/>
      <c r="C134" s="318"/>
      <c r="D134" s="318"/>
      <c r="E134" s="317"/>
      <c r="F134" s="317"/>
      <c r="G134" s="316"/>
      <c r="H134" s="315"/>
      <c r="I134" s="314">
        <f t="shared" si="4"/>
        <v>0</v>
      </c>
    </row>
    <row r="135" spans="1:9" s="303" customFormat="1" x14ac:dyDescent="0.25">
      <c r="A135" s="318"/>
      <c r="B135" s="318"/>
      <c r="C135" s="318"/>
      <c r="D135" s="318"/>
      <c r="E135" s="317"/>
      <c r="F135" s="317"/>
      <c r="G135" s="316"/>
      <c r="H135" s="315"/>
      <c r="I135" s="314">
        <f t="shared" si="4"/>
        <v>0</v>
      </c>
    </row>
    <row r="136" spans="1:9" s="303" customFormat="1" x14ac:dyDescent="0.25">
      <c r="A136" s="318"/>
      <c r="B136" s="318"/>
      <c r="C136" s="318"/>
      <c r="D136" s="318"/>
      <c r="E136" s="317"/>
      <c r="F136" s="317"/>
      <c r="G136" s="316"/>
      <c r="H136" s="315"/>
      <c r="I136" s="314">
        <f t="shared" si="4"/>
        <v>0</v>
      </c>
    </row>
    <row r="137" spans="1:9" s="303" customFormat="1" x14ac:dyDescent="0.25">
      <c r="A137" s="318"/>
      <c r="B137" s="318"/>
      <c r="C137" s="318"/>
      <c r="D137" s="318"/>
      <c r="E137" s="317"/>
      <c r="F137" s="317"/>
      <c r="G137" s="316"/>
      <c r="H137" s="315"/>
      <c r="I137" s="314">
        <f t="shared" si="4"/>
        <v>0</v>
      </c>
    </row>
    <row r="138" spans="1:9" s="303" customFormat="1" ht="12.75" thickBot="1" x14ac:dyDescent="0.3">
      <c r="A138" s="318"/>
      <c r="B138" s="318"/>
      <c r="C138" s="318"/>
      <c r="D138" s="318"/>
      <c r="E138" s="317"/>
      <c r="F138" s="317"/>
      <c r="G138" s="316"/>
      <c r="H138" s="315"/>
      <c r="I138" s="335">
        <f t="shared" si="4"/>
        <v>0</v>
      </c>
    </row>
    <row r="139" spans="1:9" ht="15.75" customHeight="1" thickTop="1" thickBot="1" x14ac:dyDescent="0.3">
      <c r="A139" s="358"/>
      <c r="B139" s="358"/>
      <c r="C139" s="358"/>
      <c r="D139" s="358"/>
      <c r="E139" s="302"/>
      <c r="F139" s="302"/>
      <c r="G139" s="302"/>
      <c r="H139" s="301" t="s">
        <v>249</v>
      </c>
      <c r="I139" s="313">
        <f>SUM(I99:I138)</f>
        <v>0</v>
      </c>
    </row>
    <row r="140" spans="1:9" s="294" customFormat="1" ht="13.5" thickTop="1" x14ac:dyDescent="0.25">
      <c r="A140" s="510"/>
      <c r="B140" s="510"/>
      <c r="C140" s="510"/>
      <c r="D140" s="510"/>
      <c r="E140" s="510"/>
      <c r="F140" s="510"/>
      <c r="G140" s="510"/>
      <c r="H140" s="510"/>
      <c r="I140" s="510"/>
    </row>
    <row r="141" spans="1:9" ht="27" customHeight="1" x14ac:dyDescent="0.2">
      <c r="A141" s="510" t="s">
        <v>247</v>
      </c>
      <c r="B141" s="510"/>
      <c r="C141" s="510"/>
      <c r="D141" s="510"/>
      <c r="E141" s="510"/>
      <c r="F141" s="510"/>
      <c r="G141" s="510"/>
      <c r="H141" s="510"/>
      <c r="I141" s="510"/>
    </row>
    <row r="142" spans="1:9" ht="16.5" customHeight="1" x14ac:dyDescent="0.2">
      <c r="A142" s="334" t="s">
        <v>227</v>
      </c>
      <c r="B142" s="410" t="str">
        <f>IF(ISBLANK('93.2 Game 10'!$C$6),"",'93.2 Game 10'!$C$6)</f>
        <v/>
      </c>
      <c r="C142" s="351" t="s">
        <v>259</v>
      </c>
      <c r="D142" s="411" t="str">
        <f>IF(ISBLANK('93.2 Game 10'!$C$5),"",'93.2 Game 10'!$C$5)</f>
        <v/>
      </c>
      <c r="E142" s="332"/>
      <c r="F142" s="332"/>
      <c r="G142" s="516" t="s">
        <v>7</v>
      </c>
      <c r="H142" s="516"/>
      <c r="I142" s="516"/>
    </row>
    <row r="143" spans="1:9" ht="7.5" customHeight="1" x14ac:dyDescent="0.25">
      <c r="A143" s="334"/>
      <c r="B143" s="333"/>
      <c r="C143" s="333"/>
      <c r="D143" s="333"/>
      <c r="E143" s="332"/>
      <c r="F143" s="332"/>
      <c r="G143" s="516"/>
      <c r="H143" s="516"/>
      <c r="I143" s="516"/>
    </row>
    <row r="144" spans="1:9" ht="15.75" customHeight="1" x14ac:dyDescent="0.2">
      <c r="A144" s="331" t="s">
        <v>226</v>
      </c>
      <c r="B144" s="330"/>
      <c r="C144" s="330"/>
      <c r="D144" s="330"/>
      <c r="E144" s="518" t="s">
        <v>225</v>
      </c>
      <c r="F144" s="518"/>
      <c r="G144" s="518" t="s">
        <v>245</v>
      </c>
      <c r="H144" s="518"/>
      <c r="I144" s="522" t="s">
        <v>224</v>
      </c>
    </row>
    <row r="145" spans="1:9" ht="25.5" x14ac:dyDescent="0.2">
      <c r="A145" s="329" t="s">
        <v>106</v>
      </c>
      <c r="B145" s="329" t="s">
        <v>26</v>
      </c>
      <c r="C145" s="329" t="s">
        <v>6</v>
      </c>
      <c r="D145" s="329" t="s">
        <v>10</v>
      </c>
      <c r="E145" s="309" t="s">
        <v>70</v>
      </c>
      <c r="F145" s="309" t="s">
        <v>71</v>
      </c>
      <c r="G145" s="328" t="s">
        <v>223</v>
      </c>
      <c r="H145" s="328" t="s">
        <v>222</v>
      </c>
      <c r="I145" s="522"/>
    </row>
    <row r="146" spans="1:9" s="303" customFormat="1" ht="15" customHeight="1" x14ac:dyDescent="0.25">
      <c r="A146" s="403" t="s">
        <v>221</v>
      </c>
      <c r="B146" s="327"/>
      <c r="C146" s="326"/>
      <c r="D146" s="326"/>
      <c r="E146" s="326"/>
      <c r="F146" s="326"/>
      <c r="G146" s="325"/>
      <c r="H146" s="325"/>
      <c r="I146" s="325"/>
    </row>
    <row r="147" spans="1:9" s="303" customFormat="1" x14ac:dyDescent="0.25">
      <c r="A147" s="404"/>
      <c r="B147" s="318"/>
      <c r="C147" s="318"/>
      <c r="D147" s="318"/>
      <c r="E147" s="317"/>
      <c r="F147" s="317"/>
      <c r="G147" s="316"/>
      <c r="H147" s="315"/>
      <c r="I147" s="314">
        <f>G147*H147</f>
        <v>0</v>
      </c>
    </row>
    <row r="148" spans="1:9" s="303" customFormat="1" x14ac:dyDescent="0.25">
      <c r="A148" s="404"/>
      <c r="B148" s="318"/>
      <c r="C148" s="318"/>
      <c r="D148" s="318"/>
      <c r="E148" s="317"/>
      <c r="F148" s="317"/>
      <c r="G148" s="316"/>
      <c r="H148" s="315"/>
      <c r="I148" s="314">
        <f>G148*H148</f>
        <v>0</v>
      </c>
    </row>
    <row r="149" spans="1:9" s="303" customFormat="1" x14ac:dyDescent="0.25">
      <c r="A149" s="404"/>
      <c r="B149" s="318"/>
      <c r="C149" s="318"/>
      <c r="D149" s="318"/>
      <c r="E149" s="317"/>
      <c r="F149" s="317"/>
      <c r="G149" s="316"/>
      <c r="H149" s="315"/>
      <c r="I149" s="314">
        <f>G149*H149</f>
        <v>0</v>
      </c>
    </row>
    <row r="150" spans="1:9" s="303" customFormat="1" ht="15" x14ac:dyDescent="0.25">
      <c r="A150" s="403" t="s">
        <v>220</v>
      </c>
      <c r="B150" s="323"/>
      <c r="C150" s="323"/>
      <c r="D150" s="324"/>
      <c r="E150" s="324"/>
      <c r="F150" s="323"/>
      <c r="G150" s="322"/>
      <c r="H150" s="321"/>
      <c r="I150" s="320"/>
    </row>
    <row r="151" spans="1:9" s="303" customFormat="1" x14ac:dyDescent="0.25">
      <c r="A151" s="404"/>
      <c r="B151" s="318"/>
      <c r="C151" s="318"/>
      <c r="D151" s="318"/>
      <c r="E151" s="317"/>
      <c r="F151" s="317"/>
      <c r="G151" s="316"/>
      <c r="H151" s="315"/>
      <c r="I151" s="314">
        <f>G151*H151</f>
        <v>0</v>
      </c>
    </row>
    <row r="152" spans="1:9" s="303" customFormat="1" x14ac:dyDescent="0.25">
      <c r="A152" s="404"/>
      <c r="B152" s="318"/>
      <c r="C152" s="318"/>
      <c r="D152" s="318"/>
      <c r="E152" s="317"/>
      <c r="F152" s="317"/>
      <c r="G152" s="316"/>
      <c r="H152" s="315"/>
      <c r="I152" s="314">
        <f>G152*H152</f>
        <v>0</v>
      </c>
    </row>
    <row r="153" spans="1:9" s="303" customFormat="1" x14ac:dyDescent="0.25">
      <c r="A153" s="404"/>
      <c r="B153" s="318"/>
      <c r="C153" s="318"/>
      <c r="D153" s="318"/>
      <c r="E153" s="317"/>
      <c r="F153" s="317"/>
      <c r="G153" s="316"/>
      <c r="H153" s="315"/>
      <c r="I153" s="314">
        <f>G153*H153</f>
        <v>0</v>
      </c>
    </row>
    <row r="154" spans="1:9" s="303" customFormat="1" ht="15" x14ac:dyDescent="0.25">
      <c r="A154" s="405" t="s">
        <v>240</v>
      </c>
      <c r="B154" s="323"/>
      <c r="C154" s="323"/>
      <c r="D154" s="324"/>
      <c r="E154" s="324"/>
      <c r="F154" s="323"/>
      <c r="G154" s="322"/>
      <c r="H154" s="321"/>
      <c r="I154" s="320"/>
    </row>
    <row r="155" spans="1:9" s="303" customFormat="1" x14ac:dyDescent="0.25">
      <c r="A155" s="404"/>
      <c r="B155" s="318"/>
      <c r="C155" s="318"/>
      <c r="D155" s="318"/>
      <c r="E155" s="317"/>
      <c r="F155" s="317"/>
      <c r="G155" s="316"/>
      <c r="H155" s="315"/>
      <c r="I155" s="314">
        <f>G155*H155</f>
        <v>0</v>
      </c>
    </row>
    <row r="156" spans="1:9" s="303" customFormat="1" x14ac:dyDescent="0.25">
      <c r="A156" s="404"/>
      <c r="B156" s="318"/>
      <c r="C156" s="318"/>
      <c r="D156" s="318"/>
      <c r="E156" s="317"/>
      <c r="F156" s="317"/>
      <c r="G156" s="316"/>
      <c r="H156" s="315"/>
      <c r="I156" s="314">
        <f>G156*H156</f>
        <v>0</v>
      </c>
    </row>
    <row r="157" spans="1:9" s="303" customFormat="1" x14ac:dyDescent="0.25">
      <c r="A157" s="404"/>
      <c r="B157" s="318"/>
      <c r="C157" s="318"/>
      <c r="D157" s="318"/>
      <c r="E157" s="317"/>
      <c r="F157" s="317"/>
      <c r="G157" s="316"/>
      <c r="H157" s="315"/>
      <c r="I157" s="314">
        <f>G157*H157</f>
        <v>0</v>
      </c>
    </row>
    <row r="158" spans="1:9" s="303" customFormat="1" ht="15" x14ac:dyDescent="0.25">
      <c r="A158" s="403" t="s">
        <v>219</v>
      </c>
      <c r="B158" s="323"/>
      <c r="C158" s="323"/>
      <c r="D158" s="324"/>
      <c r="E158" s="324"/>
      <c r="F158" s="323"/>
      <c r="G158" s="322"/>
      <c r="H158" s="321"/>
      <c r="I158" s="320"/>
    </row>
    <row r="159" spans="1:9" s="303" customFormat="1" x14ac:dyDescent="0.25">
      <c r="A159" s="404"/>
      <c r="B159" s="318"/>
      <c r="C159" s="318"/>
      <c r="D159" s="318"/>
      <c r="E159" s="317"/>
      <c r="F159" s="317"/>
      <c r="G159" s="316"/>
      <c r="H159" s="315"/>
      <c r="I159" s="314">
        <f>G159*H159</f>
        <v>0</v>
      </c>
    </row>
    <row r="160" spans="1:9" s="303" customFormat="1" x14ac:dyDescent="0.25">
      <c r="A160" s="404"/>
      <c r="B160" s="318"/>
      <c r="C160" s="318"/>
      <c r="D160" s="318"/>
      <c r="E160" s="317"/>
      <c r="F160" s="317"/>
      <c r="G160" s="316"/>
      <c r="H160" s="315"/>
      <c r="I160" s="314">
        <f>G160*H160</f>
        <v>0</v>
      </c>
    </row>
    <row r="161" spans="1:9" s="303" customFormat="1" x14ac:dyDescent="0.25">
      <c r="A161" s="404"/>
      <c r="B161" s="318"/>
      <c r="C161" s="318"/>
      <c r="D161" s="318"/>
      <c r="E161" s="317"/>
      <c r="F161" s="317"/>
      <c r="G161" s="316"/>
      <c r="H161" s="315"/>
      <c r="I161" s="314">
        <f>G161*H161</f>
        <v>0</v>
      </c>
    </row>
    <row r="162" spans="1:9" s="303" customFormat="1" ht="15" x14ac:dyDescent="0.25">
      <c r="A162" s="403" t="s">
        <v>256</v>
      </c>
      <c r="B162" s="323"/>
      <c r="C162" s="323"/>
      <c r="D162" s="324"/>
      <c r="E162" s="324"/>
      <c r="F162" s="323"/>
      <c r="G162" s="322"/>
      <c r="H162" s="321"/>
      <c r="I162" s="320"/>
    </row>
    <row r="163" spans="1:9" s="303" customFormat="1" x14ac:dyDescent="0.25">
      <c r="A163" s="406"/>
      <c r="B163" s="319"/>
      <c r="C163" s="319"/>
      <c r="D163" s="318"/>
      <c r="E163" s="317"/>
      <c r="F163" s="317"/>
      <c r="G163" s="316"/>
      <c r="H163" s="315"/>
      <c r="I163" s="314">
        <f>G163*H163</f>
        <v>0</v>
      </c>
    </row>
    <row r="164" spans="1:9" s="303" customFormat="1" x14ac:dyDescent="0.25">
      <c r="A164" s="406"/>
      <c r="B164" s="319"/>
      <c r="C164" s="319"/>
      <c r="D164" s="318"/>
      <c r="E164" s="317"/>
      <c r="F164" s="317"/>
      <c r="G164" s="316"/>
      <c r="H164" s="315"/>
      <c r="I164" s="314">
        <f>G164*H164</f>
        <v>0</v>
      </c>
    </row>
    <row r="165" spans="1:9" s="303" customFormat="1" x14ac:dyDescent="0.25">
      <c r="A165" s="406"/>
      <c r="B165" s="319"/>
      <c r="C165" s="319"/>
      <c r="D165" s="318"/>
      <c r="E165" s="317"/>
      <c r="F165" s="317"/>
      <c r="G165" s="316"/>
      <c r="H165" s="315"/>
      <c r="I165" s="314">
        <f>G165*H165</f>
        <v>0</v>
      </c>
    </row>
    <row r="166" spans="1:9" s="303" customFormat="1" ht="15" x14ac:dyDescent="0.25">
      <c r="A166" s="403" t="s">
        <v>250</v>
      </c>
      <c r="B166" s="323"/>
      <c r="C166" s="323"/>
      <c r="D166" s="324"/>
      <c r="E166" s="324"/>
      <c r="F166" s="323"/>
      <c r="G166" s="322"/>
      <c r="H166" s="321"/>
      <c r="I166" s="320"/>
    </row>
    <row r="167" spans="1:9" s="303" customFormat="1" x14ac:dyDescent="0.25">
      <c r="A167" s="406"/>
      <c r="B167" s="319"/>
      <c r="C167" s="319"/>
      <c r="D167" s="318"/>
      <c r="E167" s="317"/>
      <c r="F167" s="317"/>
      <c r="G167" s="316"/>
      <c r="H167" s="315"/>
      <c r="I167" s="314">
        <f>G167*H167</f>
        <v>0</v>
      </c>
    </row>
    <row r="168" spans="1:9" s="303" customFormat="1" x14ac:dyDescent="0.25">
      <c r="A168" s="406"/>
      <c r="B168" s="319"/>
      <c r="C168" s="319"/>
      <c r="D168" s="318"/>
      <c r="E168" s="317"/>
      <c r="F168" s="317"/>
      <c r="G168" s="316"/>
      <c r="H168" s="315"/>
      <c r="I168" s="314">
        <f>G168*H168</f>
        <v>0</v>
      </c>
    </row>
    <row r="169" spans="1:9" s="303" customFormat="1" x14ac:dyDescent="0.25">
      <c r="A169" s="406"/>
      <c r="B169" s="319"/>
      <c r="C169" s="319"/>
      <c r="D169" s="318"/>
      <c r="E169" s="317"/>
      <c r="F169" s="317"/>
      <c r="G169" s="316"/>
      <c r="H169" s="315"/>
      <c r="I169" s="314">
        <f>G169*H169</f>
        <v>0</v>
      </c>
    </row>
    <row r="170" spans="1:9" s="303" customFormat="1" ht="15" x14ac:dyDescent="0.25">
      <c r="A170" s="403" t="s">
        <v>241</v>
      </c>
      <c r="B170" s="323"/>
      <c r="C170" s="323"/>
      <c r="D170" s="324"/>
      <c r="E170" s="324"/>
      <c r="F170" s="323"/>
      <c r="G170" s="322"/>
      <c r="H170" s="321"/>
      <c r="I170" s="320"/>
    </row>
    <row r="171" spans="1:9" s="303" customFormat="1" x14ac:dyDescent="0.25">
      <c r="A171" s="319"/>
      <c r="B171" s="319"/>
      <c r="C171" s="319"/>
      <c r="D171" s="318"/>
      <c r="E171" s="317"/>
      <c r="F171" s="317"/>
      <c r="G171" s="316"/>
      <c r="H171" s="315"/>
      <c r="I171" s="314">
        <f>G171*H171</f>
        <v>0</v>
      </c>
    </row>
    <row r="172" spans="1:9" s="303" customFormat="1" x14ac:dyDescent="0.25">
      <c r="A172" s="319"/>
      <c r="B172" s="319"/>
      <c r="C172" s="319"/>
      <c r="D172" s="318"/>
      <c r="E172" s="317"/>
      <c r="F172" s="317"/>
      <c r="G172" s="316"/>
      <c r="H172" s="315"/>
      <c r="I172" s="314">
        <f t="shared" ref="I172:I177" si="5">G172*H172</f>
        <v>0</v>
      </c>
    </row>
    <row r="173" spans="1:9" s="303" customFormat="1" x14ac:dyDescent="0.25">
      <c r="A173" s="319"/>
      <c r="B173" s="319"/>
      <c r="C173" s="319"/>
      <c r="D173" s="318"/>
      <c r="E173" s="317"/>
      <c r="F173" s="317"/>
      <c r="G173" s="316"/>
      <c r="H173" s="315"/>
      <c r="I173" s="314">
        <f t="shared" si="5"/>
        <v>0</v>
      </c>
    </row>
    <row r="174" spans="1:9" s="303" customFormat="1" x14ac:dyDescent="0.25">
      <c r="A174" s="319"/>
      <c r="B174" s="319"/>
      <c r="C174" s="319"/>
      <c r="D174" s="318"/>
      <c r="E174" s="317"/>
      <c r="F174" s="317"/>
      <c r="G174" s="316"/>
      <c r="H174" s="315"/>
      <c r="I174" s="314">
        <f t="shared" si="5"/>
        <v>0</v>
      </c>
    </row>
    <row r="175" spans="1:9" s="303" customFormat="1" x14ac:dyDescent="0.25">
      <c r="A175" s="319"/>
      <c r="B175" s="319"/>
      <c r="C175" s="319"/>
      <c r="D175" s="318"/>
      <c r="E175" s="317"/>
      <c r="F175" s="317"/>
      <c r="G175" s="316"/>
      <c r="H175" s="315"/>
      <c r="I175" s="314">
        <f t="shared" si="5"/>
        <v>0</v>
      </c>
    </row>
    <row r="176" spans="1:9" s="303" customFormat="1" x14ac:dyDescent="0.25">
      <c r="A176" s="319"/>
      <c r="B176" s="319"/>
      <c r="C176" s="319"/>
      <c r="D176" s="318"/>
      <c r="E176" s="317"/>
      <c r="F176" s="317"/>
      <c r="G176" s="316"/>
      <c r="H176" s="315"/>
      <c r="I176" s="314">
        <f t="shared" si="5"/>
        <v>0</v>
      </c>
    </row>
    <row r="177" spans="1:9" s="303" customFormat="1" x14ac:dyDescent="0.25">
      <c r="A177" s="319"/>
      <c r="B177" s="319"/>
      <c r="C177" s="319"/>
      <c r="D177" s="318"/>
      <c r="E177" s="317"/>
      <c r="F177" s="317"/>
      <c r="G177" s="316"/>
      <c r="H177" s="315"/>
      <c r="I177" s="314">
        <f t="shared" si="5"/>
        <v>0</v>
      </c>
    </row>
    <row r="178" spans="1:9" s="303" customFormat="1" x14ac:dyDescent="0.25">
      <c r="A178" s="319"/>
      <c r="B178" s="319"/>
      <c r="C178" s="319"/>
      <c r="D178" s="318"/>
      <c r="E178" s="317"/>
      <c r="F178" s="317"/>
      <c r="G178" s="316"/>
      <c r="H178" s="315"/>
      <c r="I178" s="314">
        <f>G178*H178</f>
        <v>0</v>
      </c>
    </row>
    <row r="179" spans="1:9" s="303" customFormat="1" x14ac:dyDescent="0.25">
      <c r="A179" s="319"/>
      <c r="B179" s="319"/>
      <c r="C179" s="319"/>
      <c r="D179" s="318"/>
      <c r="E179" s="317"/>
      <c r="F179" s="317"/>
      <c r="G179" s="316"/>
      <c r="H179" s="315"/>
      <c r="I179" s="314">
        <f>G179*H179</f>
        <v>0</v>
      </c>
    </row>
    <row r="180" spans="1:9" s="303" customFormat="1" ht="12.75" thickBot="1" x14ac:dyDescent="0.3">
      <c r="A180" s="319"/>
      <c r="B180" s="319"/>
      <c r="C180" s="319"/>
      <c r="D180" s="318"/>
      <c r="E180" s="317"/>
      <c r="F180" s="317"/>
      <c r="G180" s="316"/>
      <c r="H180" s="315"/>
      <c r="I180" s="314">
        <f>G180*H180</f>
        <v>0</v>
      </c>
    </row>
    <row r="181" spans="1:9" ht="15.75" customHeight="1" thickTop="1" thickBot="1" x14ac:dyDescent="0.3">
      <c r="A181" s="358"/>
      <c r="B181" s="358"/>
      <c r="C181" s="358"/>
      <c r="D181" s="358"/>
      <c r="E181" s="302"/>
      <c r="F181" s="302"/>
      <c r="G181" s="302"/>
      <c r="H181" s="401" t="s">
        <v>254</v>
      </c>
      <c r="I181" s="313">
        <f>SUM(I147:I180)</f>
        <v>0</v>
      </c>
    </row>
    <row r="182" spans="1:9" s="294" customFormat="1" ht="13.5" thickTop="1" x14ac:dyDescent="0.25">
      <c r="A182" s="510"/>
      <c r="B182" s="510"/>
      <c r="C182" s="510"/>
      <c r="D182" s="510"/>
      <c r="E182" s="510"/>
      <c r="F182" s="510"/>
      <c r="G182" s="510"/>
      <c r="H182" s="510"/>
      <c r="I182" s="510"/>
    </row>
    <row r="183" spans="1:9" s="294" customFormat="1" ht="12.75" x14ac:dyDescent="0.25">
      <c r="A183" s="510"/>
      <c r="B183" s="510"/>
      <c r="C183" s="510"/>
      <c r="D183" s="510"/>
      <c r="E183" s="510"/>
      <c r="F183" s="510"/>
      <c r="G183" s="510"/>
      <c r="H183" s="510"/>
      <c r="I183" s="510"/>
    </row>
    <row r="184" spans="1:9" ht="15.75" customHeight="1" x14ac:dyDescent="0.25">
      <c r="A184" s="312" t="s">
        <v>218</v>
      </c>
      <c r="B184" s="311"/>
      <c r="C184" s="311"/>
      <c r="D184" s="311"/>
      <c r="E184" s="311"/>
      <c r="F184" s="311"/>
      <c r="G184" s="311"/>
      <c r="H184" s="311"/>
      <c r="I184" s="311"/>
    </row>
    <row r="185" spans="1:9" s="308" customFormat="1" ht="32.25" customHeight="1" x14ac:dyDescent="0.25">
      <c r="A185" s="505" t="s">
        <v>217</v>
      </c>
      <c r="B185" s="506"/>
      <c r="C185" s="505" t="s">
        <v>216</v>
      </c>
      <c r="D185" s="506"/>
      <c r="E185" s="310"/>
      <c r="F185" s="310"/>
      <c r="G185" s="310"/>
      <c r="H185" s="309" t="s">
        <v>215</v>
      </c>
      <c r="I185" s="309" t="s">
        <v>214</v>
      </c>
    </row>
    <row r="186" spans="1:9" s="303" customFormat="1" ht="12" customHeight="1" x14ac:dyDescent="0.25">
      <c r="A186" s="526" t="s">
        <v>266</v>
      </c>
      <c r="B186" s="527"/>
      <c r="C186" s="502"/>
      <c r="D186" s="503"/>
      <c r="E186" s="503"/>
      <c r="F186" s="503"/>
      <c r="G186" s="504"/>
      <c r="H186" s="307"/>
      <c r="I186" s="306">
        <v>0</v>
      </c>
    </row>
    <row r="187" spans="1:9" s="303" customFormat="1" ht="12" customHeight="1" x14ac:dyDescent="0.25">
      <c r="A187" s="502"/>
      <c r="B187" s="504"/>
      <c r="C187" s="502"/>
      <c r="D187" s="503"/>
      <c r="E187" s="503"/>
      <c r="F187" s="503"/>
      <c r="G187" s="504"/>
      <c r="H187" s="305"/>
      <c r="I187" s="304">
        <v>0</v>
      </c>
    </row>
    <row r="188" spans="1:9" s="303" customFormat="1" ht="12" customHeight="1" x14ac:dyDescent="0.25">
      <c r="A188" s="502"/>
      <c r="B188" s="504"/>
      <c r="C188" s="502"/>
      <c r="D188" s="503"/>
      <c r="E188" s="503"/>
      <c r="F188" s="503"/>
      <c r="G188" s="504"/>
      <c r="H188" s="305"/>
      <c r="I188" s="304">
        <v>0</v>
      </c>
    </row>
    <row r="189" spans="1:9" s="303" customFormat="1" ht="12" customHeight="1" x14ac:dyDescent="0.25">
      <c r="A189" s="502"/>
      <c r="B189" s="504"/>
      <c r="C189" s="502"/>
      <c r="D189" s="503"/>
      <c r="E189" s="503"/>
      <c r="F189" s="503"/>
      <c r="G189" s="504"/>
      <c r="H189" s="305"/>
      <c r="I189" s="304">
        <v>0</v>
      </c>
    </row>
    <row r="190" spans="1:9" s="303" customFormat="1" ht="12" customHeight="1" x14ac:dyDescent="0.25">
      <c r="A190" s="502"/>
      <c r="B190" s="504"/>
      <c r="C190" s="502"/>
      <c r="D190" s="503"/>
      <c r="E190" s="503"/>
      <c r="F190" s="503"/>
      <c r="G190" s="504"/>
      <c r="H190" s="305"/>
      <c r="I190" s="304">
        <v>0</v>
      </c>
    </row>
    <row r="191" spans="1:9" s="303" customFormat="1" ht="12" customHeight="1" thickBot="1" x14ac:dyDescent="0.3">
      <c r="A191" s="502"/>
      <c r="B191" s="504"/>
      <c r="C191" s="502"/>
      <c r="D191" s="503"/>
      <c r="E191" s="503"/>
      <c r="F191" s="503"/>
      <c r="G191" s="504"/>
      <c r="H191" s="305"/>
      <c r="I191" s="304">
        <v>0</v>
      </c>
    </row>
    <row r="192" spans="1:9" ht="15.75" customHeight="1" thickTop="1" thickBot="1" x14ac:dyDescent="0.3">
      <c r="A192" s="509"/>
      <c r="B192" s="509"/>
      <c r="C192" s="509"/>
      <c r="D192" s="509"/>
      <c r="E192" s="302"/>
      <c r="F192" s="302"/>
      <c r="G192" s="302"/>
      <c r="H192" s="301" t="s">
        <v>242</v>
      </c>
      <c r="I192" s="300">
        <f>SUM(I186:I191)</f>
        <v>0</v>
      </c>
    </row>
    <row r="193" spans="1:9" s="295" customFormat="1" ht="13.5" customHeight="1" thickTop="1" x14ac:dyDescent="0.25">
      <c r="A193" s="299"/>
      <c r="B193" s="299"/>
      <c r="C193" s="299"/>
      <c r="D193" s="299"/>
      <c r="E193" s="298"/>
      <c r="F193" s="298"/>
      <c r="G193" s="298"/>
      <c r="H193" s="297"/>
      <c r="I193" s="296"/>
    </row>
    <row r="194" spans="1:9" s="294" customFormat="1" ht="15.75" customHeight="1" x14ac:dyDescent="0.25">
      <c r="A194" s="510" t="s">
        <v>246</v>
      </c>
      <c r="B194" s="510"/>
      <c r="C194" s="510"/>
      <c r="D194" s="510"/>
      <c r="E194" s="510"/>
      <c r="F194" s="510"/>
      <c r="G194" s="510"/>
      <c r="H194" s="510"/>
      <c r="I194" s="510"/>
    </row>
  </sheetData>
  <mergeCells count="83">
    <mergeCell ref="A194:I194"/>
    <mergeCell ref="A187:B187"/>
    <mergeCell ref="C187:G187"/>
    <mergeCell ref="A188:B188"/>
    <mergeCell ref="C188:G188"/>
    <mergeCell ref="A189:B189"/>
    <mergeCell ref="C189:G189"/>
    <mergeCell ref="A190:B190"/>
    <mergeCell ref="C190:G190"/>
    <mergeCell ref="A191:B191"/>
    <mergeCell ref="C191:G191"/>
    <mergeCell ref="A192:D192"/>
    <mergeCell ref="A186:B186"/>
    <mergeCell ref="C186:G186"/>
    <mergeCell ref="A141:I141"/>
    <mergeCell ref="G142:I143"/>
    <mergeCell ref="E144:F144"/>
    <mergeCell ref="G144:H144"/>
    <mergeCell ref="I144:I145"/>
    <mergeCell ref="A182:I182"/>
    <mergeCell ref="A183:I183"/>
    <mergeCell ref="A185:B185"/>
    <mergeCell ref="C185:D185"/>
    <mergeCell ref="A140:I140"/>
    <mergeCell ref="A108:B108"/>
    <mergeCell ref="A109:B109"/>
    <mergeCell ref="A110:B110"/>
    <mergeCell ref="A111:B111"/>
    <mergeCell ref="A112:B112"/>
    <mergeCell ref="A113:B113"/>
    <mergeCell ref="A114:B114"/>
    <mergeCell ref="A115:B115"/>
    <mergeCell ref="A116:B116"/>
    <mergeCell ref="A117:B117"/>
    <mergeCell ref="A107:B107"/>
    <mergeCell ref="G95:I96"/>
    <mergeCell ref="E97:F97"/>
    <mergeCell ref="G97:H97"/>
    <mergeCell ref="I97:I98"/>
    <mergeCell ref="A100:B100"/>
    <mergeCell ref="A101:B101"/>
    <mergeCell ref="A102:B102"/>
    <mergeCell ref="A103:B103"/>
    <mergeCell ref="A104:B104"/>
    <mergeCell ref="A105:B105"/>
    <mergeCell ref="A106:B106"/>
    <mergeCell ref="A94:I94"/>
    <mergeCell ref="A36:B36"/>
    <mergeCell ref="A37:B37"/>
    <mergeCell ref="G47:I48"/>
    <mergeCell ref="E49:F49"/>
    <mergeCell ref="G49:H49"/>
    <mergeCell ref="I49:I50"/>
    <mergeCell ref="A70:F70"/>
    <mergeCell ref="A89:F89"/>
    <mergeCell ref="A92:D92"/>
    <mergeCell ref="A93:I93"/>
    <mergeCell ref="A35:B35"/>
    <mergeCell ref="A24:B24"/>
    <mergeCell ref="A25:B25"/>
    <mergeCell ref="A26:B26"/>
    <mergeCell ref="A27:B27"/>
    <mergeCell ref="A28:B28"/>
    <mergeCell ref="A29:B29"/>
    <mergeCell ref="A30:B30"/>
    <mergeCell ref="A31:B31"/>
    <mergeCell ref="A32:B32"/>
    <mergeCell ref="A33:B33"/>
    <mergeCell ref="A34:B34"/>
    <mergeCell ref="A23:B23"/>
    <mergeCell ref="A3:C3"/>
    <mergeCell ref="A14:I14"/>
    <mergeCell ref="A15:C15"/>
    <mergeCell ref="G15:I15"/>
    <mergeCell ref="E16:F16"/>
    <mergeCell ref="G16:H16"/>
    <mergeCell ref="I16:I17"/>
    <mergeCell ref="A17:B17"/>
    <mergeCell ref="A18:B18"/>
    <mergeCell ref="A19:B19"/>
    <mergeCell ref="A20:B20"/>
    <mergeCell ref="A21:B21"/>
    <mergeCell ref="A22:B22"/>
  </mergeCells>
  <pageMargins left="0.70866141732283472" right="0.70866141732283472" top="0.74803149606299213" bottom="0.51181102362204722" header="0.31496062992125984" footer="0.31496062992125984"/>
  <pageSetup paperSize="5" scale="69" orientation="landscape" r:id="rId1"/>
  <headerFooter differentFirst="1">
    <oddHeader>&amp;L&amp;"Calibri,Bold"&amp;12ONTARIO INTERACTIVE DIGITAL MEDIA TAX CREDIT (OIDMTC) EXPENDITURE BREAKDOWN&amp;16DIGITAL GAME BY SPECIALIZED DIGITAL GAME CORPORATION (SECTION 93.2)</oddHeader>
    <oddFooter>&amp;LOntario Creates September 2024&amp;CPage &amp;P of &amp;N&amp;R&amp;A</oddFooter>
    <firstHeader>&amp;L&amp;"Calibri,Bold"ONTARIO INTERACTIVE DIGITAL MEDIA TAX CREDIT (OIDMTC) EXPENDITURE BREAKDOWN
&amp;17DIGITAL GAME BY SPECIALIZED DIGITAL GAME CORPORATION (SECTION 93.2)&amp;R&amp;G</firstHeader>
    <firstFooter>&amp;LOntario Creates September 2024&amp;CPage &amp;P of &amp;N&amp;R&amp;A</firstFooter>
  </headerFooter>
  <rowBreaks count="3" manualBreakCount="3">
    <brk id="46" max="16383" man="1"/>
    <brk id="94" max="16383" man="1"/>
    <brk id="141" max="16383" man="1"/>
  </rowBreaks>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3:N28"/>
  <sheetViews>
    <sheetView view="pageBreakPreview" zoomScaleNormal="100" zoomScaleSheetLayoutView="100" zoomScalePageLayoutView="110" workbookViewId="0">
      <selection activeCell="B6" sqref="B6"/>
    </sheetView>
  </sheetViews>
  <sheetFormatPr defaultColWidth="9.140625" defaultRowHeight="12" x14ac:dyDescent="0.2"/>
  <cols>
    <col min="1" max="1" width="25.5703125" style="1" customWidth="1"/>
    <col min="2" max="2" width="23.7109375" style="1" customWidth="1"/>
    <col min="3" max="3" width="26.28515625" style="1" customWidth="1"/>
    <col min="4" max="4" width="6.140625" style="1" customWidth="1"/>
    <col min="5" max="5" width="23.5703125" style="1" customWidth="1"/>
    <col min="6" max="6" width="16.28515625" style="1" customWidth="1"/>
    <col min="7" max="7" width="12.28515625" style="1" customWidth="1"/>
    <col min="8" max="8" width="19.28515625" style="1" customWidth="1"/>
    <col min="9" max="16384" width="9.140625" style="1"/>
  </cols>
  <sheetData>
    <row r="3" spans="1:14" ht="15" customHeight="1" x14ac:dyDescent="0.2">
      <c r="A3" s="26" t="s">
        <v>2</v>
      </c>
      <c r="B3" s="53" t="str">
        <f>IF(ISBLANK('93.2 Game 1'!$C$4),"",'93.2 Game 1'!$C$4)</f>
        <v/>
      </c>
    </row>
    <row r="4" spans="1:14" ht="15" customHeight="1" x14ac:dyDescent="0.2">
      <c r="A4" s="531" t="s">
        <v>42</v>
      </c>
      <c r="B4" s="552"/>
      <c r="C4" s="414" t="s">
        <v>262</v>
      </c>
      <c r="D4" s="242"/>
      <c r="E4" s="242"/>
      <c r="F4" s="415"/>
      <c r="G4" s="21"/>
      <c r="H4" s="20"/>
    </row>
    <row r="5" spans="1:14" ht="15" customHeight="1" x14ac:dyDescent="0.2">
      <c r="A5" s="531"/>
      <c r="B5" s="552"/>
      <c r="C5" s="416" t="s">
        <v>263</v>
      </c>
      <c r="D5" s="242"/>
      <c r="E5" s="242"/>
      <c r="F5" s="415"/>
      <c r="G5" s="21"/>
      <c r="H5" s="20"/>
    </row>
    <row r="6" spans="1:14" ht="15.75" customHeight="1" x14ac:dyDescent="0.2">
      <c r="A6" s="49" t="s">
        <v>23</v>
      </c>
      <c r="B6" s="53" t="str">
        <f>IF(ISBLANK('93.2 Game 1'!$C$5),"",'93.2 Game 1'!$C$5)</f>
        <v/>
      </c>
    </row>
    <row r="7" spans="1:14" ht="15.75" customHeight="1" x14ac:dyDescent="0.2">
      <c r="A7" s="49"/>
      <c r="B7" s="49"/>
    </row>
    <row r="8" spans="1:14" ht="15.75" customHeight="1" x14ac:dyDescent="0.2">
      <c r="A8" s="49"/>
      <c r="B8" s="49"/>
      <c r="D8" s="532" t="s">
        <v>15</v>
      </c>
      <c r="E8" s="532"/>
    </row>
    <row r="9" spans="1:14" ht="15" customHeight="1" x14ac:dyDescent="0.2">
      <c r="A9" s="21"/>
      <c r="B9" s="22"/>
      <c r="C9" s="23"/>
      <c r="D9" s="533"/>
      <c r="E9" s="533"/>
    </row>
    <row r="10" spans="1:14" ht="15.75" customHeight="1" x14ac:dyDescent="0.2">
      <c r="A10" s="540" t="s">
        <v>17</v>
      </c>
      <c r="B10" s="541"/>
      <c r="C10" s="541"/>
      <c r="D10" s="548" t="s">
        <v>32</v>
      </c>
      <c r="E10" s="549"/>
    </row>
    <row r="11" spans="1:14" ht="15.75" customHeight="1" x14ac:dyDescent="0.2">
      <c r="A11" s="546" t="s">
        <v>45</v>
      </c>
      <c r="B11" s="547"/>
      <c r="C11" s="547"/>
      <c r="D11" s="550"/>
      <c r="E11" s="551"/>
    </row>
    <row r="12" spans="1:14" ht="12" customHeight="1" x14ac:dyDescent="0.2">
      <c r="A12" s="34" t="s">
        <v>33</v>
      </c>
      <c r="B12" s="33"/>
      <c r="C12" s="30"/>
      <c r="D12" s="542">
        <f>'93 Game 1'!O75+'93 Game 2'!O75+'93 Game 3'!O75+'93 Game 4'!O75+'93 Game 5'!O75+'93.2 Game 1'!I39+'93.2 Game 2'!I39+'93.2 Game 3'!I39+'93.2 Game 4'!I39+'93.2 Game 5'!I39+'93.2 Game 6'!I39+'93.2 Game 7'!I39+'93.2 Game 8'!I39+'93.2 Game 9'!I39+'93.2 Game 10'!I38</f>
        <v>0</v>
      </c>
      <c r="E12" s="543"/>
    </row>
    <row r="13" spans="1:14" s="12" customFormat="1" ht="12" customHeight="1" x14ac:dyDescent="0.25">
      <c r="A13" s="44"/>
      <c r="B13" s="45"/>
      <c r="C13" s="281"/>
      <c r="D13" s="282"/>
      <c r="E13" s="55"/>
    </row>
    <row r="14" spans="1:14" ht="12" customHeight="1" x14ac:dyDescent="0.2">
      <c r="A14" s="46" t="s">
        <v>24</v>
      </c>
      <c r="B14" s="47"/>
      <c r="C14" s="48"/>
      <c r="D14" s="544">
        <f>'93 Game 1'!O139+'93 Game 2'!O139+'93 Game 3'!O139+'93 Game 4'!O139+'93 Game 5'!O139+'93.2 Game 1'!I93+'93.2 Game 2'!I93+'93.2 Game 3'!I93+'93.2 Game 4'!I93+'93.2 Game 5'!I93+'93.2 Game 6'!I93+'93.2 Game 7'!I93+'93.2 Game 8'!I93+'93.2 Game 9'!I93+'93.2 Game 10'!I92</f>
        <v>0</v>
      </c>
      <c r="E14" s="545"/>
    </row>
    <row r="15" spans="1:14" ht="12" customHeight="1" thickBot="1" x14ac:dyDescent="0.25">
      <c r="A15" s="35"/>
      <c r="B15" s="35"/>
      <c r="C15" s="36"/>
      <c r="D15" s="43"/>
      <c r="E15" s="43"/>
      <c r="F15" s="29"/>
      <c r="G15" s="29"/>
      <c r="H15" s="29"/>
    </row>
    <row r="16" spans="1:14" ht="12.75" thickTop="1" x14ac:dyDescent="0.2">
      <c r="A16" s="37"/>
      <c r="B16" s="37"/>
      <c r="C16" s="38" t="s">
        <v>41</v>
      </c>
      <c r="D16" s="538">
        <f>SUM(D12:E14)</f>
        <v>0</v>
      </c>
      <c r="E16" s="539"/>
      <c r="F16" s="39"/>
      <c r="G16" s="40"/>
      <c r="H16" s="40"/>
      <c r="I16" s="41"/>
      <c r="J16" s="41"/>
      <c r="K16" s="41"/>
      <c r="L16" s="41"/>
      <c r="M16" s="41"/>
      <c r="N16" s="41"/>
    </row>
    <row r="17" spans="1:14" ht="12.75" thickBot="1" x14ac:dyDescent="0.25">
      <c r="A17" s="42"/>
      <c r="B17" s="42"/>
      <c r="C17" s="52"/>
      <c r="D17" s="57"/>
      <c r="E17" s="57"/>
      <c r="F17" s="39"/>
      <c r="G17" s="40"/>
      <c r="H17" s="40"/>
      <c r="I17" s="41"/>
      <c r="J17" s="41"/>
      <c r="K17" s="41"/>
      <c r="L17" s="41"/>
      <c r="M17" s="41"/>
      <c r="N17" s="41"/>
    </row>
    <row r="18" spans="1:14" ht="13.5" customHeight="1" thickTop="1" thickBot="1" x14ac:dyDescent="0.25">
      <c r="A18" s="24"/>
      <c r="B18" s="54"/>
      <c r="C18" s="54" t="s">
        <v>44</v>
      </c>
      <c r="D18" s="534" t="str">
        <f>IF(D16&lt;500000,"No","Yes")</f>
        <v>No</v>
      </c>
      <c r="E18" s="535"/>
    </row>
    <row r="19" spans="1:14" ht="13.5" thickTop="1" thickBot="1" x14ac:dyDescent="0.25">
      <c r="A19" s="24"/>
      <c r="B19" s="21"/>
      <c r="C19" s="21"/>
      <c r="D19" s="21"/>
      <c r="E19" s="21"/>
      <c r="F19" s="21"/>
      <c r="G19" s="21"/>
      <c r="H19" s="25"/>
    </row>
    <row r="20" spans="1:14" ht="13.5" customHeight="1" thickTop="1" thickBot="1" x14ac:dyDescent="0.25">
      <c r="A20" s="24"/>
      <c r="B20" s="54"/>
      <c r="C20" s="54" t="s">
        <v>43</v>
      </c>
      <c r="D20" s="534" t="str">
        <f>IF(D16&lt;1000000,"No","Yes")</f>
        <v>No</v>
      </c>
      <c r="E20" s="535"/>
    </row>
    <row r="21" spans="1:14" ht="13.5" customHeight="1" thickTop="1" x14ac:dyDescent="0.2">
      <c r="A21" s="24"/>
      <c r="B21" s="24"/>
      <c r="C21" s="24"/>
      <c r="D21" s="24"/>
      <c r="E21" s="24"/>
    </row>
    <row r="22" spans="1:14" ht="38.25" customHeight="1" x14ac:dyDescent="0.2">
      <c r="A22" s="536" t="s">
        <v>51</v>
      </c>
      <c r="B22" s="537"/>
      <c r="C22" s="537"/>
      <c r="D22" s="537"/>
      <c r="E22" s="537"/>
    </row>
    <row r="23" spans="1:14" ht="13.5" customHeight="1" x14ac:dyDescent="0.2">
      <c r="A23" s="24"/>
      <c r="B23" s="24"/>
      <c r="C23" s="24"/>
      <c r="D23" s="24"/>
      <c r="E23" s="24"/>
    </row>
    <row r="24" spans="1:14" x14ac:dyDescent="0.2">
      <c r="A24" s="24"/>
      <c r="B24" s="21"/>
      <c r="C24" s="21"/>
      <c r="D24" s="21"/>
      <c r="E24" s="21"/>
      <c r="F24" s="21"/>
      <c r="G24" s="21"/>
      <c r="H24" s="25"/>
    </row>
    <row r="25" spans="1:14" ht="39.75" customHeight="1" x14ac:dyDescent="0.2">
      <c r="A25" s="536" t="s">
        <v>213</v>
      </c>
      <c r="B25" s="537"/>
      <c r="C25" s="537"/>
      <c r="D25" s="537"/>
      <c r="E25" s="537"/>
      <c r="F25" s="31"/>
      <c r="G25" s="31"/>
      <c r="H25" s="31"/>
    </row>
    <row r="26" spans="1:14" ht="12.75" x14ac:dyDescent="0.2">
      <c r="A26" s="51"/>
      <c r="B26" s="51"/>
      <c r="C26" s="51"/>
      <c r="D26" s="51"/>
      <c r="E26" s="51"/>
      <c r="F26" s="31"/>
      <c r="G26" s="31"/>
      <c r="H26" s="31"/>
    </row>
    <row r="27" spans="1:14" ht="12.75" x14ac:dyDescent="0.2">
      <c r="A27" s="51"/>
      <c r="B27" s="51"/>
      <c r="C27" s="51"/>
      <c r="D27" s="51"/>
      <c r="E27" s="51"/>
      <c r="F27" s="31"/>
      <c r="G27" s="31"/>
      <c r="H27" s="31"/>
    </row>
    <row r="28" spans="1:14" x14ac:dyDescent="0.2">
      <c r="A28" s="21"/>
      <c r="B28" s="21"/>
      <c r="C28" s="21"/>
      <c r="D28" s="21"/>
      <c r="E28" s="21"/>
      <c r="F28" s="21"/>
      <c r="G28" s="21"/>
      <c r="H28" s="21"/>
    </row>
  </sheetData>
  <mergeCells count="13">
    <mergeCell ref="A4:A5"/>
    <mergeCell ref="D8:E9"/>
    <mergeCell ref="D18:E18"/>
    <mergeCell ref="A22:E22"/>
    <mergeCell ref="A25:E25"/>
    <mergeCell ref="D20:E20"/>
    <mergeCell ref="D16:E16"/>
    <mergeCell ref="A10:C10"/>
    <mergeCell ref="D12:E12"/>
    <mergeCell ref="D14:E14"/>
    <mergeCell ref="A11:C11"/>
    <mergeCell ref="D10:E11"/>
    <mergeCell ref="B4:B5"/>
  </mergeCells>
  <phoneticPr fontId="14" type="noConversion"/>
  <pageMargins left="0.70866141732283472" right="0.70866141732283472" top="0.74803149606299213" bottom="0.51181102362204722" header="0.31496062992125984" footer="0.31496062992125984"/>
  <pageSetup fitToHeight="0" orientation="landscape" r:id="rId1"/>
  <headerFooter differentFirst="1">
    <oddHeader>&amp;C</oddHeader>
    <oddFooter>&amp;LOntario Creates April 2024&amp;CPage &amp;P of &amp;N</oddFooter>
    <firstHeader>&amp;L&amp;"-,Bold"&amp;12ONTARIO INTERACTIVE DIGITAL MEDIA TAX CREDIT (OIDMTC) EXPENDITURE BREAKDOWN
&amp;16DIGITAL GAMES BY SPECIALIZED DIGITAL GAME CORPORATION (SECTION 93.2)&amp;R&amp;G</firstHeader>
    <firstFooter>&amp;LOntario Creates March 2024&amp;CPage &amp;P of &amp;N&amp;R&amp;A</firstFooter>
  </headerFooter>
  <rowBreaks count="1" manualBreakCount="1">
    <brk id="27"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34"/>
  <sheetViews>
    <sheetView view="pageBreakPreview" topLeftCell="B1" zoomScaleNormal="100" zoomScaleSheetLayoutView="100" workbookViewId="0">
      <selection activeCell="B11" sqref="B11"/>
    </sheetView>
  </sheetViews>
  <sheetFormatPr defaultRowHeight="15" x14ac:dyDescent="0.25"/>
  <cols>
    <col min="2" max="2" width="181.140625" customWidth="1"/>
  </cols>
  <sheetData>
    <row r="2" spans="2:22" ht="23.25" x14ac:dyDescent="0.35">
      <c r="B2" s="283" t="s">
        <v>191</v>
      </c>
    </row>
    <row r="4" spans="2:22" ht="18.75" x14ac:dyDescent="0.3">
      <c r="B4" s="287" t="s">
        <v>188</v>
      </c>
      <c r="C4" s="287"/>
      <c r="D4" s="287"/>
      <c r="E4" s="287"/>
      <c r="F4" s="287"/>
      <c r="G4" s="287"/>
      <c r="H4" s="287"/>
      <c r="I4" s="287"/>
      <c r="J4" s="287"/>
      <c r="K4" s="287"/>
      <c r="L4" s="287"/>
      <c r="M4" s="287"/>
      <c r="N4" s="287"/>
      <c r="O4" s="287"/>
      <c r="P4" s="287"/>
      <c r="Q4" s="288"/>
      <c r="R4" s="288"/>
    </row>
    <row r="5" spans="2:22" ht="18.75" x14ac:dyDescent="0.3">
      <c r="B5" s="287" t="s">
        <v>189</v>
      </c>
      <c r="C5" s="287"/>
      <c r="D5" s="287"/>
      <c r="E5" s="287"/>
      <c r="F5" s="287"/>
      <c r="G5" s="287"/>
      <c r="H5" s="287"/>
      <c r="I5" s="287"/>
      <c r="J5" s="287"/>
      <c r="K5" s="287"/>
      <c r="L5" s="287"/>
      <c r="M5" s="287"/>
      <c r="N5" s="287"/>
      <c r="O5" s="287"/>
      <c r="P5" s="287"/>
      <c r="Q5" s="288"/>
      <c r="R5" s="288"/>
    </row>
    <row r="7" spans="2:22" ht="18.75" x14ac:dyDescent="0.3">
      <c r="B7" s="284" t="s">
        <v>192</v>
      </c>
      <c r="C7" s="284"/>
      <c r="D7" s="284"/>
      <c r="E7" s="284"/>
      <c r="F7" s="284"/>
      <c r="G7" s="284"/>
      <c r="H7" s="284"/>
      <c r="I7" s="284"/>
      <c r="J7" s="284"/>
      <c r="K7" s="284"/>
      <c r="L7" s="284"/>
      <c r="M7" s="284"/>
      <c r="N7" s="284"/>
      <c r="O7" s="284"/>
      <c r="P7" s="284"/>
      <c r="Q7" s="284"/>
      <c r="R7" s="284"/>
      <c r="S7" s="284"/>
      <c r="T7" s="284"/>
      <c r="U7" s="284"/>
      <c r="V7" s="284"/>
    </row>
    <row r="8" spans="2:22" ht="18.75" x14ac:dyDescent="0.3">
      <c r="B8" s="284" t="s">
        <v>190</v>
      </c>
      <c r="C8" s="284"/>
      <c r="D8" s="284"/>
      <c r="E8" s="284"/>
      <c r="F8" s="284"/>
      <c r="G8" s="284"/>
      <c r="H8" s="284"/>
      <c r="I8" s="284"/>
      <c r="J8" s="284"/>
      <c r="K8" s="284"/>
      <c r="L8" s="284"/>
      <c r="M8" s="284"/>
      <c r="N8" s="284"/>
      <c r="O8" s="284"/>
      <c r="P8" s="284"/>
      <c r="Q8" s="284"/>
      <c r="R8" s="284"/>
      <c r="S8" s="284"/>
      <c r="T8" s="284"/>
      <c r="U8" s="284"/>
      <c r="V8" s="284"/>
    </row>
    <row r="9" spans="2:22" ht="18.75" x14ac:dyDescent="0.3">
      <c r="B9" s="286" t="s">
        <v>207</v>
      </c>
      <c r="C9" s="285"/>
      <c r="D9" s="285"/>
      <c r="E9" s="285"/>
      <c r="F9" s="285"/>
      <c r="G9" s="285"/>
      <c r="H9" s="285"/>
      <c r="I9" s="285"/>
      <c r="J9" s="285"/>
      <c r="K9" s="285"/>
      <c r="L9" s="285"/>
      <c r="M9" s="285"/>
      <c r="N9" s="285"/>
      <c r="O9" s="285"/>
      <c r="P9" s="285"/>
      <c r="Q9" s="285"/>
      <c r="R9" s="285"/>
      <c r="S9" s="285"/>
      <c r="T9" s="285"/>
      <c r="U9" s="285"/>
    </row>
    <row r="10" spans="2:22" ht="18.75" x14ac:dyDescent="0.3">
      <c r="B10" s="286" t="s">
        <v>208</v>
      </c>
      <c r="C10" s="285"/>
      <c r="D10" s="285"/>
      <c r="E10" s="285"/>
      <c r="F10" s="285"/>
      <c r="G10" s="285"/>
      <c r="H10" s="285"/>
      <c r="I10" s="285"/>
      <c r="J10" s="285"/>
      <c r="K10" s="285"/>
      <c r="L10" s="285"/>
      <c r="M10" s="285"/>
      <c r="N10" s="285"/>
      <c r="O10" s="285"/>
      <c r="P10" s="285"/>
      <c r="Q10" s="285"/>
      <c r="R10" s="285"/>
      <c r="S10" s="285"/>
      <c r="T10" s="285"/>
      <c r="U10" s="285"/>
    </row>
    <row r="12" spans="2:22" s="285" customFormat="1" ht="18.75" x14ac:dyDescent="0.3">
      <c r="B12" s="287" t="s">
        <v>204</v>
      </c>
      <c r="C12" s="288"/>
      <c r="D12" s="288"/>
      <c r="E12" s="288"/>
      <c r="F12" s="288"/>
    </row>
    <row r="13" spans="2:22" ht="18.75" x14ac:dyDescent="0.3">
      <c r="B13" s="284" t="s">
        <v>193</v>
      </c>
    </row>
    <row r="14" spans="2:22" ht="18.75" x14ac:dyDescent="0.3">
      <c r="B14" s="284" t="s">
        <v>194</v>
      </c>
    </row>
    <row r="15" spans="2:22" ht="18.75" x14ac:dyDescent="0.3">
      <c r="B15" s="284" t="s">
        <v>201</v>
      </c>
    </row>
    <row r="16" spans="2:22" ht="18.75" x14ac:dyDescent="0.3">
      <c r="B16" s="284" t="s">
        <v>196</v>
      </c>
    </row>
    <row r="17" spans="2:20" ht="18.75" x14ac:dyDescent="0.3">
      <c r="B17" s="284" t="s">
        <v>197</v>
      </c>
    </row>
    <row r="18" spans="2:20" ht="18.75" x14ac:dyDescent="0.3">
      <c r="B18" s="284" t="s">
        <v>211</v>
      </c>
    </row>
    <row r="19" spans="2:20" ht="18.75" x14ac:dyDescent="0.3">
      <c r="B19" s="284" t="s">
        <v>212</v>
      </c>
    </row>
    <row r="21" spans="2:20" s="285" customFormat="1" ht="18.75" x14ac:dyDescent="0.3">
      <c r="B21" s="287" t="s">
        <v>205</v>
      </c>
    </row>
    <row r="22" spans="2:20" ht="18.75" x14ac:dyDescent="0.3">
      <c r="B22" s="284" t="s">
        <v>200</v>
      </c>
    </row>
    <row r="23" spans="2:20" ht="18.75" x14ac:dyDescent="0.3">
      <c r="B23" s="284" t="s">
        <v>195</v>
      </c>
    </row>
    <row r="26" spans="2:20" s="285" customFormat="1" ht="18.75" x14ac:dyDescent="0.3">
      <c r="B26" s="287" t="s">
        <v>206</v>
      </c>
    </row>
    <row r="27" spans="2:20" ht="18.75" x14ac:dyDescent="0.3">
      <c r="B27" s="284" t="s">
        <v>198</v>
      </c>
    </row>
    <row r="28" spans="2:20" ht="18.75" x14ac:dyDescent="0.3">
      <c r="B28" s="284" t="s">
        <v>293</v>
      </c>
    </row>
    <row r="29" spans="2:20" ht="18.75" x14ac:dyDescent="0.3">
      <c r="B29" s="284" t="s">
        <v>199</v>
      </c>
    </row>
    <row r="30" spans="2:20" ht="18.75" x14ac:dyDescent="0.3">
      <c r="B30" s="284" t="s">
        <v>209</v>
      </c>
    </row>
    <row r="31" spans="2:20" s="285" customFormat="1" ht="18.75" x14ac:dyDescent="0.3">
      <c r="B31" s="286" t="s">
        <v>203</v>
      </c>
      <c r="C31" s="289"/>
      <c r="D31" s="289"/>
      <c r="E31" s="289"/>
      <c r="F31" s="289"/>
      <c r="G31" s="289"/>
      <c r="H31" s="289"/>
      <c r="I31" s="289"/>
      <c r="J31" s="289"/>
      <c r="K31" s="289"/>
      <c r="L31" s="289"/>
      <c r="M31" s="289"/>
      <c r="N31" s="289"/>
      <c r="O31" s="289"/>
      <c r="P31" s="289"/>
      <c r="Q31" s="289"/>
      <c r="R31" s="289"/>
      <c r="S31" s="289"/>
      <c r="T31" s="290"/>
    </row>
    <row r="32" spans="2:20" ht="18.75" x14ac:dyDescent="0.3">
      <c r="B32" s="286" t="s">
        <v>202</v>
      </c>
      <c r="C32" s="289"/>
      <c r="D32" s="289"/>
      <c r="E32" s="289"/>
      <c r="F32" s="289"/>
      <c r="G32" s="289"/>
      <c r="H32" s="289"/>
      <c r="I32" s="289"/>
      <c r="J32" s="289"/>
      <c r="K32" s="289"/>
      <c r="L32" s="289"/>
      <c r="M32" s="289"/>
      <c r="N32" s="289"/>
      <c r="O32" s="289"/>
      <c r="P32" s="289"/>
      <c r="Q32" s="289"/>
      <c r="R32" s="289"/>
      <c r="S32" s="289"/>
      <c r="T32" s="290"/>
    </row>
    <row r="33" spans="2:2" s="285" customFormat="1" x14ac:dyDescent="0.25"/>
    <row r="34" spans="2:2" ht="18.75" x14ac:dyDescent="0.3">
      <c r="B34" s="284" t="s">
        <v>210</v>
      </c>
    </row>
  </sheetData>
  <pageMargins left="0.7" right="0.7" top="0.75" bottom="0.75" header="0.3" footer="0.3"/>
  <pageSetup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4"/>
  <sheetViews>
    <sheetView view="pageBreakPreview" zoomScaleNormal="100" zoomScaleSheetLayoutView="100" workbookViewId="0">
      <selection activeCell="B3" sqref="B3"/>
    </sheetView>
  </sheetViews>
  <sheetFormatPr defaultRowHeight="15" x14ac:dyDescent="0.25"/>
  <cols>
    <col min="1" max="1" width="39.7109375" customWidth="1"/>
    <col min="2" max="2" width="23.5703125" customWidth="1"/>
    <col min="3" max="3" width="22.140625" customWidth="1"/>
    <col min="4" max="4" width="13.7109375" customWidth="1"/>
    <col min="5" max="5" width="11.140625" customWidth="1"/>
    <col min="6" max="6" width="12.85546875" customWidth="1"/>
    <col min="7" max="7" width="24.28515625" customWidth="1"/>
  </cols>
  <sheetData>
    <row r="1" spans="1:11" s="32" customFormat="1" ht="15.75" x14ac:dyDescent="0.25">
      <c r="A1" s="256" t="s">
        <v>172</v>
      </c>
      <c r="B1" s="292"/>
      <c r="C1" s="257"/>
      <c r="D1" s="154" t="s">
        <v>173</v>
      </c>
      <c r="E1" s="258"/>
      <c r="F1" s="258"/>
      <c r="G1" s="258"/>
      <c r="H1" s="154"/>
      <c r="I1" s="154"/>
      <c r="J1" s="154"/>
      <c r="K1" s="154"/>
    </row>
    <row r="2" spans="1:11" s="32" customFormat="1" ht="15.75" x14ac:dyDescent="0.25">
      <c r="A2" s="256" t="s">
        <v>2</v>
      </c>
      <c r="B2" s="259"/>
      <c r="C2" s="257"/>
      <c r="D2" s="154" t="s">
        <v>174</v>
      </c>
      <c r="E2" s="258"/>
      <c r="F2" s="258"/>
      <c r="G2" s="258"/>
    </row>
    <row r="3" spans="1:11" s="32" customFormat="1" ht="15" customHeight="1" x14ac:dyDescent="0.25">
      <c r="A3" s="256" t="s">
        <v>175</v>
      </c>
      <c r="B3" s="260"/>
      <c r="C3" s="257"/>
      <c r="D3" s="257" t="s">
        <v>176</v>
      </c>
      <c r="E3" s="257"/>
      <c r="F3" s="257"/>
    </row>
    <row r="4" spans="1:11" ht="15" customHeight="1" x14ac:dyDescent="0.25">
      <c r="A4" s="261"/>
      <c r="B4" s="261"/>
      <c r="C4" s="261"/>
      <c r="D4" s="262"/>
      <c r="E4" s="261"/>
      <c r="F4" s="261"/>
      <c r="G4" s="261"/>
    </row>
    <row r="5" spans="1:11" ht="15.75" x14ac:dyDescent="0.25">
      <c r="A5" s="13" t="s">
        <v>177</v>
      </c>
      <c r="B5" s="13"/>
      <c r="C5" s="13"/>
      <c r="D5" s="13"/>
      <c r="E5" s="13"/>
      <c r="F5" s="13"/>
      <c r="G5" s="13"/>
    </row>
    <row r="6" spans="1:11" ht="24.75" x14ac:dyDescent="0.25">
      <c r="A6" s="3" t="s">
        <v>178</v>
      </c>
      <c r="B6" s="3" t="s">
        <v>179</v>
      </c>
      <c r="C6" s="3" t="s">
        <v>180</v>
      </c>
      <c r="D6" s="3" t="s">
        <v>181</v>
      </c>
      <c r="E6" s="3" t="s">
        <v>182</v>
      </c>
      <c r="F6" s="3" t="s">
        <v>183</v>
      </c>
      <c r="G6" s="3" t="s">
        <v>184</v>
      </c>
    </row>
    <row r="7" spans="1:11" x14ac:dyDescent="0.25">
      <c r="A7" s="263"/>
      <c r="B7" s="263"/>
      <c r="C7" s="264"/>
      <c r="D7" s="264"/>
      <c r="E7" s="265"/>
      <c r="F7" s="265"/>
      <c r="G7" s="263"/>
    </row>
    <row r="8" spans="1:11" x14ac:dyDescent="0.25">
      <c r="A8" s="266"/>
      <c r="B8" s="267"/>
      <c r="C8" s="268"/>
      <c r="D8" s="268"/>
      <c r="E8" s="269"/>
      <c r="F8" s="269"/>
      <c r="G8" s="267"/>
    </row>
    <row r="9" spans="1:11" x14ac:dyDescent="0.25">
      <c r="A9" s="266"/>
      <c r="B9" s="267"/>
      <c r="C9" s="264"/>
      <c r="D9" s="264"/>
      <c r="E9" s="265"/>
      <c r="F9" s="265"/>
      <c r="G9" s="267"/>
    </row>
    <row r="10" spans="1:11" x14ac:dyDescent="0.25">
      <c r="A10" s="266"/>
      <c r="B10" s="267"/>
      <c r="C10" s="264"/>
      <c r="D10" s="264"/>
      <c r="E10" s="265"/>
      <c r="F10" s="265"/>
      <c r="G10" s="267"/>
    </row>
    <row r="11" spans="1:11" x14ac:dyDescent="0.25">
      <c r="A11" s="266"/>
      <c r="B11" s="267"/>
      <c r="C11" s="270"/>
      <c r="D11" s="270"/>
      <c r="E11" s="265"/>
      <c r="F11" s="265"/>
      <c r="G11" s="267"/>
    </row>
    <row r="12" spans="1:11" x14ac:dyDescent="0.25">
      <c r="A12" s="266"/>
      <c r="B12" s="267"/>
      <c r="C12" s="270"/>
      <c r="D12" s="270"/>
      <c r="E12" s="265"/>
      <c r="F12" s="265"/>
      <c r="G12" s="267"/>
    </row>
    <row r="13" spans="1:11" x14ac:dyDescent="0.25">
      <c r="A13" s="266"/>
      <c r="B13" s="267"/>
      <c r="C13" s="270"/>
      <c r="D13" s="270"/>
      <c r="E13" s="265"/>
      <c r="F13" s="265"/>
      <c r="G13" s="267"/>
    </row>
    <row r="14" spans="1:11" x14ac:dyDescent="0.25">
      <c r="A14" s="266"/>
      <c r="B14" s="267"/>
      <c r="C14" s="264"/>
      <c r="D14" s="264"/>
      <c r="E14" s="265"/>
      <c r="F14" s="265"/>
      <c r="G14" s="267"/>
    </row>
    <row r="15" spans="1:11" x14ac:dyDescent="0.25">
      <c r="A15" s="266"/>
      <c r="B15" s="267"/>
      <c r="C15" s="264"/>
      <c r="D15" s="264"/>
      <c r="E15" s="265"/>
      <c r="F15" s="265"/>
      <c r="G15" s="267"/>
    </row>
    <row r="16" spans="1:11" x14ac:dyDescent="0.25">
      <c r="A16" s="271"/>
      <c r="B16" s="271"/>
      <c r="C16" s="272"/>
      <c r="D16" s="271"/>
      <c r="E16" s="273"/>
      <c r="F16" s="274"/>
      <c r="G16" s="271"/>
    </row>
    <row r="17" spans="1:7" x14ac:dyDescent="0.25">
      <c r="A17" s="271"/>
      <c r="B17" s="271"/>
      <c r="C17" s="272"/>
      <c r="D17" s="271"/>
      <c r="E17" s="273"/>
      <c r="F17" s="274"/>
      <c r="G17" s="271"/>
    </row>
    <row r="18" spans="1:7" x14ac:dyDescent="0.25">
      <c r="A18" s="271"/>
      <c r="B18" s="271"/>
      <c r="C18" s="272"/>
      <c r="D18" s="271"/>
      <c r="E18" s="273"/>
      <c r="F18" s="274"/>
      <c r="G18" s="271"/>
    </row>
    <row r="19" spans="1:7" x14ac:dyDescent="0.25">
      <c r="A19" s="271"/>
      <c r="B19" s="271"/>
      <c r="C19" s="272"/>
      <c r="D19" s="271"/>
      <c r="E19" s="273"/>
      <c r="F19" s="274"/>
      <c r="G19" s="271"/>
    </row>
    <row r="20" spans="1:7" x14ac:dyDescent="0.25">
      <c r="A20" s="271"/>
      <c r="B20" s="271"/>
      <c r="C20" s="272"/>
      <c r="D20" s="271"/>
      <c r="E20" s="273"/>
      <c r="F20" s="274"/>
      <c r="G20" s="271"/>
    </row>
    <row r="21" spans="1:7" x14ac:dyDescent="0.25">
      <c r="A21" s="271"/>
      <c r="B21" s="271"/>
      <c r="C21" s="272"/>
      <c r="D21" s="271"/>
      <c r="E21" s="273"/>
      <c r="F21" s="274"/>
      <c r="G21" s="271"/>
    </row>
    <row r="22" spans="1:7" x14ac:dyDescent="0.25">
      <c r="A22" s="271"/>
      <c r="B22" s="271"/>
      <c r="C22" s="272"/>
      <c r="D22" s="271"/>
      <c r="E22" s="273"/>
      <c r="F22" s="274"/>
      <c r="G22" s="271"/>
    </row>
    <row r="23" spans="1:7" x14ac:dyDescent="0.25">
      <c r="A23" s="271"/>
      <c r="B23" s="271"/>
      <c r="C23" s="272"/>
      <c r="D23" s="271"/>
      <c r="E23" s="273"/>
      <c r="F23" s="274"/>
      <c r="G23" s="271"/>
    </row>
    <row r="24" spans="1:7" x14ac:dyDescent="0.25">
      <c r="A24" s="271"/>
      <c r="B24" s="271"/>
      <c r="C24" s="272"/>
      <c r="D24" s="271"/>
      <c r="E24" s="273"/>
      <c r="F24" s="274"/>
      <c r="G24" s="271"/>
    </row>
    <row r="25" spans="1:7" x14ac:dyDescent="0.25">
      <c r="A25" s="271"/>
      <c r="B25" s="271"/>
      <c r="C25" s="272"/>
      <c r="D25" s="271"/>
      <c r="E25" s="273"/>
      <c r="F25" s="274"/>
      <c r="G25" s="271"/>
    </row>
    <row r="26" spans="1:7" x14ac:dyDescent="0.25">
      <c r="A26" s="271"/>
      <c r="B26" s="271"/>
      <c r="C26" s="272"/>
      <c r="D26" s="271"/>
      <c r="E26" s="273"/>
      <c r="F26" s="274"/>
      <c r="G26" s="271"/>
    </row>
    <row r="27" spans="1:7" x14ac:dyDescent="0.25">
      <c r="A27" s="271"/>
      <c r="B27" s="271"/>
      <c r="C27" s="272"/>
      <c r="D27" s="271"/>
      <c r="E27" s="273"/>
      <c r="F27" s="274"/>
      <c r="G27" s="271"/>
    </row>
    <row r="28" spans="1:7" x14ac:dyDescent="0.25">
      <c r="A28" s="271"/>
      <c r="B28" s="271"/>
      <c r="C28" s="272"/>
      <c r="D28" s="271"/>
      <c r="E28" s="273"/>
      <c r="F28" s="274"/>
      <c r="G28" s="271"/>
    </row>
    <row r="29" spans="1:7" x14ac:dyDescent="0.25">
      <c r="A29" s="271"/>
      <c r="B29" s="271"/>
      <c r="C29" s="272"/>
      <c r="D29" s="271"/>
      <c r="E29" s="273"/>
      <c r="F29" s="274"/>
      <c r="G29" s="271"/>
    </row>
    <row r="30" spans="1:7" x14ac:dyDescent="0.25">
      <c r="A30" s="271"/>
      <c r="B30" s="271"/>
      <c r="C30" s="272"/>
      <c r="D30" s="271"/>
      <c r="E30" s="273"/>
      <c r="F30" s="274"/>
      <c r="G30" s="271"/>
    </row>
    <row r="31" spans="1:7" x14ac:dyDescent="0.25">
      <c r="A31" s="271"/>
      <c r="B31" s="271"/>
      <c r="C31" s="272"/>
      <c r="D31" s="271"/>
      <c r="E31" s="273"/>
      <c r="F31" s="274"/>
      <c r="G31" s="271"/>
    </row>
    <row r="32" spans="1:7" x14ac:dyDescent="0.25">
      <c r="A32" s="271"/>
      <c r="B32" s="271"/>
      <c r="C32" s="272"/>
      <c r="D32" s="271"/>
      <c r="E32" s="273"/>
      <c r="F32" s="274"/>
      <c r="G32" s="271"/>
    </row>
    <row r="33" spans="1:7" x14ac:dyDescent="0.25">
      <c r="A33" s="271"/>
      <c r="B33" s="271"/>
      <c r="C33" s="272"/>
      <c r="D33" s="271"/>
      <c r="E33" s="273"/>
      <c r="F33" s="274"/>
      <c r="G33" s="271"/>
    </row>
    <row r="34" spans="1:7" x14ac:dyDescent="0.25">
      <c r="A34" s="271"/>
      <c r="B34" s="271"/>
      <c r="C34" s="272"/>
      <c r="D34" s="271"/>
      <c r="E34" s="273"/>
      <c r="F34" s="274"/>
      <c r="G34" s="271"/>
    </row>
    <row r="35" spans="1:7" x14ac:dyDescent="0.25">
      <c r="A35" s="271"/>
      <c r="B35" s="271"/>
      <c r="C35" s="272"/>
      <c r="D35" s="271"/>
      <c r="E35" s="273"/>
      <c r="F35" s="274"/>
      <c r="G35" s="271"/>
    </row>
    <row r="36" spans="1:7" x14ac:dyDescent="0.25">
      <c r="A36" s="271"/>
      <c r="B36" s="271"/>
      <c r="C36" s="272"/>
      <c r="D36" s="271"/>
      <c r="E36" s="273"/>
      <c r="F36" s="274"/>
      <c r="G36" s="271"/>
    </row>
    <row r="37" spans="1:7" x14ac:dyDescent="0.25">
      <c r="A37" s="271"/>
      <c r="B37" s="271"/>
      <c r="C37" s="272"/>
      <c r="D37" s="271"/>
      <c r="E37" s="273"/>
      <c r="F37" s="274"/>
      <c r="G37" s="271"/>
    </row>
    <row r="38" spans="1:7" x14ac:dyDescent="0.25">
      <c r="A38" s="271"/>
      <c r="B38" s="271"/>
      <c r="C38" s="272"/>
      <c r="D38" s="271"/>
      <c r="E38" s="273"/>
      <c r="F38" s="274"/>
      <c r="G38" s="271"/>
    </row>
    <row r="39" spans="1:7" x14ac:dyDescent="0.25">
      <c r="A39" s="271"/>
      <c r="B39" s="271"/>
      <c r="C39" s="272"/>
      <c r="D39" s="271"/>
      <c r="E39" s="273"/>
      <c r="F39" s="274"/>
      <c r="G39" s="271"/>
    </row>
    <row r="40" spans="1:7" x14ac:dyDescent="0.25">
      <c r="A40" s="271"/>
      <c r="B40" s="271"/>
      <c r="C40" s="272"/>
      <c r="D40" s="271"/>
      <c r="E40" s="273"/>
      <c r="F40" s="274"/>
      <c r="G40" s="271"/>
    </row>
    <row r="41" spans="1:7" x14ac:dyDescent="0.25">
      <c r="A41" s="275"/>
      <c r="B41" s="275"/>
      <c r="C41" s="276"/>
      <c r="D41" s="275"/>
      <c r="E41" s="277"/>
      <c r="F41" s="278"/>
      <c r="G41" s="275"/>
    </row>
    <row r="42" spans="1:7" x14ac:dyDescent="0.25">
      <c r="A42" s="279"/>
      <c r="B42" s="279"/>
      <c r="C42" s="280"/>
      <c r="D42" s="279"/>
      <c r="E42" s="277"/>
      <c r="G42" s="279"/>
    </row>
    <row r="43" spans="1:7" ht="15.75" x14ac:dyDescent="0.25">
      <c r="A43" s="13" t="s">
        <v>177</v>
      </c>
      <c r="B43" s="13"/>
      <c r="C43" s="13"/>
      <c r="D43" s="13"/>
      <c r="E43" s="13"/>
      <c r="F43" s="13"/>
      <c r="G43" s="13"/>
    </row>
    <row r="44" spans="1:7" ht="24.75" x14ac:dyDescent="0.25">
      <c r="A44" s="3" t="s">
        <v>178</v>
      </c>
      <c r="B44" s="3" t="s">
        <v>185</v>
      </c>
      <c r="C44" s="3" t="s">
        <v>186</v>
      </c>
      <c r="D44" s="3" t="s">
        <v>181</v>
      </c>
      <c r="E44" s="3" t="s">
        <v>182</v>
      </c>
      <c r="F44" s="3" t="s">
        <v>183</v>
      </c>
      <c r="G44" s="3" t="s">
        <v>184</v>
      </c>
    </row>
    <row r="45" spans="1:7" x14ac:dyDescent="0.25">
      <c r="A45" s="263"/>
      <c r="B45" s="263"/>
      <c r="C45" s="264"/>
      <c r="D45" s="264"/>
      <c r="E45" s="265"/>
      <c r="F45" s="265"/>
      <c r="G45" s="263"/>
    </row>
    <row r="46" spans="1:7" x14ac:dyDescent="0.25">
      <c r="A46" s="266"/>
      <c r="B46" s="267"/>
      <c r="C46" s="268"/>
      <c r="D46" s="268"/>
      <c r="E46" s="269"/>
      <c r="F46" s="269"/>
      <c r="G46" s="267"/>
    </row>
    <row r="47" spans="1:7" x14ac:dyDescent="0.25">
      <c r="A47" s="266"/>
      <c r="B47" s="267"/>
      <c r="C47" s="264"/>
      <c r="D47" s="264"/>
      <c r="E47" s="265"/>
      <c r="F47" s="265"/>
      <c r="G47" s="267"/>
    </row>
    <row r="48" spans="1:7" x14ac:dyDescent="0.25">
      <c r="A48" s="266"/>
      <c r="B48" s="267"/>
      <c r="C48" s="264"/>
      <c r="D48" s="264"/>
      <c r="E48" s="265"/>
      <c r="F48" s="265"/>
      <c r="G48" s="267"/>
    </row>
    <row r="49" spans="1:7" x14ac:dyDescent="0.25">
      <c r="A49" s="266"/>
      <c r="B49" s="267"/>
      <c r="C49" s="270"/>
      <c r="D49" s="270"/>
      <c r="E49" s="265"/>
      <c r="F49" s="265"/>
      <c r="G49" s="267"/>
    </row>
    <row r="50" spans="1:7" x14ac:dyDescent="0.25">
      <c r="A50" s="266"/>
      <c r="B50" s="267"/>
      <c r="C50" s="270"/>
      <c r="D50" s="270"/>
      <c r="E50" s="265"/>
      <c r="F50" s="265"/>
      <c r="G50" s="267"/>
    </row>
    <row r="51" spans="1:7" x14ac:dyDescent="0.25">
      <c r="A51" s="266"/>
      <c r="B51" s="267"/>
      <c r="C51" s="270"/>
      <c r="D51" s="270"/>
      <c r="E51" s="265"/>
      <c r="F51" s="265"/>
      <c r="G51" s="267"/>
    </row>
    <row r="52" spans="1:7" x14ac:dyDescent="0.25">
      <c r="A52" s="266"/>
      <c r="B52" s="267"/>
      <c r="C52" s="264"/>
      <c r="D52" s="264"/>
      <c r="E52" s="265"/>
      <c r="F52" s="265"/>
      <c r="G52" s="267"/>
    </row>
    <row r="53" spans="1:7" x14ac:dyDescent="0.25">
      <c r="A53" s="266"/>
      <c r="B53" s="267"/>
      <c r="C53" s="264"/>
      <c r="D53" s="264"/>
      <c r="E53" s="265"/>
      <c r="F53" s="265"/>
      <c r="G53" s="267"/>
    </row>
    <row r="54" spans="1:7" x14ac:dyDescent="0.25">
      <c r="A54" s="271"/>
      <c r="B54" s="271"/>
      <c r="C54" s="272"/>
      <c r="D54" s="271"/>
      <c r="E54" s="273"/>
      <c r="F54" s="274"/>
      <c r="G54" s="271"/>
    </row>
    <row r="55" spans="1:7" x14ac:dyDescent="0.25">
      <c r="A55" s="271"/>
      <c r="B55" s="271"/>
      <c r="C55" s="272"/>
      <c r="D55" s="271"/>
      <c r="E55" s="273"/>
      <c r="F55" s="274"/>
      <c r="G55" s="271"/>
    </row>
    <row r="56" spans="1:7" x14ac:dyDescent="0.25">
      <c r="A56" s="271"/>
      <c r="B56" s="271"/>
      <c r="C56" s="272"/>
      <c r="D56" s="271"/>
      <c r="E56" s="273"/>
      <c r="F56" s="274"/>
      <c r="G56" s="271"/>
    </row>
    <row r="57" spans="1:7" x14ac:dyDescent="0.25">
      <c r="A57" s="271"/>
      <c r="B57" s="271"/>
      <c r="C57" s="272"/>
      <c r="D57" s="271"/>
      <c r="E57" s="273"/>
      <c r="F57" s="274"/>
      <c r="G57" s="271"/>
    </row>
    <row r="58" spans="1:7" x14ac:dyDescent="0.25">
      <c r="A58" s="271"/>
      <c r="B58" s="271"/>
      <c r="C58" s="272"/>
      <c r="D58" s="271"/>
      <c r="E58" s="273"/>
      <c r="F58" s="274"/>
      <c r="G58" s="271"/>
    </row>
    <row r="59" spans="1:7" x14ac:dyDescent="0.25">
      <c r="A59" s="271"/>
      <c r="B59" s="271"/>
      <c r="C59" s="272"/>
      <c r="D59" s="271"/>
      <c r="E59" s="273"/>
      <c r="F59" s="274"/>
      <c r="G59" s="271"/>
    </row>
    <row r="60" spans="1:7" x14ac:dyDescent="0.25">
      <c r="A60" s="271"/>
      <c r="B60" s="271"/>
      <c r="C60" s="272"/>
      <c r="D60" s="271"/>
      <c r="E60" s="273"/>
      <c r="F60" s="274"/>
      <c r="G60" s="271"/>
    </row>
    <row r="61" spans="1:7" x14ac:dyDescent="0.25">
      <c r="A61" s="271"/>
      <c r="B61" s="271"/>
      <c r="C61" s="272"/>
      <c r="D61" s="271"/>
      <c r="E61" s="273"/>
      <c r="F61" s="274"/>
      <c r="G61" s="271"/>
    </row>
    <row r="62" spans="1:7" x14ac:dyDescent="0.25">
      <c r="A62" s="271"/>
      <c r="B62" s="271"/>
      <c r="C62" s="272"/>
      <c r="D62" s="271"/>
      <c r="E62" s="273"/>
      <c r="F62" s="274"/>
      <c r="G62" s="271"/>
    </row>
    <row r="63" spans="1:7" x14ac:dyDescent="0.25">
      <c r="A63" s="271"/>
      <c r="B63" s="271"/>
      <c r="C63" s="272"/>
      <c r="D63" s="271"/>
      <c r="E63" s="273"/>
      <c r="F63" s="274"/>
      <c r="G63" s="271"/>
    </row>
    <row r="64" spans="1:7" x14ac:dyDescent="0.25">
      <c r="A64" s="271"/>
      <c r="B64" s="271"/>
      <c r="C64" s="272"/>
      <c r="D64" s="271"/>
      <c r="E64" s="273"/>
      <c r="F64" s="274"/>
      <c r="G64" s="271"/>
    </row>
    <row r="65" spans="1:7" x14ac:dyDescent="0.25">
      <c r="A65" s="271"/>
      <c r="B65" s="271"/>
      <c r="C65" s="272"/>
      <c r="D65" s="271"/>
      <c r="E65" s="273"/>
      <c r="F65" s="274"/>
      <c r="G65" s="271"/>
    </row>
    <row r="66" spans="1:7" x14ac:dyDescent="0.25">
      <c r="A66" s="271"/>
      <c r="B66" s="271"/>
      <c r="C66" s="272"/>
      <c r="D66" s="271"/>
      <c r="E66" s="273"/>
      <c r="F66" s="274"/>
      <c r="G66" s="271"/>
    </row>
    <row r="67" spans="1:7" x14ac:dyDescent="0.25">
      <c r="A67" s="271"/>
      <c r="B67" s="271"/>
      <c r="C67" s="272"/>
      <c r="D67" s="271"/>
      <c r="E67" s="273"/>
      <c r="F67" s="274"/>
      <c r="G67" s="271"/>
    </row>
    <row r="68" spans="1:7" x14ac:dyDescent="0.25">
      <c r="A68" s="271"/>
      <c r="B68" s="271"/>
      <c r="C68" s="272"/>
      <c r="D68" s="271"/>
      <c r="E68" s="273"/>
      <c r="F68" s="274"/>
      <c r="G68" s="271"/>
    </row>
    <row r="69" spans="1:7" x14ac:dyDescent="0.25">
      <c r="A69" s="271"/>
      <c r="B69" s="271"/>
      <c r="C69" s="272"/>
      <c r="D69" s="271"/>
      <c r="E69" s="273"/>
      <c r="F69" s="274"/>
      <c r="G69" s="271"/>
    </row>
    <row r="70" spans="1:7" x14ac:dyDescent="0.25">
      <c r="A70" s="271"/>
      <c r="B70" s="271"/>
      <c r="C70" s="272"/>
      <c r="D70" s="271"/>
      <c r="E70" s="273"/>
      <c r="F70" s="274"/>
      <c r="G70" s="271"/>
    </row>
    <row r="71" spans="1:7" x14ac:dyDescent="0.25">
      <c r="A71" s="271"/>
      <c r="B71" s="271"/>
      <c r="C71" s="272"/>
      <c r="D71" s="271"/>
      <c r="E71" s="273"/>
      <c r="F71" s="274"/>
      <c r="G71" s="271"/>
    </row>
    <row r="72" spans="1:7" x14ac:dyDescent="0.25">
      <c r="A72" s="271"/>
      <c r="B72" s="271"/>
      <c r="C72" s="272"/>
      <c r="D72" s="271"/>
      <c r="E72" s="273"/>
      <c r="F72" s="274"/>
      <c r="G72" s="271"/>
    </row>
    <row r="73" spans="1:7" x14ac:dyDescent="0.25">
      <c r="A73" s="271"/>
      <c r="B73" s="271"/>
      <c r="C73" s="272"/>
      <c r="D73" s="271"/>
      <c r="E73" s="273"/>
      <c r="F73" s="274"/>
      <c r="G73" s="271"/>
    </row>
    <row r="74" spans="1:7" x14ac:dyDescent="0.25">
      <c r="A74" s="271"/>
      <c r="B74" s="271"/>
      <c r="C74" s="272"/>
      <c r="D74" s="271"/>
      <c r="E74" s="273"/>
      <c r="F74" s="274"/>
      <c r="G74" s="271"/>
    </row>
    <row r="75" spans="1:7" x14ac:dyDescent="0.25">
      <c r="A75" s="271"/>
      <c r="B75" s="271"/>
      <c r="C75" s="272"/>
      <c r="D75" s="271"/>
      <c r="E75" s="273"/>
      <c r="F75" s="274"/>
      <c r="G75" s="271"/>
    </row>
    <row r="76" spans="1:7" x14ac:dyDescent="0.25">
      <c r="A76" s="271"/>
      <c r="B76" s="271"/>
      <c r="C76" s="272"/>
      <c r="D76" s="271"/>
      <c r="E76" s="273"/>
      <c r="F76" s="274"/>
      <c r="G76" s="271"/>
    </row>
    <row r="77" spans="1:7" x14ac:dyDescent="0.25">
      <c r="A77" s="271"/>
      <c r="B77" s="271"/>
      <c r="C77" s="272"/>
      <c r="D77" s="271"/>
      <c r="E77" s="273"/>
      <c r="F77" s="274"/>
      <c r="G77" s="271"/>
    </row>
    <row r="78" spans="1:7" x14ac:dyDescent="0.25">
      <c r="A78" s="271"/>
      <c r="B78" s="271"/>
      <c r="C78" s="272"/>
      <c r="D78" s="271"/>
      <c r="E78" s="273"/>
      <c r="F78" s="274"/>
      <c r="G78" s="271"/>
    </row>
    <row r="79" spans="1:7" x14ac:dyDescent="0.25">
      <c r="A79" s="271"/>
      <c r="B79" s="271"/>
      <c r="C79" s="272"/>
      <c r="D79" s="271"/>
      <c r="E79" s="273"/>
      <c r="F79" s="274"/>
      <c r="G79" s="271"/>
    </row>
    <row r="80" spans="1:7" x14ac:dyDescent="0.25">
      <c r="A80" s="271"/>
      <c r="B80" s="271"/>
      <c r="C80" s="272"/>
      <c r="D80" s="271"/>
      <c r="E80" s="273"/>
      <c r="F80" s="274"/>
      <c r="G80" s="271"/>
    </row>
    <row r="81" spans="1:7" x14ac:dyDescent="0.25">
      <c r="A81" s="271"/>
      <c r="B81" s="271"/>
      <c r="C81" s="272"/>
      <c r="D81" s="271"/>
      <c r="E81" s="273"/>
      <c r="F81" s="274"/>
      <c r="G81" s="271"/>
    </row>
    <row r="82" spans="1:7" x14ac:dyDescent="0.25">
      <c r="A82" s="271"/>
      <c r="B82" s="271"/>
      <c r="C82" s="272"/>
      <c r="D82" s="271"/>
      <c r="E82" s="273"/>
      <c r="F82" s="274"/>
      <c r="G82" s="271"/>
    </row>
    <row r="83" spans="1:7" x14ac:dyDescent="0.25">
      <c r="A83" s="271"/>
      <c r="B83" s="271"/>
      <c r="C83" s="272"/>
      <c r="D83" s="271"/>
      <c r="E83" s="273"/>
      <c r="F83" s="274"/>
      <c r="G83" s="271"/>
    </row>
    <row r="84" spans="1:7" x14ac:dyDescent="0.25">
      <c r="A84" s="271"/>
      <c r="B84" s="271"/>
      <c r="C84" s="272"/>
      <c r="D84" s="271"/>
      <c r="E84" s="273"/>
      <c r="F84" s="274"/>
      <c r="G84" s="271"/>
    </row>
  </sheetData>
  <pageMargins left="0.70866141732283472" right="0.70866141732283472" top="0.74803149606299213" bottom="0.74803149606299213" header="0.31496062992125984" footer="0.31496062992125984"/>
  <pageSetup paperSize="5" scale="77" fitToHeight="2" orientation="landscape" r:id="rId1"/>
  <headerFooter>
    <oddHeader>&amp;L&amp;"-,Bold"&amp;12ONTARIO INTERACTIVE DIGITAL MEDIA TAX CREDIT (OIDMTC) EXPENDITURE BREAKDOWN&amp;11
&amp;16REMUNERATION ADDRESSES&amp;R&amp;G</oddHeader>
    <oddFooter>&amp;LOntario Creates April 2024&amp;C
Page &amp;P of &amp;N</oddFooter>
  </headerFooter>
  <rowBreaks count="1" manualBreakCount="1">
    <brk id="42"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applyStyles="1"/>
  </sheetPr>
  <dimension ref="A1:S315"/>
  <sheetViews>
    <sheetView tabSelected="1" view="pageBreakPreview" zoomScale="90" zoomScaleNormal="100" zoomScaleSheetLayoutView="90" workbookViewId="0">
      <selection activeCell="G14" sqref="G14:G15"/>
    </sheetView>
  </sheetViews>
  <sheetFormatPr defaultColWidth="9.140625" defaultRowHeight="12" x14ac:dyDescent="0.2"/>
  <cols>
    <col min="1" max="1" width="8.28515625" style="1" customWidth="1"/>
    <col min="2" max="2" width="29.85546875" style="1" customWidth="1"/>
    <col min="3" max="3" width="21.7109375" style="1" customWidth="1"/>
    <col min="4" max="4" width="23.5703125" style="1" customWidth="1"/>
    <col min="5" max="5" width="54.140625" style="1" customWidth="1"/>
    <col min="6" max="8" width="11.42578125" style="1" customWidth="1"/>
    <col min="9" max="9" width="11.5703125" style="1" customWidth="1"/>
    <col min="10" max="10" width="14.28515625" style="1" customWidth="1"/>
    <col min="11" max="11" width="11.42578125" style="1" customWidth="1"/>
    <col min="12" max="12" width="14.28515625" style="1" customWidth="1"/>
    <col min="13" max="13" width="11.42578125" style="1" hidden="1" customWidth="1"/>
    <col min="14" max="14" width="21.28515625" style="1" customWidth="1"/>
    <col min="15" max="15" width="35.28515625" style="1" customWidth="1"/>
    <col min="16" max="16" width="9.85546875" style="1" customWidth="1"/>
    <col min="17" max="17" width="12.42578125" style="1" customWidth="1"/>
    <col min="18" max="16384" width="9.140625" style="1"/>
  </cols>
  <sheetData>
    <row r="1" spans="1:17" ht="23.25" customHeight="1" x14ac:dyDescent="0.3">
      <c r="A1" s="59" t="s">
        <v>52</v>
      </c>
      <c r="B1" s="59"/>
      <c r="C1" s="59"/>
      <c r="D1" s="59"/>
      <c r="E1" s="59"/>
      <c r="F1" s="60"/>
      <c r="G1" s="6"/>
      <c r="H1" s="6"/>
      <c r="I1" s="6"/>
      <c r="J1" s="6"/>
      <c r="N1" s="61"/>
      <c r="O1" s="61" t="s">
        <v>53</v>
      </c>
      <c r="Q1" s="61"/>
    </row>
    <row r="2" spans="1:17" ht="9.75" customHeight="1" x14ac:dyDescent="0.2">
      <c r="A2" s="62"/>
      <c r="N2" s="61"/>
      <c r="O2" s="61" t="s">
        <v>54</v>
      </c>
      <c r="Q2" s="61"/>
    </row>
    <row r="3" spans="1:17" ht="18.75" x14ac:dyDescent="0.3">
      <c r="A3" s="63"/>
      <c r="B3" s="64"/>
      <c r="C3" s="65"/>
      <c r="D3" s="66" t="s">
        <v>55</v>
      </c>
      <c r="E3" s="67"/>
      <c r="N3" s="61"/>
      <c r="O3" s="61" t="s">
        <v>56</v>
      </c>
      <c r="Q3" s="61"/>
    </row>
    <row r="4" spans="1:17" ht="15" x14ac:dyDescent="0.25">
      <c r="F4" s="10"/>
      <c r="G4" s="70" t="s">
        <v>14</v>
      </c>
      <c r="H4" s="10"/>
      <c r="I4" s="10"/>
    </row>
    <row r="5" spans="1:17" ht="15" customHeight="1" x14ac:dyDescent="0.25">
      <c r="A5" s="1" t="s">
        <v>9</v>
      </c>
      <c r="C5" s="58"/>
      <c r="D5" s="68" t="s">
        <v>2</v>
      </c>
      <c r="E5" s="69"/>
      <c r="F5" s="10"/>
      <c r="G5" s="73" t="s">
        <v>282</v>
      </c>
      <c r="H5" s="7"/>
      <c r="I5" s="7"/>
      <c r="J5" s="2"/>
      <c r="K5" s="2"/>
      <c r="L5" s="2"/>
      <c r="M5" s="2"/>
      <c r="N5" s="2"/>
      <c r="O5" s="2"/>
    </row>
    <row r="6" spans="1:17" s="2" customFormat="1" ht="15" customHeight="1" x14ac:dyDescent="0.25">
      <c r="C6" s="58"/>
      <c r="D6" s="68" t="s">
        <v>57</v>
      </c>
      <c r="E6" s="71"/>
      <c r="F6" s="72"/>
      <c r="G6" s="73" t="s">
        <v>284</v>
      </c>
      <c r="H6" s="7"/>
      <c r="I6" s="7"/>
    </row>
    <row r="7" spans="1:17" s="2" customFormat="1" ht="15" customHeight="1" x14ac:dyDescent="0.3">
      <c r="B7" s="56"/>
      <c r="C7" s="56"/>
      <c r="D7" s="74" t="s">
        <v>298</v>
      </c>
      <c r="E7" s="75"/>
      <c r="F7" s="72"/>
      <c r="G7" s="78" t="s">
        <v>283</v>
      </c>
      <c r="H7" s="7"/>
      <c r="I7" s="7"/>
    </row>
    <row r="8" spans="1:17" s="2" customFormat="1" ht="15" customHeight="1" x14ac:dyDescent="0.25">
      <c r="B8" s="56"/>
      <c r="C8" s="28"/>
      <c r="D8" s="76" t="s">
        <v>59</v>
      </c>
      <c r="E8" s="77"/>
      <c r="F8" s="7"/>
      <c r="G8" s="79" t="s">
        <v>61</v>
      </c>
      <c r="H8" s="80"/>
      <c r="I8" s="80"/>
      <c r="J8" s="81"/>
      <c r="K8" s="81"/>
      <c r="L8" s="81"/>
      <c r="M8" s="81"/>
      <c r="N8" s="81"/>
      <c r="O8" s="81"/>
    </row>
    <row r="9" spans="1:17" s="2" customFormat="1" ht="15" customHeight="1" x14ac:dyDescent="0.25">
      <c r="B9" s="56"/>
      <c r="C9" s="28"/>
      <c r="D9" s="76" t="s">
        <v>60</v>
      </c>
      <c r="E9" s="77"/>
      <c r="F9" s="7"/>
      <c r="G9" s="84" t="s">
        <v>299</v>
      </c>
      <c r="H9" s="80"/>
      <c r="I9" s="80"/>
      <c r="J9" s="81"/>
      <c r="K9" s="81"/>
      <c r="L9" s="81"/>
      <c r="M9" s="81"/>
      <c r="N9" s="81"/>
      <c r="O9" s="81"/>
      <c r="P9" s="82"/>
      <c r="Q9" s="82"/>
    </row>
    <row r="10" spans="1:17" s="2" customFormat="1" ht="15" customHeight="1" x14ac:dyDescent="0.25">
      <c r="B10" s="431"/>
      <c r="C10" s="432"/>
      <c r="D10" s="553" t="s">
        <v>297</v>
      </c>
      <c r="E10" s="83"/>
      <c r="F10" s="7"/>
      <c r="G10" s="85" t="s">
        <v>286</v>
      </c>
      <c r="H10" s="86"/>
      <c r="I10" s="86"/>
      <c r="J10" s="56"/>
      <c r="K10" s="56"/>
      <c r="L10" s="56"/>
      <c r="M10" s="56"/>
      <c r="N10" s="56"/>
      <c r="O10" s="56"/>
      <c r="P10" s="1"/>
      <c r="Q10" s="82"/>
    </row>
    <row r="11" spans="1:17" s="2" customFormat="1" ht="15" customHeight="1" x14ac:dyDescent="0.25">
      <c r="C11" s="58"/>
      <c r="D11" s="68" t="s">
        <v>62</v>
      </c>
      <c r="E11" s="291" t="s">
        <v>53</v>
      </c>
      <c r="F11" s="7"/>
      <c r="G11" s="89" t="s">
        <v>63</v>
      </c>
      <c r="H11" s="90"/>
      <c r="I11" s="90"/>
      <c r="J11" s="90"/>
      <c r="K11" s="90"/>
      <c r="L11" s="90"/>
      <c r="M11" s="90"/>
      <c r="N11" s="90"/>
      <c r="O11" s="56"/>
    </row>
    <row r="12" spans="1:17" s="2" customFormat="1" ht="15" customHeight="1" x14ac:dyDescent="0.25">
      <c r="B12" s="58"/>
      <c r="C12" s="68"/>
      <c r="D12" s="87"/>
      <c r="E12" s="88"/>
      <c r="F12" s="7"/>
      <c r="G12" s="89" t="s">
        <v>279</v>
      </c>
      <c r="H12" s="90"/>
      <c r="I12" s="90"/>
      <c r="J12" s="90"/>
      <c r="K12" s="90"/>
      <c r="L12" s="90"/>
      <c r="M12" s="90"/>
      <c r="N12" s="90"/>
      <c r="O12" s="56"/>
    </row>
    <row r="13" spans="1:17" s="2" customFormat="1" ht="15" customHeight="1" x14ac:dyDescent="0.25">
      <c r="B13" s="58"/>
      <c r="C13" s="68"/>
      <c r="D13" s="87"/>
      <c r="E13" s="88"/>
      <c r="F13" s="7"/>
      <c r="G13" s="89" t="s">
        <v>296</v>
      </c>
      <c r="H13" s="90"/>
      <c r="I13" s="90"/>
      <c r="J13" s="90"/>
      <c r="K13" s="90"/>
      <c r="L13" s="90"/>
      <c r="M13" s="90"/>
      <c r="N13" s="90"/>
      <c r="O13" s="56"/>
    </row>
    <row r="14" spans="1:17" s="2" customFormat="1" ht="15" customHeight="1" x14ac:dyDescent="0.2">
      <c r="B14" s="58"/>
      <c r="C14" s="68"/>
      <c r="D14" s="87"/>
      <c r="E14" s="88"/>
      <c r="F14" s="7"/>
      <c r="G14" s="554" t="s">
        <v>301</v>
      </c>
      <c r="H14" s="427"/>
      <c r="I14" s="428"/>
      <c r="J14" s="428"/>
      <c r="K14" s="428"/>
      <c r="L14" s="426"/>
      <c r="M14" s="431"/>
      <c r="N14" s="431"/>
      <c r="O14" s="431"/>
    </row>
    <row r="15" spans="1:17" s="2" customFormat="1" ht="12.75" x14ac:dyDescent="0.2">
      <c r="B15" s="91"/>
      <c r="C15" s="91"/>
      <c r="D15" s="91"/>
      <c r="E15" s="92"/>
      <c r="F15" s="7"/>
      <c r="G15" s="555" t="s">
        <v>281</v>
      </c>
      <c r="H15" s="425"/>
      <c r="I15" s="426"/>
      <c r="J15" s="426"/>
      <c r="K15" s="426"/>
      <c r="L15" s="426"/>
      <c r="M15" s="431"/>
      <c r="N15" s="431"/>
      <c r="O15" s="431"/>
    </row>
    <row r="16" spans="1:17" s="2" customFormat="1" ht="12.75" x14ac:dyDescent="0.2">
      <c r="B16" s="91"/>
      <c r="C16" s="91"/>
      <c r="D16" s="91"/>
      <c r="E16" s="92"/>
      <c r="F16" s="7"/>
      <c r="G16" s="7"/>
      <c r="H16" s="7"/>
      <c r="I16" s="7"/>
      <c r="J16" s="7"/>
      <c r="K16" s="7"/>
      <c r="L16" s="7"/>
    </row>
    <row r="17" spans="1:16" s="2" customFormat="1" ht="15" x14ac:dyDescent="0.25">
      <c r="B17" s="471" t="s">
        <v>64</v>
      </c>
      <c r="C17" s="471"/>
      <c r="D17" s="471"/>
      <c r="E17" s="471"/>
      <c r="F17" s="472"/>
      <c r="G17" s="472"/>
      <c r="H17" s="472"/>
      <c r="I17" s="472"/>
      <c r="J17" s="472"/>
      <c r="K17" s="472"/>
      <c r="L17" s="472"/>
      <c r="M17" s="472"/>
      <c r="N17" s="472"/>
      <c r="O17" s="472"/>
      <c r="P17" s="472"/>
    </row>
    <row r="18" spans="1:16" s="2" customFormat="1" ht="5.25" customHeight="1" x14ac:dyDescent="0.2">
      <c r="B18" s="11"/>
      <c r="E18" s="7"/>
      <c r="F18" s="7"/>
      <c r="G18" s="7"/>
      <c r="H18" s="7"/>
      <c r="I18" s="7"/>
    </row>
    <row r="19" spans="1:16" ht="18" customHeight="1" thickBot="1" x14ac:dyDescent="0.25">
      <c r="B19" s="93" t="s">
        <v>65</v>
      </c>
      <c r="H19" s="473" t="s">
        <v>7</v>
      </c>
      <c r="I19" s="473"/>
      <c r="J19" s="473"/>
      <c r="K19" s="473"/>
      <c r="L19" s="473"/>
      <c r="M19" s="473"/>
      <c r="N19" s="473"/>
      <c r="O19" s="473"/>
    </row>
    <row r="20" spans="1:16" ht="16.5" customHeight="1" thickBot="1" x14ac:dyDescent="0.4">
      <c r="A20" s="94" t="s">
        <v>66</v>
      </c>
      <c r="B20" s="474" t="s">
        <v>67</v>
      </c>
      <c r="C20" s="474"/>
      <c r="D20" s="474"/>
      <c r="E20" s="474"/>
      <c r="F20" s="474"/>
      <c r="G20" s="474"/>
      <c r="H20" s="475" t="s">
        <v>68</v>
      </c>
      <c r="I20" s="475"/>
      <c r="J20" s="475"/>
      <c r="K20" s="475"/>
      <c r="L20" s="475"/>
      <c r="M20" s="95"/>
      <c r="N20" s="476" t="s">
        <v>69</v>
      </c>
      <c r="O20" s="477"/>
    </row>
    <row r="21" spans="1:16" s="4" customFormat="1" ht="39.75" customHeight="1" x14ac:dyDescent="0.2">
      <c r="A21" s="465"/>
      <c r="B21" s="466" t="s">
        <v>11</v>
      </c>
      <c r="C21" s="96"/>
      <c r="D21" s="466" t="s">
        <v>6</v>
      </c>
      <c r="E21" s="466" t="s">
        <v>5</v>
      </c>
      <c r="F21" s="466" t="s">
        <v>70</v>
      </c>
      <c r="G21" s="466" t="s">
        <v>71</v>
      </c>
      <c r="H21" s="478" t="s">
        <v>0</v>
      </c>
      <c r="I21" s="478" t="s">
        <v>4</v>
      </c>
      <c r="J21" s="470" t="s">
        <v>72</v>
      </c>
      <c r="K21" s="479"/>
      <c r="L21" s="470" t="s">
        <v>73</v>
      </c>
      <c r="M21" s="97" t="s">
        <v>74</v>
      </c>
      <c r="N21" s="98" t="s">
        <v>75</v>
      </c>
      <c r="O21" s="99"/>
    </row>
    <row r="22" spans="1:16" s="4" customFormat="1" ht="13.5" customHeight="1" x14ac:dyDescent="0.2">
      <c r="A22" s="465"/>
      <c r="B22" s="466"/>
      <c r="C22" s="96"/>
      <c r="D22" s="466"/>
      <c r="E22" s="466"/>
      <c r="F22" s="467"/>
      <c r="G22" s="467"/>
      <c r="H22" s="478"/>
      <c r="I22" s="478"/>
      <c r="J22" s="470"/>
      <c r="K22" s="479"/>
      <c r="L22" s="470"/>
      <c r="M22" s="97"/>
      <c r="N22" s="100" t="str">
        <f>CONCATENATE(TEXT($E$7,"mmm-dd-yyyy"),"/", TEXT($E$8,"mmm-dd-yyyy"))</f>
        <v>Jan-00-1900/Jan-00-1900</v>
      </c>
      <c r="O22" s="101"/>
    </row>
    <row r="23" spans="1:16" s="15" customFormat="1" ht="12" customHeight="1" x14ac:dyDescent="0.25">
      <c r="A23" s="465"/>
      <c r="B23" s="102"/>
      <c r="C23" s="103"/>
      <c r="D23" s="102"/>
      <c r="E23" s="102"/>
      <c r="F23" s="104"/>
      <c r="G23" s="104"/>
      <c r="H23" s="105"/>
      <c r="I23" s="106"/>
      <c r="J23" s="107">
        <f t="shared" ref="J23:J74" si="0">H23*I23</f>
        <v>0</v>
      </c>
      <c r="K23" s="103"/>
      <c r="L23" s="107">
        <f>J23</f>
        <v>0</v>
      </c>
      <c r="M23" s="108"/>
      <c r="N23" s="109"/>
      <c r="O23" s="101"/>
    </row>
    <row r="24" spans="1:16" s="15" customFormat="1" ht="12" customHeight="1" x14ac:dyDescent="0.25">
      <c r="A24" s="465"/>
      <c r="B24" s="110"/>
      <c r="C24" s="103"/>
      <c r="D24" s="110"/>
      <c r="E24" s="110"/>
      <c r="F24" s="104"/>
      <c r="G24" s="104"/>
      <c r="H24" s="111"/>
      <c r="I24" s="112"/>
      <c r="J24" s="107">
        <f t="shared" si="0"/>
        <v>0</v>
      </c>
      <c r="K24" s="103"/>
      <c r="L24" s="107">
        <f t="shared" ref="L24:L73" si="1">J24</f>
        <v>0</v>
      </c>
      <c r="M24" s="108"/>
      <c r="N24" s="113"/>
      <c r="O24" s="101"/>
    </row>
    <row r="25" spans="1:16" s="15" customFormat="1" ht="12" customHeight="1" x14ac:dyDescent="0.25">
      <c r="A25" s="465"/>
      <c r="B25" s="110"/>
      <c r="C25" s="103"/>
      <c r="D25" s="110"/>
      <c r="E25" s="110"/>
      <c r="F25" s="104"/>
      <c r="G25" s="104"/>
      <c r="H25" s="111"/>
      <c r="I25" s="112"/>
      <c r="J25" s="107">
        <f t="shared" si="0"/>
        <v>0</v>
      </c>
      <c r="K25" s="103"/>
      <c r="L25" s="107">
        <f t="shared" si="1"/>
        <v>0</v>
      </c>
      <c r="M25" s="108"/>
      <c r="N25" s="113"/>
      <c r="O25" s="101"/>
    </row>
    <row r="26" spans="1:16" s="15" customFormat="1" ht="12" customHeight="1" x14ac:dyDescent="0.25">
      <c r="A26" s="465"/>
      <c r="B26" s="110"/>
      <c r="C26" s="103"/>
      <c r="D26" s="110"/>
      <c r="E26" s="110"/>
      <c r="F26" s="104"/>
      <c r="G26" s="104"/>
      <c r="H26" s="111"/>
      <c r="I26" s="112"/>
      <c r="J26" s="107">
        <f t="shared" si="0"/>
        <v>0</v>
      </c>
      <c r="K26" s="103"/>
      <c r="L26" s="107">
        <f t="shared" si="1"/>
        <v>0</v>
      </c>
      <c r="M26" s="108"/>
      <c r="N26" s="113"/>
      <c r="O26" s="101"/>
    </row>
    <row r="27" spans="1:16" s="15" customFormat="1" ht="12" customHeight="1" x14ac:dyDescent="0.25">
      <c r="A27" s="465"/>
      <c r="B27" s="110"/>
      <c r="C27" s="103"/>
      <c r="D27" s="110"/>
      <c r="E27" s="110"/>
      <c r="F27" s="104"/>
      <c r="G27" s="104"/>
      <c r="H27" s="111"/>
      <c r="I27" s="112"/>
      <c r="J27" s="107">
        <f t="shared" si="0"/>
        <v>0</v>
      </c>
      <c r="K27" s="103"/>
      <c r="L27" s="107">
        <f t="shared" si="1"/>
        <v>0</v>
      </c>
      <c r="M27" s="108"/>
      <c r="N27" s="113"/>
      <c r="O27" s="101"/>
    </row>
    <row r="28" spans="1:16" s="15" customFormat="1" ht="12" customHeight="1" x14ac:dyDescent="0.25">
      <c r="A28" s="465"/>
      <c r="B28" s="110"/>
      <c r="C28" s="103"/>
      <c r="D28" s="110"/>
      <c r="E28" s="110"/>
      <c r="F28" s="104"/>
      <c r="G28" s="104"/>
      <c r="H28" s="111"/>
      <c r="I28" s="112"/>
      <c r="J28" s="107">
        <f t="shared" si="0"/>
        <v>0</v>
      </c>
      <c r="K28" s="103"/>
      <c r="L28" s="107">
        <f t="shared" si="1"/>
        <v>0</v>
      </c>
      <c r="M28" s="108"/>
      <c r="N28" s="113"/>
      <c r="O28" s="101"/>
    </row>
    <row r="29" spans="1:16" s="15" customFormat="1" ht="12" customHeight="1" x14ac:dyDescent="0.25">
      <c r="A29" s="465"/>
      <c r="B29" s="110"/>
      <c r="C29" s="103"/>
      <c r="D29" s="110"/>
      <c r="E29" s="110"/>
      <c r="F29" s="104"/>
      <c r="G29" s="104"/>
      <c r="H29" s="111"/>
      <c r="I29" s="112"/>
      <c r="J29" s="107">
        <f t="shared" si="0"/>
        <v>0</v>
      </c>
      <c r="K29" s="103"/>
      <c r="L29" s="107">
        <f t="shared" si="1"/>
        <v>0</v>
      </c>
      <c r="M29" s="108"/>
      <c r="N29" s="113"/>
      <c r="O29" s="101"/>
    </row>
    <row r="30" spans="1:16" s="15" customFormat="1" ht="12" customHeight="1" x14ac:dyDescent="0.25">
      <c r="A30" s="465"/>
      <c r="B30" s="110"/>
      <c r="C30" s="103"/>
      <c r="D30" s="110"/>
      <c r="E30" s="110"/>
      <c r="F30" s="104"/>
      <c r="G30" s="104"/>
      <c r="H30" s="111"/>
      <c r="I30" s="112"/>
      <c r="J30" s="107">
        <f t="shared" si="0"/>
        <v>0</v>
      </c>
      <c r="K30" s="103"/>
      <c r="L30" s="107">
        <f t="shared" si="1"/>
        <v>0</v>
      </c>
      <c r="M30" s="108"/>
      <c r="N30" s="113"/>
      <c r="O30" s="101"/>
    </row>
    <row r="31" spans="1:16" s="15" customFormat="1" ht="12" customHeight="1" x14ac:dyDescent="0.25">
      <c r="A31" s="465"/>
      <c r="B31" s="110"/>
      <c r="C31" s="103"/>
      <c r="D31" s="110"/>
      <c r="E31" s="110"/>
      <c r="F31" s="104"/>
      <c r="G31" s="104"/>
      <c r="H31" s="111"/>
      <c r="I31" s="112"/>
      <c r="J31" s="107">
        <f t="shared" si="0"/>
        <v>0</v>
      </c>
      <c r="K31" s="103"/>
      <c r="L31" s="107">
        <f t="shared" si="1"/>
        <v>0</v>
      </c>
      <c r="M31" s="108"/>
      <c r="N31" s="113"/>
      <c r="O31" s="101"/>
    </row>
    <row r="32" spans="1:16" s="15" customFormat="1" ht="12" customHeight="1" x14ac:dyDescent="0.25">
      <c r="A32" s="465"/>
      <c r="B32" s="110"/>
      <c r="C32" s="103"/>
      <c r="D32" s="110"/>
      <c r="E32" s="110"/>
      <c r="F32" s="104"/>
      <c r="G32" s="104"/>
      <c r="H32" s="111"/>
      <c r="I32" s="112"/>
      <c r="J32" s="107">
        <f t="shared" si="0"/>
        <v>0</v>
      </c>
      <c r="K32" s="103"/>
      <c r="L32" s="107">
        <f t="shared" si="1"/>
        <v>0</v>
      </c>
      <c r="M32" s="108"/>
      <c r="N32" s="113"/>
      <c r="O32" s="101"/>
    </row>
    <row r="33" spans="1:15" s="15" customFormat="1" ht="12" customHeight="1" x14ac:dyDescent="0.25">
      <c r="A33" s="465"/>
      <c r="B33" s="110"/>
      <c r="C33" s="103"/>
      <c r="D33" s="110"/>
      <c r="E33" s="110"/>
      <c r="F33" s="104"/>
      <c r="G33" s="104"/>
      <c r="H33" s="111"/>
      <c r="I33" s="112"/>
      <c r="J33" s="107">
        <f t="shared" si="0"/>
        <v>0</v>
      </c>
      <c r="K33" s="103"/>
      <c r="L33" s="107">
        <f t="shared" si="1"/>
        <v>0</v>
      </c>
      <c r="M33" s="108"/>
      <c r="N33" s="113"/>
      <c r="O33" s="101"/>
    </row>
    <row r="34" spans="1:15" s="15" customFormat="1" ht="12" customHeight="1" x14ac:dyDescent="0.25">
      <c r="A34" s="465"/>
      <c r="B34" s="110"/>
      <c r="C34" s="103"/>
      <c r="D34" s="110"/>
      <c r="E34" s="110"/>
      <c r="F34" s="104"/>
      <c r="G34" s="104"/>
      <c r="H34" s="111"/>
      <c r="I34" s="112"/>
      <c r="J34" s="107">
        <f t="shared" si="0"/>
        <v>0</v>
      </c>
      <c r="K34" s="103"/>
      <c r="L34" s="107">
        <f t="shared" si="1"/>
        <v>0</v>
      </c>
      <c r="M34" s="108"/>
      <c r="N34" s="113"/>
      <c r="O34" s="101"/>
    </row>
    <row r="35" spans="1:15" s="15" customFormat="1" ht="12" customHeight="1" x14ac:dyDescent="0.25">
      <c r="A35" s="465"/>
      <c r="B35" s="110"/>
      <c r="C35" s="103"/>
      <c r="D35" s="110"/>
      <c r="E35" s="110"/>
      <c r="F35" s="104"/>
      <c r="G35" s="104"/>
      <c r="H35" s="111"/>
      <c r="I35" s="112"/>
      <c r="J35" s="107">
        <f t="shared" si="0"/>
        <v>0</v>
      </c>
      <c r="K35" s="103"/>
      <c r="L35" s="107">
        <f t="shared" si="1"/>
        <v>0</v>
      </c>
      <c r="M35" s="108"/>
      <c r="N35" s="113"/>
      <c r="O35" s="101"/>
    </row>
    <row r="36" spans="1:15" s="15" customFormat="1" ht="12" customHeight="1" x14ac:dyDescent="0.25">
      <c r="A36" s="465"/>
      <c r="B36" s="110"/>
      <c r="C36" s="103"/>
      <c r="D36" s="110"/>
      <c r="E36" s="110"/>
      <c r="F36" s="104"/>
      <c r="G36" s="104"/>
      <c r="H36" s="111"/>
      <c r="I36" s="112"/>
      <c r="J36" s="107">
        <f t="shared" si="0"/>
        <v>0</v>
      </c>
      <c r="K36" s="103"/>
      <c r="L36" s="107">
        <f t="shared" si="1"/>
        <v>0</v>
      </c>
      <c r="M36" s="108"/>
      <c r="N36" s="113"/>
      <c r="O36" s="101"/>
    </row>
    <row r="37" spans="1:15" s="15" customFormat="1" ht="12" customHeight="1" x14ac:dyDescent="0.25">
      <c r="A37" s="465"/>
      <c r="B37" s="110"/>
      <c r="C37" s="103"/>
      <c r="D37" s="110"/>
      <c r="E37" s="110"/>
      <c r="F37" s="104"/>
      <c r="G37" s="104"/>
      <c r="H37" s="111"/>
      <c r="I37" s="112"/>
      <c r="J37" s="107">
        <f t="shared" si="0"/>
        <v>0</v>
      </c>
      <c r="K37" s="103"/>
      <c r="L37" s="107">
        <f t="shared" si="1"/>
        <v>0</v>
      </c>
      <c r="M37" s="108"/>
      <c r="N37" s="113"/>
      <c r="O37" s="101"/>
    </row>
    <row r="38" spans="1:15" s="15" customFormat="1" ht="12" customHeight="1" x14ac:dyDescent="0.25">
      <c r="A38" s="465"/>
      <c r="B38" s="110"/>
      <c r="C38" s="103"/>
      <c r="D38" s="110"/>
      <c r="E38" s="110"/>
      <c r="F38" s="104"/>
      <c r="G38" s="104"/>
      <c r="H38" s="111"/>
      <c r="I38" s="112"/>
      <c r="J38" s="107">
        <f t="shared" si="0"/>
        <v>0</v>
      </c>
      <c r="K38" s="103"/>
      <c r="L38" s="107">
        <f t="shared" si="1"/>
        <v>0</v>
      </c>
      <c r="M38" s="108"/>
      <c r="N38" s="113"/>
      <c r="O38" s="101"/>
    </row>
    <row r="39" spans="1:15" s="15" customFormat="1" ht="12" customHeight="1" x14ac:dyDescent="0.25">
      <c r="A39" s="465"/>
      <c r="B39" s="110"/>
      <c r="C39" s="103"/>
      <c r="D39" s="110"/>
      <c r="E39" s="110"/>
      <c r="F39" s="104"/>
      <c r="G39" s="104"/>
      <c r="H39" s="111"/>
      <c r="I39" s="112"/>
      <c r="J39" s="107">
        <f t="shared" si="0"/>
        <v>0</v>
      </c>
      <c r="K39" s="103"/>
      <c r="L39" s="107">
        <f t="shared" si="1"/>
        <v>0</v>
      </c>
      <c r="M39" s="108"/>
      <c r="N39" s="113"/>
      <c r="O39" s="101"/>
    </row>
    <row r="40" spans="1:15" s="15" customFormat="1" ht="12" customHeight="1" x14ac:dyDescent="0.25">
      <c r="A40" s="465"/>
      <c r="B40" s="110"/>
      <c r="C40" s="103"/>
      <c r="D40" s="110"/>
      <c r="E40" s="110"/>
      <c r="F40" s="104"/>
      <c r="G40" s="104"/>
      <c r="H40" s="111"/>
      <c r="I40" s="112"/>
      <c r="J40" s="107">
        <f t="shared" si="0"/>
        <v>0</v>
      </c>
      <c r="K40" s="103"/>
      <c r="L40" s="107">
        <f t="shared" si="1"/>
        <v>0</v>
      </c>
      <c r="M40" s="108"/>
      <c r="N40" s="113"/>
      <c r="O40" s="101"/>
    </row>
    <row r="41" spans="1:15" s="15" customFormat="1" ht="12" customHeight="1" x14ac:dyDescent="0.25">
      <c r="A41" s="465"/>
      <c r="B41" s="110"/>
      <c r="C41" s="103"/>
      <c r="D41" s="110"/>
      <c r="E41" s="110"/>
      <c r="F41" s="104"/>
      <c r="G41" s="104"/>
      <c r="H41" s="111"/>
      <c r="I41" s="112"/>
      <c r="J41" s="107">
        <f t="shared" si="0"/>
        <v>0</v>
      </c>
      <c r="K41" s="103"/>
      <c r="L41" s="107">
        <f t="shared" si="1"/>
        <v>0</v>
      </c>
      <c r="M41" s="108"/>
      <c r="N41" s="113"/>
      <c r="O41" s="101"/>
    </row>
    <row r="42" spans="1:15" s="15" customFormat="1" ht="12" customHeight="1" x14ac:dyDescent="0.25">
      <c r="A42" s="465"/>
      <c r="B42" s="110"/>
      <c r="C42" s="103"/>
      <c r="D42" s="110"/>
      <c r="E42" s="110"/>
      <c r="F42" s="104"/>
      <c r="G42" s="104"/>
      <c r="H42" s="111"/>
      <c r="I42" s="112"/>
      <c r="J42" s="107">
        <f t="shared" si="0"/>
        <v>0</v>
      </c>
      <c r="K42" s="103"/>
      <c r="L42" s="107">
        <f t="shared" si="1"/>
        <v>0</v>
      </c>
      <c r="M42" s="108"/>
      <c r="N42" s="113"/>
      <c r="O42" s="101"/>
    </row>
    <row r="43" spans="1:15" s="15" customFormat="1" ht="12" customHeight="1" x14ac:dyDescent="0.25">
      <c r="A43" s="465"/>
      <c r="B43" s="114"/>
      <c r="C43" s="103"/>
      <c r="D43" s="114"/>
      <c r="E43" s="115"/>
      <c r="F43" s="104"/>
      <c r="G43" s="104"/>
      <c r="H43" s="111"/>
      <c r="I43" s="112"/>
      <c r="J43" s="107">
        <f t="shared" si="0"/>
        <v>0</v>
      </c>
      <c r="K43" s="103"/>
      <c r="L43" s="107">
        <f t="shared" si="1"/>
        <v>0</v>
      </c>
      <c r="M43" s="108"/>
      <c r="N43" s="113"/>
      <c r="O43" s="101"/>
    </row>
    <row r="44" spans="1:15" s="15" customFormat="1" ht="12" customHeight="1" x14ac:dyDescent="0.25">
      <c r="A44" s="465"/>
      <c r="B44" s="114"/>
      <c r="C44" s="103"/>
      <c r="D44" s="114"/>
      <c r="E44" s="110"/>
      <c r="F44" s="104"/>
      <c r="G44" s="104"/>
      <c r="H44" s="111"/>
      <c r="I44" s="112"/>
      <c r="J44" s="107">
        <f t="shared" si="0"/>
        <v>0</v>
      </c>
      <c r="K44" s="103"/>
      <c r="L44" s="107">
        <f t="shared" si="1"/>
        <v>0</v>
      </c>
      <c r="M44" s="108"/>
      <c r="N44" s="113"/>
      <c r="O44" s="101"/>
    </row>
    <row r="45" spans="1:15" s="15" customFormat="1" ht="12" customHeight="1" x14ac:dyDescent="0.25">
      <c r="A45" s="465"/>
      <c r="B45" s="114"/>
      <c r="C45" s="103"/>
      <c r="D45" s="114"/>
      <c r="E45" s="110"/>
      <c r="F45" s="104"/>
      <c r="G45" s="104"/>
      <c r="H45" s="111"/>
      <c r="I45" s="112"/>
      <c r="J45" s="107">
        <f t="shared" si="0"/>
        <v>0</v>
      </c>
      <c r="K45" s="103"/>
      <c r="L45" s="107">
        <f t="shared" si="1"/>
        <v>0</v>
      </c>
      <c r="M45" s="108"/>
      <c r="N45" s="113"/>
      <c r="O45" s="101"/>
    </row>
    <row r="46" spans="1:15" s="15" customFormat="1" ht="12" customHeight="1" x14ac:dyDescent="0.25">
      <c r="A46" s="465"/>
      <c r="B46" s="114"/>
      <c r="C46" s="103"/>
      <c r="D46" s="114"/>
      <c r="E46" s="110"/>
      <c r="F46" s="104"/>
      <c r="G46" s="104"/>
      <c r="H46" s="111"/>
      <c r="I46" s="112"/>
      <c r="J46" s="107">
        <f>H46*I46</f>
        <v>0</v>
      </c>
      <c r="K46" s="103"/>
      <c r="L46" s="107">
        <f t="shared" si="1"/>
        <v>0</v>
      </c>
      <c r="M46" s="108"/>
      <c r="N46" s="113"/>
      <c r="O46" s="101"/>
    </row>
    <row r="47" spans="1:15" s="15" customFormat="1" ht="12" customHeight="1" x14ac:dyDescent="0.25">
      <c r="A47" s="465"/>
      <c r="B47" s="114"/>
      <c r="C47" s="103"/>
      <c r="D47" s="114"/>
      <c r="E47" s="110"/>
      <c r="F47" s="104"/>
      <c r="G47" s="104"/>
      <c r="H47" s="111"/>
      <c r="I47" s="112"/>
      <c r="J47" s="107">
        <f t="shared" si="0"/>
        <v>0</v>
      </c>
      <c r="K47" s="103"/>
      <c r="L47" s="107">
        <f t="shared" si="1"/>
        <v>0</v>
      </c>
      <c r="M47" s="108"/>
      <c r="N47" s="113"/>
      <c r="O47" s="101"/>
    </row>
    <row r="48" spans="1:15" s="15" customFormat="1" ht="12" customHeight="1" x14ac:dyDescent="0.25">
      <c r="A48" s="465"/>
      <c r="B48" s="114"/>
      <c r="C48" s="103"/>
      <c r="D48" s="114"/>
      <c r="E48" s="110"/>
      <c r="F48" s="104"/>
      <c r="G48" s="104"/>
      <c r="H48" s="111"/>
      <c r="I48" s="112"/>
      <c r="J48" s="107">
        <f>H48*I48</f>
        <v>0</v>
      </c>
      <c r="K48" s="103"/>
      <c r="L48" s="107">
        <f t="shared" si="1"/>
        <v>0</v>
      </c>
      <c r="M48" s="108"/>
      <c r="N48" s="113"/>
      <c r="O48" s="101"/>
    </row>
    <row r="49" spans="1:15" s="15" customFormat="1" ht="12" customHeight="1" x14ac:dyDescent="0.25">
      <c r="A49" s="465"/>
      <c r="B49" s="114"/>
      <c r="C49" s="103"/>
      <c r="D49" s="114"/>
      <c r="E49" s="110"/>
      <c r="F49" s="104"/>
      <c r="G49" s="104"/>
      <c r="H49" s="111"/>
      <c r="I49" s="112"/>
      <c r="J49" s="107">
        <f t="shared" si="0"/>
        <v>0</v>
      </c>
      <c r="K49" s="103"/>
      <c r="L49" s="107">
        <f t="shared" si="1"/>
        <v>0</v>
      </c>
      <c r="M49" s="108"/>
      <c r="N49" s="113"/>
      <c r="O49" s="101"/>
    </row>
    <row r="50" spans="1:15" s="15" customFormat="1" ht="12" customHeight="1" x14ac:dyDescent="0.25">
      <c r="A50" s="465"/>
      <c r="B50" s="114"/>
      <c r="C50" s="103"/>
      <c r="D50" s="114"/>
      <c r="E50" s="110"/>
      <c r="F50" s="104"/>
      <c r="G50" s="104"/>
      <c r="H50" s="111"/>
      <c r="I50" s="112"/>
      <c r="J50" s="107">
        <f t="shared" si="0"/>
        <v>0</v>
      </c>
      <c r="K50" s="103"/>
      <c r="L50" s="107">
        <f t="shared" si="1"/>
        <v>0</v>
      </c>
      <c r="M50" s="108"/>
      <c r="N50" s="113"/>
      <c r="O50" s="101"/>
    </row>
    <row r="51" spans="1:15" s="15" customFormat="1" ht="12" customHeight="1" x14ac:dyDescent="0.25">
      <c r="A51" s="465"/>
      <c r="B51" s="114"/>
      <c r="C51" s="103"/>
      <c r="D51" s="114"/>
      <c r="E51" s="110"/>
      <c r="F51" s="104"/>
      <c r="G51" s="104"/>
      <c r="H51" s="111"/>
      <c r="I51" s="112"/>
      <c r="J51" s="107">
        <f t="shared" si="0"/>
        <v>0</v>
      </c>
      <c r="K51" s="103"/>
      <c r="L51" s="107">
        <f t="shared" si="1"/>
        <v>0</v>
      </c>
      <c r="M51" s="108"/>
      <c r="N51" s="113"/>
      <c r="O51" s="101"/>
    </row>
    <row r="52" spans="1:15" s="15" customFormat="1" ht="12" customHeight="1" x14ac:dyDescent="0.25">
      <c r="A52" s="465"/>
      <c r="B52" s="114"/>
      <c r="C52" s="103"/>
      <c r="D52" s="114"/>
      <c r="E52" s="110"/>
      <c r="F52" s="104"/>
      <c r="G52" s="104"/>
      <c r="H52" s="111"/>
      <c r="I52" s="112"/>
      <c r="J52" s="107">
        <f t="shared" si="0"/>
        <v>0</v>
      </c>
      <c r="K52" s="103"/>
      <c r="L52" s="107">
        <f t="shared" si="1"/>
        <v>0</v>
      </c>
      <c r="M52" s="108"/>
      <c r="N52" s="113"/>
      <c r="O52" s="101"/>
    </row>
    <row r="53" spans="1:15" s="15" customFormat="1" ht="12" customHeight="1" x14ac:dyDescent="0.25">
      <c r="A53" s="465"/>
      <c r="B53" s="114"/>
      <c r="C53" s="103"/>
      <c r="D53" s="114"/>
      <c r="E53" s="110"/>
      <c r="F53" s="104"/>
      <c r="G53" s="104"/>
      <c r="H53" s="111"/>
      <c r="I53" s="112"/>
      <c r="J53" s="107">
        <f t="shared" si="0"/>
        <v>0</v>
      </c>
      <c r="K53" s="103"/>
      <c r="L53" s="107">
        <f t="shared" si="1"/>
        <v>0</v>
      </c>
      <c r="M53" s="108"/>
      <c r="N53" s="113"/>
      <c r="O53" s="101"/>
    </row>
    <row r="54" spans="1:15" s="15" customFormat="1" ht="12" customHeight="1" x14ac:dyDescent="0.25">
      <c r="A54" s="465"/>
      <c r="B54" s="114"/>
      <c r="C54" s="103"/>
      <c r="D54" s="114"/>
      <c r="E54" s="110"/>
      <c r="F54" s="104"/>
      <c r="G54" s="104"/>
      <c r="H54" s="111"/>
      <c r="I54" s="112"/>
      <c r="J54" s="107">
        <f t="shared" si="0"/>
        <v>0</v>
      </c>
      <c r="K54" s="103"/>
      <c r="L54" s="107">
        <f t="shared" si="1"/>
        <v>0</v>
      </c>
      <c r="M54" s="108"/>
      <c r="N54" s="113"/>
      <c r="O54" s="101"/>
    </row>
    <row r="55" spans="1:15" s="15" customFormat="1" ht="12" customHeight="1" x14ac:dyDescent="0.25">
      <c r="A55" s="465"/>
      <c r="B55" s="114"/>
      <c r="C55" s="103"/>
      <c r="D55" s="114"/>
      <c r="E55" s="110"/>
      <c r="F55" s="104"/>
      <c r="G55" s="104"/>
      <c r="H55" s="111"/>
      <c r="I55" s="112"/>
      <c r="J55" s="107">
        <f t="shared" si="0"/>
        <v>0</v>
      </c>
      <c r="K55" s="103"/>
      <c r="L55" s="107">
        <f t="shared" si="1"/>
        <v>0</v>
      </c>
      <c r="M55" s="108"/>
      <c r="N55" s="113"/>
      <c r="O55" s="101"/>
    </row>
    <row r="56" spans="1:15" s="15" customFormat="1" ht="12" customHeight="1" x14ac:dyDescent="0.25">
      <c r="A56" s="465"/>
      <c r="B56" s="114"/>
      <c r="C56" s="103"/>
      <c r="D56" s="114"/>
      <c r="E56" s="110"/>
      <c r="F56" s="104"/>
      <c r="G56" s="104"/>
      <c r="H56" s="111"/>
      <c r="I56" s="112"/>
      <c r="J56" s="107">
        <f t="shared" si="0"/>
        <v>0</v>
      </c>
      <c r="K56" s="103"/>
      <c r="L56" s="107">
        <f t="shared" si="1"/>
        <v>0</v>
      </c>
      <c r="M56" s="108"/>
      <c r="N56" s="113"/>
      <c r="O56" s="101"/>
    </row>
    <row r="57" spans="1:15" s="15" customFormat="1" ht="12" customHeight="1" x14ac:dyDescent="0.25">
      <c r="A57" s="465"/>
      <c r="B57" s="114"/>
      <c r="C57" s="103"/>
      <c r="D57" s="114"/>
      <c r="E57" s="110"/>
      <c r="F57" s="104"/>
      <c r="G57" s="104"/>
      <c r="H57" s="111"/>
      <c r="I57" s="112"/>
      <c r="J57" s="107">
        <f t="shared" si="0"/>
        <v>0</v>
      </c>
      <c r="K57" s="103"/>
      <c r="L57" s="107">
        <f t="shared" si="1"/>
        <v>0</v>
      </c>
      <c r="M57" s="108"/>
      <c r="N57" s="113"/>
      <c r="O57" s="101"/>
    </row>
    <row r="58" spans="1:15" s="15" customFormat="1" ht="12" customHeight="1" x14ac:dyDescent="0.25">
      <c r="A58" s="465"/>
      <c r="B58" s="114"/>
      <c r="C58" s="103"/>
      <c r="D58" s="114"/>
      <c r="E58" s="110"/>
      <c r="F58" s="104"/>
      <c r="G58" s="104"/>
      <c r="H58" s="111"/>
      <c r="I58" s="112"/>
      <c r="J58" s="107">
        <f t="shared" si="0"/>
        <v>0</v>
      </c>
      <c r="K58" s="103"/>
      <c r="L58" s="107">
        <f t="shared" si="1"/>
        <v>0</v>
      </c>
      <c r="M58" s="108"/>
      <c r="N58" s="113"/>
      <c r="O58" s="101"/>
    </row>
    <row r="59" spans="1:15" s="15" customFormat="1" ht="12" customHeight="1" x14ac:dyDescent="0.25">
      <c r="A59" s="465"/>
      <c r="B59" s="114"/>
      <c r="C59" s="103"/>
      <c r="D59" s="114"/>
      <c r="E59" s="110"/>
      <c r="F59" s="104"/>
      <c r="G59" s="104"/>
      <c r="H59" s="111"/>
      <c r="I59" s="112"/>
      <c r="J59" s="107">
        <f t="shared" si="0"/>
        <v>0</v>
      </c>
      <c r="K59" s="103"/>
      <c r="L59" s="107">
        <f t="shared" si="1"/>
        <v>0</v>
      </c>
      <c r="M59" s="108"/>
      <c r="N59" s="113"/>
      <c r="O59" s="101"/>
    </row>
    <row r="60" spans="1:15" s="15" customFormat="1" ht="12" customHeight="1" x14ac:dyDescent="0.25">
      <c r="A60" s="465"/>
      <c r="B60" s="114"/>
      <c r="C60" s="103"/>
      <c r="D60" s="114"/>
      <c r="E60" s="110"/>
      <c r="F60" s="104"/>
      <c r="G60" s="104"/>
      <c r="H60" s="111"/>
      <c r="I60" s="112"/>
      <c r="J60" s="107">
        <f t="shared" si="0"/>
        <v>0</v>
      </c>
      <c r="K60" s="103"/>
      <c r="L60" s="107">
        <f t="shared" si="1"/>
        <v>0</v>
      </c>
      <c r="M60" s="108"/>
      <c r="N60" s="113"/>
      <c r="O60" s="101"/>
    </row>
    <row r="61" spans="1:15" s="15" customFormat="1" ht="12" customHeight="1" x14ac:dyDescent="0.25">
      <c r="A61" s="465"/>
      <c r="B61" s="114"/>
      <c r="C61" s="103"/>
      <c r="D61" s="114"/>
      <c r="E61" s="110"/>
      <c r="F61" s="104"/>
      <c r="G61" s="104"/>
      <c r="H61" s="111"/>
      <c r="I61" s="112"/>
      <c r="J61" s="107">
        <f>H61*I61</f>
        <v>0</v>
      </c>
      <c r="K61" s="103"/>
      <c r="L61" s="107">
        <f t="shared" si="1"/>
        <v>0</v>
      </c>
      <c r="M61" s="108"/>
      <c r="N61" s="113"/>
      <c r="O61" s="101"/>
    </row>
    <row r="62" spans="1:15" s="15" customFormat="1" ht="12" customHeight="1" x14ac:dyDescent="0.25">
      <c r="A62" s="465"/>
      <c r="B62" s="114"/>
      <c r="C62" s="103"/>
      <c r="D62" s="114"/>
      <c r="E62" s="110"/>
      <c r="F62" s="104"/>
      <c r="G62" s="104"/>
      <c r="H62" s="111"/>
      <c r="I62" s="112"/>
      <c r="J62" s="107">
        <f t="shared" si="0"/>
        <v>0</v>
      </c>
      <c r="K62" s="103"/>
      <c r="L62" s="107">
        <f t="shared" si="1"/>
        <v>0</v>
      </c>
      <c r="M62" s="108"/>
      <c r="N62" s="113"/>
      <c r="O62" s="101"/>
    </row>
    <row r="63" spans="1:15" s="15" customFormat="1" ht="12" customHeight="1" x14ac:dyDescent="0.25">
      <c r="A63" s="465"/>
      <c r="B63" s="114"/>
      <c r="C63" s="103"/>
      <c r="D63" s="114"/>
      <c r="E63" s="110"/>
      <c r="F63" s="104"/>
      <c r="G63" s="104"/>
      <c r="H63" s="111"/>
      <c r="I63" s="112"/>
      <c r="J63" s="107">
        <f t="shared" si="0"/>
        <v>0</v>
      </c>
      <c r="K63" s="103"/>
      <c r="L63" s="107">
        <f t="shared" si="1"/>
        <v>0</v>
      </c>
      <c r="M63" s="108"/>
      <c r="N63" s="113"/>
      <c r="O63" s="101"/>
    </row>
    <row r="64" spans="1:15" s="15" customFormat="1" ht="12" customHeight="1" x14ac:dyDescent="0.25">
      <c r="A64" s="465"/>
      <c r="B64" s="114"/>
      <c r="C64" s="103"/>
      <c r="D64" s="114"/>
      <c r="E64" s="110"/>
      <c r="F64" s="104"/>
      <c r="G64" s="104"/>
      <c r="H64" s="111"/>
      <c r="I64" s="112"/>
      <c r="J64" s="107">
        <f t="shared" si="0"/>
        <v>0</v>
      </c>
      <c r="K64" s="103"/>
      <c r="L64" s="107">
        <f t="shared" si="1"/>
        <v>0</v>
      </c>
      <c r="M64" s="108"/>
      <c r="N64" s="113"/>
      <c r="O64" s="101"/>
    </row>
    <row r="65" spans="1:16" s="15" customFormat="1" ht="12" customHeight="1" x14ac:dyDescent="0.25">
      <c r="A65" s="465"/>
      <c r="B65" s="114"/>
      <c r="C65" s="103"/>
      <c r="D65" s="114"/>
      <c r="E65" s="110"/>
      <c r="F65" s="104"/>
      <c r="G65" s="104"/>
      <c r="H65" s="111"/>
      <c r="I65" s="112"/>
      <c r="J65" s="107">
        <f t="shared" si="0"/>
        <v>0</v>
      </c>
      <c r="K65" s="103"/>
      <c r="L65" s="107">
        <f t="shared" si="1"/>
        <v>0</v>
      </c>
      <c r="M65" s="108"/>
      <c r="N65" s="113"/>
      <c r="O65" s="101"/>
    </row>
    <row r="66" spans="1:16" s="15" customFormat="1" ht="12" customHeight="1" x14ac:dyDescent="0.25">
      <c r="A66" s="465"/>
      <c r="B66" s="114"/>
      <c r="C66" s="103"/>
      <c r="D66" s="114"/>
      <c r="E66" s="110"/>
      <c r="F66" s="104"/>
      <c r="G66" s="104"/>
      <c r="H66" s="111"/>
      <c r="I66" s="112"/>
      <c r="J66" s="107">
        <f t="shared" si="0"/>
        <v>0</v>
      </c>
      <c r="K66" s="103"/>
      <c r="L66" s="107">
        <f t="shared" si="1"/>
        <v>0</v>
      </c>
      <c r="M66" s="108"/>
      <c r="N66" s="113"/>
      <c r="O66" s="101"/>
    </row>
    <row r="67" spans="1:16" s="15" customFormat="1" ht="12" customHeight="1" x14ac:dyDescent="0.25">
      <c r="A67" s="465"/>
      <c r="B67" s="114"/>
      <c r="C67" s="103"/>
      <c r="D67" s="114"/>
      <c r="E67" s="110"/>
      <c r="F67" s="104"/>
      <c r="G67" s="104"/>
      <c r="H67" s="111"/>
      <c r="I67" s="112"/>
      <c r="J67" s="107">
        <f t="shared" si="0"/>
        <v>0</v>
      </c>
      <c r="K67" s="103"/>
      <c r="L67" s="107">
        <f t="shared" si="1"/>
        <v>0</v>
      </c>
      <c r="M67" s="108"/>
      <c r="N67" s="113"/>
      <c r="O67" s="101"/>
    </row>
    <row r="68" spans="1:16" s="15" customFormat="1" ht="12" customHeight="1" x14ac:dyDescent="0.25">
      <c r="A68" s="465"/>
      <c r="B68" s="114"/>
      <c r="C68" s="103"/>
      <c r="D68" s="114"/>
      <c r="E68" s="110"/>
      <c r="F68" s="104"/>
      <c r="G68" s="104"/>
      <c r="H68" s="111"/>
      <c r="I68" s="112"/>
      <c r="J68" s="107">
        <f t="shared" si="0"/>
        <v>0</v>
      </c>
      <c r="K68" s="103"/>
      <c r="L68" s="107">
        <f t="shared" si="1"/>
        <v>0</v>
      </c>
      <c r="M68" s="108"/>
      <c r="N68" s="113"/>
      <c r="O68" s="101"/>
    </row>
    <row r="69" spans="1:16" s="15" customFormat="1" ht="12" customHeight="1" x14ac:dyDescent="0.25">
      <c r="A69" s="465"/>
      <c r="B69" s="114"/>
      <c r="C69" s="103"/>
      <c r="D69" s="114"/>
      <c r="E69" s="110"/>
      <c r="F69" s="104"/>
      <c r="G69" s="104"/>
      <c r="H69" s="111"/>
      <c r="I69" s="112"/>
      <c r="J69" s="107">
        <f t="shared" si="0"/>
        <v>0</v>
      </c>
      <c r="K69" s="103"/>
      <c r="L69" s="107">
        <f t="shared" si="1"/>
        <v>0</v>
      </c>
      <c r="M69" s="108"/>
      <c r="N69" s="113"/>
      <c r="O69" s="101"/>
    </row>
    <row r="70" spans="1:16" s="15" customFormat="1" ht="12" customHeight="1" x14ac:dyDescent="0.25">
      <c r="A70" s="465"/>
      <c r="B70" s="114"/>
      <c r="C70" s="103"/>
      <c r="D70" s="114"/>
      <c r="E70" s="110"/>
      <c r="F70" s="104"/>
      <c r="G70" s="104"/>
      <c r="H70" s="111"/>
      <c r="I70" s="112"/>
      <c r="J70" s="107">
        <f t="shared" si="0"/>
        <v>0</v>
      </c>
      <c r="K70" s="103"/>
      <c r="L70" s="107">
        <f t="shared" si="1"/>
        <v>0</v>
      </c>
      <c r="M70" s="108"/>
      <c r="N70" s="113"/>
      <c r="O70" s="101"/>
    </row>
    <row r="71" spans="1:16" s="15" customFormat="1" ht="12" customHeight="1" x14ac:dyDescent="0.25">
      <c r="A71" s="465"/>
      <c r="B71" s="114"/>
      <c r="C71" s="103"/>
      <c r="D71" s="114"/>
      <c r="E71" s="110"/>
      <c r="F71" s="104"/>
      <c r="G71" s="104"/>
      <c r="H71" s="111"/>
      <c r="I71" s="112"/>
      <c r="J71" s="107">
        <f t="shared" si="0"/>
        <v>0</v>
      </c>
      <c r="K71" s="103"/>
      <c r="L71" s="107">
        <f t="shared" si="1"/>
        <v>0</v>
      </c>
      <c r="M71" s="108"/>
      <c r="N71" s="113"/>
      <c r="O71" s="101"/>
    </row>
    <row r="72" spans="1:16" s="15" customFormat="1" ht="12" customHeight="1" x14ac:dyDescent="0.25">
      <c r="A72" s="465"/>
      <c r="B72" s="110"/>
      <c r="C72" s="103"/>
      <c r="D72" s="110"/>
      <c r="E72" s="110"/>
      <c r="F72" s="104"/>
      <c r="G72" s="104"/>
      <c r="H72" s="111"/>
      <c r="I72" s="112"/>
      <c r="J72" s="107">
        <f t="shared" si="0"/>
        <v>0</v>
      </c>
      <c r="K72" s="103"/>
      <c r="L72" s="107">
        <f t="shared" si="1"/>
        <v>0</v>
      </c>
      <c r="M72" s="108"/>
      <c r="N72" s="113"/>
      <c r="O72" s="101"/>
    </row>
    <row r="73" spans="1:16" s="15" customFormat="1" ht="12" customHeight="1" x14ac:dyDescent="0.25">
      <c r="A73" s="465"/>
      <c r="B73" s="110"/>
      <c r="C73" s="103"/>
      <c r="D73" s="110"/>
      <c r="E73" s="110"/>
      <c r="F73" s="104"/>
      <c r="G73" s="104"/>
      <c r="H73" s="111"/>
      <c r="I73" s="112"/>
      <c r="J73" s="107">
        <f t="shared" si="0"/>
        <v>0</v>
      </c>
      <c r="K73" s="103"/>
      <c r="L73" s="107">
        <f t="shared" si="1"/>
        <v>0</v>
      </c>
      <c r="M73" s="108"/>
      <c r="N73" s="113"/>
      <c r="O73" s="101"/>
    </row>
    <row r="74" spans="1:16" s="15" customFormat="1" ht="12" customHeight="1" thickBot="1" x14ac:dyDescent="0.3">
      <c r="A74" s="465"/>
      <c r="B74" s="110"/>
      <c r="C74" s="50"/>
      <c r="D74" s="110"/>
      <c r="E74" s="110"/>
      <c r="F74" s="104"/>
      <c r="G74" s="104"/>
      <c r="H74" s="111"/>
      <c r="I74" s="112"/>
      <c r="J74" s="107">
        <f t="shared" si="0"/>
        <v>0</v>
      </c>
      <c r="K74" s="103"/>
      <c r="L74" s="107">
        <f>J74</f>
        <v>0</v>
      </c>
      <c r="M74" s="116"/>
      <c r="N74" s="117"/>
      <c r="O74" s="118" t="s">
        <v>76</v>
      </c>
    </row>
    <row r="75" spans="1:16" s="12" customFormat="1" ht="12" customHeight="1" thickTop="1" thickBot="1" x14ac:dyDescent="0.3">
      <c r="A75" s="465"/>
      <c r="B75" s="468" t="s">
        <v>77</v>
      </c>
      <c r="C75" s="468"/>
      <c r="D75" s="468"/>
      <c r="E75" s="468"/>
      <c r="F75" s="468"/>
      <c r="G75" s="468"/>
      <c r="H75" s="468"/>
      <c r="I75" s="469"/>
      <c r="J75" s="119">
        <f>SUM(J23:J74)</f>
        <v>0</v>
      </c>
      <c r="K75" s="120"/>
      <c r="L75" s="119">
        <f>SUM(L23:L74)</f>
        <v>0</v>
      </c>
      <c r="M75" s="121">
        <f>IF(OR($E$11="yes"),"n/a",SUM(M23:M74))</f>
        <v>0</v>
      </c>
      <c r="N75" s="122">
        <f>SUM(N23:N74)</f>
        <v>0</v>
      </c>
      <c r="O75" s="123">
        <f>SUM(M75:N75)</f>
        <v>0</v>
      </c>
      <c r="P75" s="124"/>
    </row>
    <row r="76" spans="1:16" s="12" customFormat="1" ht="15.75" customHeight="1" thickTop="1" x14ac:dyDescent="0.25"/>
    <row r="77" spans="1:16" ht="15" customHeight="1" x14ac:dyDescent="0.25">
      <c r="B77" s="125"/>
      <c r="C77" s="125"/>
      <c r="D77" s="126"/>
      <c r="E77" s="126"/>
      <c r="F77" s="70"/>
    </row>
    <row r="78" spans="1:16" ht="15" customHeight="1" x14ac:dyDescent="0.3">
      <c r="B78" s="127" t="s">
        <v>78</v>
      </c>
      <c r="C78" s="128" t="str">
        <f>IF(ISBLANK('93 Game 1'!$E$6),"",'93 Game 1'!$E$6)</f>
        <v/>
      </c>
      <c r="D78" s="128"/>
      <c r="E78" s="126"/>
      <c r="F78" s="73"/>
      <c r="I78" s="129"/>
    </row>
    <row r="79" spans="1:16" ht="15" customHeight="1" x14ac:dyDescent="0.2">
      <c r="B79" s="480" t="s">
        <v>79</v>
      </c>
      <c r="D79" s="126"/>
      <c r="E79" s="126"/>
      <c r="H79" s="473" t="s">
        <v>7</v>
      </c>
      <c r="I79" s="473"/>
      <c r="J79" s="473"/>
      <c r="K79" s="473"/>
      <c r="L79" s="473"/>
      <c r="M79" s="473"/>
      <c r="N79" s="473"/>
      <c r="O79" s="473"/>
    </row>
    <row r="80" spans="1:16" ht="7.5" customHeight="1" thickBot="1" x14ac:dyDescent="0.25">
      <c r="B80" s="480"/>
      <c r="C80" s="125"/>
      <c r="D80" s="126"/>
      <c r="E80" s="126"/>
      <c r="H80" s="473"/>
      <c r="I80" s="473"/>
      <c r="J80" s="473"/>
      <c r="K80" s="473"/>
      <c r="L80" s="473"/>
      <c r="M80" s="473"/>
      <c r="N80" s="473"/>
      <c r="O80" s="473"/>
    </row>
    <row r="81" spans="1:15" ht="16.5" customHeight="1" thickBot="1" x14ac:dyDescent="0.25">
      <c r="B81" s="474" t="s">
        <v>80</v>
      </c>
      <c r="C81" s="474"/>
      <c r="D81" s="474"/>
      <c r="E81" s="474"/>
      <c r="F81" s="474"/>
      <c r="G81" s="474"/>
      <c r="H81" s="481" t="s">
        <v>81</v>
      </c>
      <c r="I81" s="481"/>
      <c r="J81" s="481"/>
      <c r="K81" s="481"/>
      <c r="L81" s="481"/>
      <c r="M81" s="95" t="s">
        <v>82</v>
      </c>
      <c r="N81" s="476" t="s">
        <v>83</v>
      </c>
      <c r="O81" s="477"/>
    </row>
    <row r="82" spans="1:15" ht="42.75" customHeight="1" x14ac:dyDescent="0.2">
      <c r="B82" s="96" t="s">
        <v>84</v>
      </c>
      <c r="C82" s="96" t="s">
        <v>26</v>
      </c>
      <c r="D82" s="96" t="s">
        <v>6</v>
      </c>
      <c r="E82" s="96" t="s">
        <v>10</v>
      </c>
      <c r="F82" s="96" t="s">
        <v>70</v>
      </c>
      <c r="G82" s="96" t="s">
        <v>71</v>
      </c>
      <c r="H82" s="130" t="s">
        <v>3</v>
      </c>
      <c r="I82" s="130" t="s">
        <v>4</v>
      </c>
      <c r="J82" s="131" t="s">
        <v>85</v>
      </c>
      <c r="K82" s="131" t="s">
        <v>86</v>
      </c>
      <c r="L82" s="131" t="s">
        <v>87</v>
      </c>
      <c r="M82" s="97" t="s">
        <v>74</v>
      </c>
      <c r="N82" s="98" t="s">
        <v>88</v>
      </c>
      <c r="O82" s="483"/>
    </row>
    <row r="83" spans="1:15" s="12" customFormat="1" ht="15" customHeight="1" x14ac:dyDescent="0.25">
      <c r="A83" s="132" t="s">
        <v>89</v>
      </c>
      <c r="B83" s="133" t="s">
        <v>90</v>
      </c>
      <c r="C83" s="134"/>
      <c r="D83" s="134"/>
      <c r="E83" s="134"/>
      <c r="F83" s="135"/>
      <c r="G83" s="135"/>
      <c r="H83" s="134"/>
      <c r="I83" s="136"/>
      <c r="J83" s="136"/>
      <c r="K83" s="137"/>
      <c r="L83" s="136"/>
      <c r="M83" s="138"/>
      <c r="N83" s="139" t="str">
        <f>CONCATENATE(TEXT($E$7,"mmm-dd-yyyy"),"/", TEXT($E$8,"mmm-dd-yyyy"))</f>
        <v>Jan-00-1900/Jan-00-1900</v>
      </c>
      <c r="O83" s="483"/>
    </row>
    <row r="84" spans="1:15" s="15" customFormat="1" x14ac:dyDescent="0.25">
      <c r="A84" s="484"/>
      <c r="B84" s="110"/>
      <c r="C84" s="110"/>
      <c r="D84" s="110"/>
      <c r="E84" s="110"/>
      <c r="F84" s="104"/>
      <c r="G84" s="104"/>
      <c r="H84" s="140"/>
      <c r="I84" s="112"/>
      <c r="J84" s="107">
        <f>H84*I84</f>
        <v>0</v>
      </c>
      <c r="K84" s="141">
        <v>1</v>
      </c>
      <c r="L84" s="107">
        <f>J84*K84</f>
        <v>0</v>
      </c>
      <c r="M84" s="108"/>
      <c r="N84" s="113"/>
      <c r="O84" s="142"/>
    </row>
    <row r="85" spans="1:15" s="15" customFormat="1" x14ac:dyDescent="0.25">
      <c r="A85" s="484"/>
      <c r="B85" s="110"/>
      <c r="C85" s="110"/>
      <c r="D85" s="110"/>
      <c r="E85" s="110"/>
      <c r="F85" s="104"/>
      <c r="G85" s="104"/>
      <c r="H85" s="140"/>
      <c r="I85" s="112"/>
      <c r="J85" s="107">
        <f>H85*I85</f>
        <v>0</v>
      </c>
      <c r="K85" s="141">
        <v>1</v>
      </c>
      <c r="L85" s="107">
        <f>J85*K85</f>
        <v>0</v>
      </c>
      <c r="M85" s="108"/>
      <c r="N85" s="113"/>
      <c r="O85" s="142"/>
    </row>
    <row r="86" spans="1:15" s="15" customFormat="1" x14ac:dyDescent="0.25">
      <c r="A86" s="484"/>
      <c r="B86" s="110"/>
      <c r="C86" s="110"/>
      <c r="D86" s="110"/>
      <c r="E86" s="110"/>
      <c r="F86" s="104"/>
      <c r="G86" s="104"/>
      <c r="H86" s="140"/>
      <c r="I86" s="112"/>
      <c r="J86" s="107">
        <f t="shared" ref="J86:J110" si="2">H86*I86</f>
        <v>0</v>
      </c>
      <c r="K86" s="141">
        <v>1</v>
      </c>
      <c r="L86" s="107">
        <f t="shared" ref="L86:L110" si="3">J86*K86</f>
        <v>0</v>
      </c>
      <c r="M86" s="108"/>
      <c r="N86" s="113"/>
      <c r="O86" s="142"/>
    </row>
    <row r="87" spans="1:15" s="15" customFormat="1" x14ac:dyDescent="0.25">
      <c r="A87" s="484"/>
      <c r="B87" s="110"/>
      <c r="C87" s="110"/>
      <c r="D87" s="110"/>
      <c r="E87" s="110"/>
      <c r="F87" s="104"/>
      <c r="G87" s="104"/>
      <c r="H87" s="140"/>
      <c r="I87" s="112"/>
      <c r="J87" s="107">
        <f t="shared" si="2"/>
        <v>0</v>
      </c>
      <c r="K87" s="141">
        <v>1</v>
      </c>
      <c r="L87" s="107">
        <f t="shared" si="3"/>
        <v>0</v>
      </c>
      <c r="M87" s="108"/>
      <c r="N87" s="113"/>
      <c r="O87" s="142"/>
    </row>
    <row r="88" spans="1:15" s="15" customFormat="1" x14ac:dyDescent="0.25">
      <c r="A88" s="484"/>
      <c r="B88" s="110"/>
      <c r="C88" s="110"/>
      <c r="D88" s="110"/>
      <c r="E88" s="110"/>
      <c r="F88" s="104"/>
      <c r="G88" s="104"/>
      <c r="H88" s="140"/>
      <c r="I88" s="112"/>
      <c r="J88" s="107">
        <f t="shared" si="2"/>
        <v>0</v>
      </c>
      <c r="K88" s="141">
        <v>1</v>
      </c>
      <c r="L88" s="107">
        <f t="shared" si="3"/>
        <v>0</v>
      </c>
      <c r="M88" s="108"/>
      <c r="N88" s="113"/>
      <c r="O88" s="142"/>
    </row>
    <row r="89" spans="1:15" s="15" customFormat="1" x14ac:dyDescent="0.25">
      <c r="A89" s="484"/>
      <c r="B89" s="110"/>
      <c r="C89" s="110"/>
      <c r="D89" s="110"/>
      <c r="E89" s="110"/>
      <c r="F89" s="104"/>
      <c r="G89" s="104"/>
      <c r="H89" s="140"/>
      <c r="I89" s="112"/>
      <c r="J89" s="107">
        <f t="shared" si="2"/>
        <v>0</v>
      </c>
      <c r="K89" s="141">
        <v>1</v>
      </c>
      <c r="L89" s="107">
        <f t="shared" si="3"/>
        <v>0</v>
      </c>
      <c r="M89" s="108"/>
      <c r="N89" s="113"/>
      <c r="O89" s="142"/>
    </row>
    <row r="90" spans="1:15" s="15" customFormat="1" x14ac:dyDescent="0.25">
      <c r="A90" s="484"/>
      <c r="B90" s="110"/>
      <c r="C90" s="110"/>
      <c r="D90" s="110"/>
      <c r="E90" s="110"/>
      <c r="F90" s="104"/>
      <c r="G90" s="104"/>
      <c r="H90" s="140"/>
      <c r="I90" s="112"/>
      <c r="J90" s="107">
        <f t="shared" si="2"/>
        <v>0</v>
      </c>
      <c r="K90" s="141">
        <v>1</v>
      </c>
      <c r="L90" s="107">
        <f t="shared" si="3"/>
        <v>0</v>
      </c>
      <c r="M90" s="108"/>
      <c r="N90" s="113"/>
      <c r="O90" s="142"/>
    </row>
    <row r="91" spans="1:15" s="15" customFormat="1" x14ac:dyDescent="0.25">
      <c r="A91" s="484"/>
      <c r="B91" s="110"/>
      <c r="C91" s="110"/>
      <c r="D91" s="110"/>
      <c r="E91" s="110"/>
      <c r="F91" s="104"/>
      <c r="G91" s="104"/>
      <c r="H91" s="140"/>
      <c r="I91" s="112"/>
      <c r="J91" s="107">
        <f t="shared" si="2"/>
        <v>0</v>
      </c>
      <c r="K91" s="141">
        <v>1</v>
      </c>
      <c r="L91" s="107">
        <f t="shared" si="3"/>
        <v>0</v>
      </c>
      <c r="M91" s="108"/>
      <c r="N91" s="113"/>
      <c r="O91" s="142"/>
    </row>
    <row r="92" spans="1:15" s="15" customFormat="1" x14ac:dyDescent="0.25">
      <c r="A92" s="484"/>
      <c r="B92" s="110"/>
      <c r="C92" s="110"/>
      <c r="D92" s="110"/>
      <c r="E92" s="110"/>
      <c r="F92" s="104"/>
      <c r="G92" s="104"/>
      <c r="H92" s="140"/>
      <c r="I92" s="112"/>
      <c r="J92" s="107">
        <f t="shared" si="2"/>
        <v>0</v>
      </c>
      <c r="K92" s="141">
        <v>1</v>
      </c>
      <c r="L92" s="107">
        <f t="shared" si="3"/>
        <v>0</v>
      </c>
      <c r="M92" s="108"/>
      <c r="N92" s="113"/>
      <c r="O92" s="142"/>
    </row>
    <row r="93" spans="1:15" s="15" customFormat="1" x14ac:dyDescent="0.25">
      <c r="A93" s="484"/>
      <c r="B93" s="110"/>
      <c r="C93" s="110"/>
      <c r="D93" s="110"/>
      <c r="E93" s="110"/>
      <c r="F93" s="104"/>
      <c r="G93" s="104"/>
      <c r="H93" s="140"/>
      <c r="I93" s="112"/>
      <c r="J93" s="107">
        <f t="shared" si="2"/>
        <v>0</v>
      </c>
      <c r="K93" s="141">
        <v>1</v>
      </c>
      <c r="L93" s="107">
        <f t="shared" si="3"/>
        <v>0</v>
      </c>
      <c r="M93" s="108"/>
      <c r="N93" s="113"/>
      <c r="O93" s="142"/>
    </row>
    <row r="94" spans="1:15" s="15" customFormat="1" x14ac:dyDescent="0.25">
      <c r="A94" s="484"/>
      <c r="B94" s="110"/>
      <c r="C94" s="110"/>
      <c r="D94" s="110"/>
      <c r="E94" s="110"/>
      <c r="F94" s="104"/>
      <c r="G94" s="104"/>
      <c r="H94" s="140"/>
      <c r="I94" s="112"/>
      <c r="J94" s="107">
        <f t="shared" si="2"/>
        <v>0</v>
      </c>
      <c r="K94" s="141">
        <v>1</v>
      </c>
      <c r="L94" s="107">
        <f t="shared" si="3"/>
        <v>0</v>
      </c>
      <c r="M94" s="108"/>
      <c r="N94" s="113"/>
      <c r="O94" s="142"/>
    </row>
    <row r="95" spans="1:15" s="15" customFormat="1" x14ac:dyDescent="0.25">
      <c r="A95" s="484"/>
      <c r="B95" s="110"/>
      <c r="C95" s="110"/>
      <c r="D95" s="110"/>
      <c r="E95" s="110"/>
      <c r="F95" s="104"/>
      <c r="G95" s="104"/>
      <c r="H95" s="140"/>
      <c r="I95" s="112"/>
      <c r="J95" s="107">
        <f t="shared" si="2"/>
        <v>0</v>
      </c>
      <c r="K95" s="141">
        <v>1</v>
      </c>
      <c r="L95" s="107">
        <f t="shared" si="3"/>
        <v>0</v>
      </c>
      <c r="M95" s="108"/>
      <c r="N95" s="113"/>
      <c r="O95" s="142"/>
    </row>
    <row r="96" spans="1:15" s="15" customFormat="1" x14ac:dyDescent="0.25">
      <c r="A96" s="484"/>
      <c r="B96" s="110"/>
      <c r="C96" s="110"/>
      <c r="D96" s="110"/>
      <c r="E96" s="110"/>
      <c r="F96" s="104"/>
      <c r="G96" s="104"/>
      <c r="H96" s="140"/>
      <c r="I96" s="112"/>
      <c r="J96" s="107">
        <f t="shared" si="2"/>
        <v>0</v>
      </c>
      <c r="K96" s="141">
        <v>1</v>
      </c>
      <c r="L96" s="107">
        <f t="shared" si="3"/>
        <v>0</v>
      </c>
      <c r="M96" s="108"/>
      <c r="N96" s="113"/>
      <c r="O96" s="142"/>
    </row>
    <row r="97" spans="1:16" s="15" customFormat="1" x14ac:dyDescent="0.25">
      <c r="A97" s="484"/>
      <c r="B97" s="110"/>
      <c r="C97" s="110"/>
      <c r="D97" s="110"/>
      <c r="E97" s="110"/>
      <c r="F97" s="104"/>
      <c r="G97" s="104"/>
      <c r="H97" s="140"/>
      <c r="I97" s="112"/>
      <c r="J97" s="107">
        <f t="shared" si="2"/>
        <v>0</v>
      </c>
      <c r="K97" s="141">
        <v>1</v>
      </c>
      <c r="L97" s="107">
        <f t="shared" si="3"/>
        <v>0</v>
      </c>
      <c r="M97" s="108"/>
      <c r="N97" s="113"/>
      <c r="O97" s="142"/>
    </row>
    <row r="98" spans="1:16" s="15" customFormat="1" x14ac:dyDescent="0.25">
      <c r="A98" s="484"/>
      <c r="B98" s="110"/>
      <c r="C98" s="110"/>
      <c r="D98" s="110"/>
      <c r="E98" s="110"/>
      <c r="F98" s="104"/>
      <c r="G98" s="104"/>
      <c r="H98" s="140"/>
      <c r="I98" s="112"/>
      <c r="J98" s="107">
        <f t="shared" si="2"/>
        <v>0</v>
      </c>
      <c r="K98" s="141">
        <v>1</v>
      </c>
      <c r="L98" s="107">
        <f t="shared" si="3"/>
        <v>0</v>
      </c>
      <c r="M98" s="108"/>
      <c r="N98" s="113"/>
      <c r="O98" s="142"/>
    </row>
    <row r="99" spans="1:16" s="15" customFormat="1" x14ac:dyDescent="0.25">
      <c r="A99" s="484"/>
      <c r="B99" s="110"/>
      <c r="C99" s="110"/>
      <c r="D99" s="110"/>
      <c r="E99" s="110"/>
      <c r="F99" s="104"/>
      <c r="G99" s="104"/>
      <c r="H99" s="140"/>
      <c r="I99" s="112"/>
      <c r="J99" s="107">
        <f t="shared" si="2"/>
        <v>0</v>
      </c>
      <c r="K99" s="141">
        <v>1</v>
      </c>
      <c r="L99" s="107">
        <f t="shared" si="3"/>
        <v>0</v>
      </c>
      <c r="M99" s="108"/>
      <c r="N99" s="113"/>
      <c r="O99" s="142"/>
    </row>
    <row r="100" spans="1:16" s="15" customFormat="1" x14ac:dyDescent="0.25">
      <c r="A100" s="484"/>
      <c r="B100" s="110"/>
      <c r="C100" s="110"/>
      <c r="D100" s="110"/>
      <c r="E100" s="110"/>
      <c r="F100" s="104"/>
      <c r="G100" s="104"/>
      <c r="H100" s="140"/>
      <c r="I100" s="112"/>
      <c r="J100" s="107">
        <f t="shared" si="2"/>
        <v>0</v>
      </c>
      <c r="K100" s="141">
        <v>1</v>
      </c>
      <c r="L100" s="107">
        <f t="shared" si="3"/>
        <v>0</v>
      </c>
      <c r="M100" s="108"/>
      <c r="N100" s="113"/>
      <c r="O100" s="142"/>
    </row>
    <row r="101" spans="1:16" s="15" customFormat="1" x14ac:dyDescent="0.25">
      <c r="A101" s="484"/>
      <c r="B101" s="110"/>
      <c r="C101" s="110"/>
      <c r="D101" s="110"/>
      <c r="E101" s="110"/>
      <c r="F101" s="104"/>
      <c r="G101" s="104"/>
      <c r="H101" s="140"/>
      <c r="I101" s="112"/>
      <c r="J101" s="107">
        <f t="shared" si="2"/>
        <v>0</v>
      </c>
      <c r="K101" s="141">
        <v>1</v>
      </c>
      <c r="L101" s="107">
        <f>J101*K101</f>
        <v>0</v>
      </c>
      <c r="M101" s="108"/>
      <c r="N101" s="113"/>
      <c r="O101" s="142"/>
    </row>
    <row r="102" spans="1:16" s="15" customFormat="1" x14ac:dyDescent="0.25">
      <c r="A102" s="484"/>
      <c r="B102" s="110"/>
      <c r="C102" s="110"/>
      <c r="D102" s="110"/>
      <c r="E102" s="110"/>
      <c r="F102" s="104"/>
      <c r="G102" s="104"/>
      <c r="H102" s="140"/>
      <c r="I102" s="112"/>
      <c r="J102" s="107">
        <f t="shared" si="2"/>
        <v>0</v>
      </c>
      <c r="K102" s="141">
        <v>1</v>
      </c>
      <c r="L102" s="107">
        <f t="shared" ref="L102:L104" si="4">J102*K102</f>
        <v>0</v>
      </c>
      <c r="M102" s="108"/>
      <c r="N102" s="113"/>
      <c r="O102" s="142"/>
    </row>
    <row r="103" spans="1:16" s="15" customFormat="1" x14ac:dyDescent="0.25">
      <c r="A103" s="484"/>
      <c r="B103" s="110"/>
      <c r="C103" s="110"/>
      <c r="D103" s="110"/>
      <c r="E103" s="110"/>
      <c r="F103" s="104"/>
      <c r="G103" s="104"/>
      <c r="H103" s="140"/>
      <c r="I103" s="112"/>
      <c r="J103" s="107">
        <f t="shared" si="2"/>
        <v>0</v>
      </c>
      <c r="K103" s="141">
        <v>1</v>
      </c>
      <c r="L103" s="107">
        <f t="shared" si="4"/>
        <v>0</v>
      </c>
      <c r="M103" s="108"/>
      <c r="N103" s="113"/>
      <c r="O103" s="142"/>
    </row>
    <row r="104" spans="1:16" s="15" customFormat="1" x14ac:dyDescent="0.25">
      <c r="A104" s="484"/>
      <c r="B104" s="110"/>
      <c r="C104" s="110"/>
      <c r="D104" s="110"/>
      <c r="E104" s="110"/>
      <c r="F104" s="104"/>
      <c r="G104" s="104"/>
      <c r="H104" s="140"/>
      <c r="I104" s="112"/>
      <c r="J104" s="107">
        <f t="shared" si="2"/>
        <v>0</v>
      </c>
      <c r="K104" s="141">
        <v>1</v>
      </c>
      <c r="L104" s="107">
        <f t="shared" si="4"/>
        <v>0</v>
      </c>
      <c r="M104" s="108"/>
      <c r="N104" s="113"/>
      <c r="O104" s="142"/>
    </row>
    <row r="105" spans="1:16" s="15" customFormat="1" x14ac:dyDescent="0.25">
      <c r="A105" s="484"/>
      <c r="B105" s="110"/>
      <c r="C105" s="110"/>
      <c r="D105" s="110"/>
      <c r="E105" s="110"/>
      <c r="F105" s="104"/>
      <c r="G105" s="104"/>
      <c r="H105" s="140"/>
      <c r="I105" s="112"/>
      <c r="J105" s="107">
        <f t="shared" si="2"/>
        <v>0</v>
      </c>
      <c r="K105" s="141">
        <v>1</v>
      </c>
      <c r="L105" s="107">
        <f t="shared" si="3"/>
        <v>0</v>
      </c>
      <c r="M105" s="108"/>
      <c r="N105" s="113"/>
      <c r="O105" s="142"/>
    </row>
    <row r="106" spans="1:16" s="15" customFormat="1" x14ac:dyDescent="0.25">
      <c r="A106" s="484"/>
      <c r="B106" s="110"/>
      <c r="C106" s="110"/>
      <c r="D106" s="110"/>
      <c r="E106" s="110"/>
      <c r="F106" s="104"/>
      <c r="G106" s="104"/>
      <c r="H106" s="140"/>
      <c r="I106" s="112"/>
      <c r="J106" s="107">
        <f t="shared" si="2"/>
        <v>0</v>
      </c>
      <c r="K106" s="141">
        <v>1</v>
      </c>
      <c r="L106" s="107">
        <f t="shared" si="3"/>
        <v>0</v>
      </c>
      <c r="M106" s="108"/>
      <c r="N106" s="113"/>
      <c r="O106" s="142"/>
    </row>
    <row r="107" spans="1:16" s="15" customFormat="1" x14ac:dyDescent="0.25">
      <c r="A107" s="484"/>
      <c r="B107" s="110"/>
      <c r="C107" s="110"/>
      <c r="D107" s="110"/>
      <c r="E107" s="110"/>
      <c r="F107" s="104"/>
      <c r="G107" s="104"/>
      <c r="H107" s="140"/>
      <c r="I107" s="112"/>
      <c r="J107" s="107">
        <f t="shared" si="2"/>
        <v>0</v>
      </c>
      <c r="K107" s="141">
        <v>1</v>
      </c>
      <c r="L107" s="107">
        <f t="shared" si="3"/>
        <v>0</v>
      </c>
      <c r="M107" s="108"/>
      <c r="N107" s="113"/>
      <c r="O107" s="142"/>
    </row>
    <row r="108" spans="1:16" s="15" customFormat="1" x14ac:dyDescent="0.25">
      <c r="A108" s="484"/>
      <c r="B108" s="110"/>
      <c r="C108" s="110"/>
      <c r="D108" s="110"/>
      <c r="E108" s="110"/>
      <c r="F108" s="104"/>
      <c r="G108" s="104"/>
      <c r="H108" s="140"/>
      <c r="I108" s="112"/>
      <c r="J108" s="107">
        <f t="shared" si="2"/>
        <v>0</v>
      </c>
      <c r="K108" s="141">
        <v>1</v>
      </c>
      <c r="L108" s="107">
        <f t="shared" si="3"/>
        <v>0</v>
      </c>
      <c r="M108" s="108"/>
      <c r="N108" s="113"/>
      <c r="O108" s="142"/>
    </row>
    <row r="109" spans="1:16" s="15" customFormat="1" x14ac:dyDescent="0.25">
      <c r="A109" s="484"/>
      <c r="B109" s="110"/>
      <c r="C109" s="110"/>
      <c r="D109" s="110"/>
      <c r="E109" s="110"/>
      <c r="F109" s="104"/>
      <c r="G109" s="104"/>
      <c r="H109" s="140"/>
      <c r="I109" s="112"/>
      <c r="J109" s="107">
        <f t="shared" si="2"/>
        <v>0</v>
      </c>
      <c r="K109" s="141">
        <v>1</v>
      </c>
      <c r="L109" s="107">
        <f t="shared" si="3"/>
        <v>0</v>
      </c>
      <c r="M109" s="108"/>
      <c r="N109" s="113"/>
      <c r="O109" s="142"/>
    </row>
    <row r="110" spans="1:16" s="15" customFormat="1" ht="12.75" thickBot="1" x14ac:dyDescent="0.3">
      <c r="A110" s="484"/>
      <c r="B110" s="114"/>
      <c r="C110" s="114"/>
      <c r="D110" s="114"/>
      <c r="E110" s="110"/>
      <c r="F110" s="104"/>
      <c r="G110" s="104"/>
      <c r="H110" s="140"/>
      <c r="I110" s="112"/>
      <c r="J110" s="143">
        <f t="shared" si="2"/>
        <v>0</v>
      </c>
      <c r="K110" s="144">
        <v>1</v>
      </c>
      <c r="L110" s="143">
        <f t="shared" si="3"/>
        <v>0</v>
      </c>
      <c r="M110" s="116"/>
      <c r="N110" s="117"/>
      <c r="O110" s="145"/>
    </row>
    <row r="111" spans="1:16" s="12" customFormat="1" ht="15" customHeight="1" thickTop="1" thickBot="1" x14ac:dyDescent="0.3">
      <c r="A111" s="484"/>
      <c r="B111" s="146"/>
      <c r="C111" s="147"/>
      <c r="D111" s="147"/>
      <c r="E111" s="147"/>
      <c r="F111" s="148"/>
      <c r="G111" s="148"/>
      <c r="H111" s="147"/>
      <c r="I111" s="149" t="s">
        <v>91</v>
      </c>
      <c r="J111" s="119">
        <f>SUM(J84:J110)</f>
        <v>0</v>
      </c>
      <c r="K111" s="120"/>
      <c r="L111" s="150">
        <f>SUM(L84:L110)</f>
        <v>0</v>
      </c>
      <c r="M111" s="151">
        <f>IF(OR($E$11="yes"),"n/a",SUM(M84:M110))</f>
        <v>0</v>
      </c>
      <c r="N111" s="122">
        <f>SUM(N84:N110)</f>
        <v>0</v>
      </c>
      <c r="O111" s="152">
        <f>SUM(M111:N111)</f>
        <v>0</v>
      </c>
      <c r="P111" s="124"/>
    </row>
    <row r="112" spans="1:16" s="12" customFormat="1" ht="15.75" customHeight="1" thickTop="1" thickBot="1" x14ac:dyDescent="0.3">
      <c r="A112" s="153"/>
      <c r="B112" s="154"/>
      <c r="C112" s="153"/>
      <c r="H112" s="16"/>
      <c r="J112" s="16"/>
      <c r="K112" s="17"/>
      <c r="L112" s="155"/>
      <c r="M112" s="155"/>
      <c r="N112" s="155"/>
      <c r="O112" s="155"/>
    </row>
    <row r="113" spans="1:19" s="12" customFormat="1" ht="15" customHeight="1" thickBot="1" x14ac:dyDescent="0.3">
      <c r="A113" s="132" t="s">
        <v>92</v>
      </c>
      <c r="B113" s="485" t="s">
        <v>93</v>
      </c>
      <c r="C113" s="486"/>
      <c r="D113" s="486"/>
      <c r="E113" s="486"/>
      <c r="F113" s="486"/>
      <c r="G113" s="486"/>
      <c r="H113" s="486"/>
      <c r="I113" s="486"/>
      <c r="J113" s="486"/>
      <c r="K113" s="486"/>
      <c r="L113" s="486"/>
      <c r="M113" s="136"/>
      <c r="N113" s="476" t="s">
        <v>83</v>
      </c>
      <c r="O113" s="477"/>
    </row>
    <row r="114" spans="1:19" s="15" customFormat="1" ht="12" customHeight="1" x14ac:dyDescent="0.25">
      <c r="A114" s="484"/>
      <c r="B114" s="114"/>
      <c r="C114" s="114"/>
      <c r="D114" s="114"/>
      <c r="E114" s="110"/>
      <c r="F114" s="104"/>
      <c r="G114" s="104"/>
      <c r="H114" s="140"/>
      <c r="I114" s="112"/>
      <c r="J114" s="107">
        <f t="shared" ref="J114:J120" si="5">H114*I114</f>
        <v>0</v>
      </c>
      <c r="K114" s="156">
        <v>0.65</v>
      </c>
      <c r="L114" s="107">
        <f t="shared" ref="L114:L123" si="6">J114*K114</f>
        <v>0</v>
      </c>
      <c r="M114" s="108"/>
      <c r="N114" s="157"/>
      <c r="O114" s="483"/>
    </row>
    <row r="115" spans="1:19" s="15" customFormat="1" ht="12" customHeight="1" x14ac:dyDescent="0.25">
      <c r="A115" s="484"/>
      <c r="B115" s="114"/>
      <c r="C115" s="114"/>
      <c r="D115" s="114"/>
      <c r="E115" s="110"/>
      <c r="F115" s="104"/>
      <c r="G115" s="104"/>
      <c r="H115" s="140"/>
      <c r="I115" s="112"/>
      <c r="J115" s="107">
        <f t="shared" si="5"/>
        <v>0</v>
      </c>
      <c r="K115" s="141">
        <v>0.65</v>
      </c>
      <c r="L115" s="107">
        <f t="shared" si="6"/>
        <v>0</v>
      </c>
      <c r="M115" s="108"/>
      <c r="N115" s="113"/>
      <c r="O115" s="483"/>
    </row>
    <row r="116" spans="1:19" s="15" customFormat="1" x14ac:dyDescent="0.25">
      <c r="A116" s="484"/>
      <c r="B116" s="114"/>
      <c r="C116" s="114"/>
      <c r="D116" s="114"/>
      <c r="E116" s="110"/>
      <c r="F116" s="104"/>
      <c r="G116" s="104"/>
      <c r="H116" s="140"/>
      <c r="I116" s="112"/>
      <c r="J116" s="107">
        <f t="shared" si="5"/>
        <v>0</v>
      </c>
      <c r="K116" s="141">
        <v>0.65</v>
      </c>
      <c r="L116" s="107">
        <f t="shared" si="6"/>
        <v>0</v>
      </c>
      <c r="M116" s="108"/>
      <c r="N116" s="113"/>
      <c r="O116" s="142"/>
    </row>
    <row r="117" spans="1:19" s="15" customFormat="1" x14ac:dyDescent="0.25">
      <c r="A117" s="484"/>
      <c r="B117" s="114"/>
      <c r="C117" s="114"/>
      <c r="D117" s="114"/>
      <c r="E117" s="110"/>
      <c r="F117" s="104"/>
      <c r="G117" s="104"/>
      <c r="H117" s="140"/>
      <c r="I117" s="112"/>
      <c r="J117" s="107">
        <f t="shared" si="5"/>
        <v>0</v>
      </c>
      <c r="K117" s="141">
        <v>0.65</v>
      </c>
      <c r="L117" s="107">
        <f t="shared" si="6"/>
        <v>0</v>
      </c>
      <c r="M117" s="108"/>
      <c r="N117" s="113"/>
      <c r="O117" s="142"/>
    </row>
    <row r="118" spans="1:19" s="15" customFormat="1" x14ac:dyDescent="0.25">
      <c r="A118" s="484"/>
      <c r="B118" s="114"/>
      <c r="C118" s="114"/>
      <c r="D118" s="114"/>
      <c r="E118" s="110"/>
      <c r="F118" s="104"/>
      <c r="G118" s="104"/>
      <c r="H118" s="140"/>
      <c r="I118" s="112"/>
      <c r="J118" s="107">
        <f t="shared" si="5"/>
        <v>0</v>
      </c>
      <c r="K118" s="141">
        <v>0.65</v>
      </c>
      <c r="L118" s="107">
        <f t="shared" si="6"/>
        <v>0</v>
      </c>
      <c r="M118" s="108"/>
      <c r="N118" s="113"/>
      <c r="O118" s="142"/>
    </row>
    <row r="119" spans="1:19" s="15" customFormat="1" x14ac:dyDescent="0.25">
      <c r="A119" s="484"/>
      <c r="B119" s="114"/>
      <c r="C119" s="114"/>
      <c r="D119" s="114"/>
      <c r="E119" s="110"/>
      <c r="F119" s="104"/>
      <c r="G119" s="104"/>
      <c r="H119" s="140"/>
      <c r="I119" s="112"/>
      <c r="J119" s="107">
        <f t="shared" si="5"/>
        <v>0</v>
      </c>
      <c r="K119" s="141">
        <v>0.65</v>
      </c>
      <c r="L119" s="107">
        <f t="shared" si="6"/>
        <v>0</v>
      </c>
      <c r="M119" s="108"/>
      <c r="N119" s="113"/>
      <c r="O119" s="142"/>
    </row>
    <row r="120" spans="1:19" s="15" customFormat="1" x14ac:dyDescent="0.25">
      <c r="A120" s="484"/>
      <c r="B120" s="114"/>
      <c r="C120" s="114"/>
      <c r="D120" s="114"/>
      <c r="E120" s="110"/>
      <c r="F120" s="104"/>
      <c r="G120" s="104"/>
      <c r="H120" s="140"/>
      <c r="I120" s="112"/>
      <c r="J120" s="107">
        <f t="shared" si="5"/>
        <v>0</v>
      </c>
      <c r="K120" s="141">
        <v>0.65</v>
      </c>
      <c r="L120" s="107">
        <f t="shared" si="6"/>
        <v>0</v>
      </c>
      <c r="M120" s="108"/>
      <c r="N120" s="113"/>
      <c r="O120" s="142"/>
    </row>
    <row r="121" spans="1:19" s="15" customFormat="1" x14ac:dyDescent="0.25">
      <c r="A121" s="484"/>
      <c r="B121" s="114"/>
      <c r="C121" s="114"/>
      <c r="D121" s="114"/>
      <c r="E121" s="110"/>
      <c r="F121" s="104"/>
      <c r="G121" s="104"/>
      <c r="H121" s="140"/>
      <c r="I121" s="112"/>
      <c r="J121" s="107">
        <f>H121*I121</f>
        <v>0</v>
      </c>
      <c r="K121" s="141">
        <v>0.65</v>
      </c>
      <c r="L121" s="107">
        <f t="shared" si="6"/>
        <v>0</v>
      </c>
      <c r="M121" s="108"/>
      <c r="N121" s="113"/>
      <c r="O121" s="142"/>
    </row>
    <row r="122" spans="1:19" s="15" customFormat="1" x14ac:dyDescent="0.25">
      <c r="A122" s="484"/>
      <c r="B122" s="114"/>
      <c r="C122" s="114"/>
      <c r="D122" s="114"/>
      <c r="E122" s="110"/>
      <c r="F122" s="104"/>
      <c r="G122" s="104"/>
      <c r="H122" s="140"/>
      <c r="I122" s="112"/>
      <c r="J122" s="107">
        <f t="shared" ref="J122:J123" si="7">H122*I122</f>
        <v>0</v>
      </c>
      <c r="K122" s="141">
        <v>0.65</v>
      </c>
      <c r="L122" s="107">
        <f t="shared" si="6"/>
        <v>0</v>
      </c>
      <c r="M122" s="108"/>
      <c r="N122" s="113"/>
      <c r="O122" s="142"/>
    </row>
    <row r="123" spans="1:19" s="15" customFormat="1" ht="12.75" thickBot="1" x14ac:dyDescent="0.3">
      <c r="A123" s="484"/>
      <c r="B123" s="110"/>
      <c r="C123" s="110"/>
      <c r="D123" s="110"/>
      <c r="E123" s="110"/>
      <c r="F123" s="104"/>
      <c r="G123" s="158"/>
      <c r="H123" s="140"/>
      <c r="I123" s="112"/>
      <c r="J123" s="159">
        <f t="shared" si="7"/>
        <v>0</v>
      </c>
      <c r="K123" s="141">
        <v>0.65</v>
      </c>
      <c r="L123" s="159">
        <f t="shared" si="6"/>
        <v>0</v>
      </c>
      <c r="M123" s="160"/>
      <c r="N123" s="117"/>
      <c r="O123" s="145"/>
    </row>
    <row r="124" spans="1:19" s="12" customFormat="1" ht="15.75" customHeight="1" thickTop="1" thickBot="1" x14ac:dyDescent="0.3">
      <c r="A124" s="484"/>
      <c r="B124" s="487"/>
      <c r="C124" s="487"/>
      <c r="D124" s="487"/>
      <c r="E124" s="487"/>
      <c r="F124" s="161"/>
      <c r="G124" s="161"/>
      <c r="H124" s="161"/>
      <c r="I124" s="149" t="s">
        <v>94</v>
      </c>
      <c r="J124" s="162">
        <f>SUM(J114:J123)</f>
        <v>0</v>
      </c>
      <c r="K124" s="163"/>
      <c r="L124" s="150">
        <f t="shared" ref="L124:N124" si="8">SUM(L114:L123)</f>
        <v>0</v>
      </c>
      <c r="M124" s="164">
        <f t="shared" si="8"/>
        <v>0</v>
      </c>
      <c r="N124" s="165">
        <f t="shared" si="8"/>
        <v>0</v>
      </c>
      <c r="O124" s="152">
        <f>SUM(M124:N124)</f>
        <v>0</v>
      </c>
      <c r="P124" s="124"/>
    </row>
    <row r="125" spans="1:19" s="12" customFormat="1" ht="15.75" customHeight="1" thickTop="1" x14ac:dyDescent="0.25">
      <c r="A125" s="153"/>
      <c r="B125" s="154"/>
      <c r="C125" s="153"/>
      <c r="H125" s="16"/>
      <c r="J125" s="16"/>
      <c r="K125" s="17"/>
      <c r="L125" s="155"/>
      <c r="M125" s="166"/>
      <c r="N125" s="167"/>
      <c r="O125" s="16"/>
    </row>
    <row r="126" spans="1:19" s="12" customFormat="1" ht="15" customHeight="1" x14ac:dyDescent="0.25">
      <c r="A126" s="132" t="s">
        <v>95</v>
      </c>
      <c r="B126" s="485" t="s">
        <v>96</v>
      </c>
      <c r="C126" s="486"/>
      <c r="D126" s="486"/>
      <c r="E126" s="486"/>
      <c r="F126" s="486"/>
      <c r="G126" s="486"/>
      <c r="H126" s="486"/>
      <c r="I126" s="486"/>
      <c r="J126" s="486"/>
      <c r="K126" s="486"/>
      <c r="L126" s="486"/>
      <c r="M126" s="136"/>
      <c r="N126" s="488"/>
      <c r="O126" s="488"/>
    </row>
    <row r="127" spans="1:19" s="15" customFormat="1" x14ac:dyDescent="0.25">
      <c r="A127" s="484"/>
      <c r="B127" s="114"/>
      <c r="C127" s="114"/>
      <c r="D127" s="114"/>
      <c r="E127" s="110"/>
      <c r="F127" s="104"/>
      <c r="G127" s="104"/>
      <c r="H127" s="140"/>
      <c r="I127" s="112"/>
      <c r="J127" s="107">
        <f t="shared" ref="J127:J136" si="9">H127*I127</f>
        <v>0</v>
      </c>
      <c r="K127" s="156">
        <v>0.65</v>
      </c>
      <c r="L127" s="107">
        <f t="shared" ref="L127:L136" si="10">J127*K127</f>
        <v>0</v>
      </c>
      <c r="M127" s="168"/>
      <c r="N127" s="169"/>
      <c r="O127" s="170"/>
      <c r="P127" s="171"/>
      <c r="Q127" s="171"/>
      <c r="R127" s="171"/>
      <c r="S127" s="171"/>
    </row>
    <row r="128" spans="1:19" s="15" customFormat="1" x14ac:dyDescent="0.25">
      <c r="A128" s="484"/>
      <c r="B128" s="114"/>
      <c r="C128" s="114"/>
      <c r="D128" s="114"/>
      <c r="E128" s="110"/>
      <c r="F128" s="104"/>
      <c r="G128" s="104"/>
      <c r="H128" s="140"/>
      <c r="I128" s="112"/>
      <c r="J128" s="107">
        <f t="shared" si="9"/>
        <v>0</v>
      </c>
      <c r="K128" s="141">
        <v>0.65</v>
      </c>
      <c r="L128" s="107">
        <f t="shared" si="10"/>
        <v>0</v>
      </c>
      <c r="M128" s="168"/>
      <c r="N128" s="169"/>
      <c r="O128" s="170"/>
      <c r="P128" s="171"/>
      <c r="Q128" s="171"/>
      <c r="R128" s="171"/>
      <c r="S128" s="171"/>
    </row>
    <row r="129" spans="1:19" s="15" customFormat="1" x14ac:dyDescent="0.25">
      <c r="A129" s="484"/>
      <c r="B129" s="114"/>
      <c r="C129" s="114"/>
      <c r="D129" s="114"/>
      <c r="E129" s="110"/>
      <c r="F129" s="104"/>
      <c r="G129" s="104"/>
      <c r="H129" s="140"/>
      <c r="I129" s="112"/>
      <c r="J129" s="107">
        <f t="shared" si="9"/>
        <v>0</v>
      </c>
      <c r="K129" s="141">
        <v>0.65</v>
      </c>
      <c r="L129" s="107">
        <f t="shared" si="10"/>
        <v>0</v>
      </c>
      <c r="M129" s="168"/>
      <c r="N129" s="169"/>
      <c r="O129" s="170"/>
      <c r="P129" s="171"/>
      <c r="Q129" s="171"/>
      <c r="R129" s="171"/>
      <c r="S129" s="171"/>
    </row>
    <row r="130" spans="1:19" s="15" customFormat="1" x14ac:dyDescent="0.25">
      <c r="A130" s="484"/>
      <c r="B130" s="114"/>
      <c r="C130" s="114"/>
      <c r="D130" s="114"/>
      <c r="E130" s="110"/>
      <c r="F130" s="104"/>
      <c r="G130" s="104"/>
      <c r="H130" s="140"/>
      <c r="I130" s="112"/>
      <c r="J130" s="107">
        <f t="shared" si="9"/>
        <v>0</v>
      </c>
      <c r="K130" s="141">
        <v>0.65</v>
      </c>
      <c r="L130" s="107">
        <f t="shared" si="10"/>
        <v>0</v>
      </c>
      <c r="M130" s="168"/>
      <c r="N130" s="169"/>
      <c r="O130" s="170"/>
      <c r="P130" s="171"/>
      <c r="Q130" s="171"/>
      <c r="R130" s="171"/>
      <c r="S130" s="171"/>
    </row>
    <row r="131" spans="1:19" s="15" customFormat="1" x14ac:dyDescent="0.25">
      <c r="A131" s="484"/>
      <c r="B131" s="114"/>
      <c r="C131" s="114"/>
      <c r="D131" s="114"/>
      <c r="E131" s="110"/>
      <c r="F131" s="104"/>
      <c r="G131" s="104"/>
      <c r="H131" s="140"/>
      <c r="I131" s="112"/>
      <c r="J131" s="107">
        <f t="shared" si="9"/>
        <v>0</v>
      </c>
      <c r="K131" s="141">
        <v>0.65</v>
      </c>
      <c r="L131" s="107">
        <f t="shared" si="10"/>
        <v>0</v>
      </c>
      <c r="M131" s="168"/>
      <c r="N131" s="169"/>
      <c r="O131" s="170"/>
      <c r="P131" s="171"/>
      <c r="Q131" s="171"/>
      <c r="R131" s="171"/>
      <c r="S131" s="171"/>
    </row>
    <row r="132" spans="1:19" s="15" customFormat="1" x14ac:dyDescent="0.25">
      <c r="A132" s="484"/>
      <c r="B132" s="114"/>
      <c r="C132" s="114"/>
      <c r="D132" s="114"/>
      <c r="E132" s="110"/>
      <c r="F132" s="104"/>
      <c r="G132" s="104"/>
      <c r="H132" s="140"/>
      <c r="I132" s="112"/>
      <c r="J132" s="107">
        <f t="shared" si="9"/>
        <v>0</v>
      </c>
      <c r="K132" s="141">
        <v>0.65</v>
      </c>
      <c r="L132" s="107">
        <f t="shared" si="10"/>
        <v>0</v>
      </c>
      <c r="M132" s="168"/>
      <c r="N132" s="169"/>
      <c r="O132" s="170"/>
      <c r="P132" s="171"/>
      <c r="Q132" s="171"/>
      <c r="R132" s="171"/>
      <c r="S132" s="171"/>
    </row>
    <row r="133" spans="1:19" s="15" customFormat="1" x14ac:dyDescent="0.25">
      <c r="A133" s="484"/>
      <c r="B133" s="114"/>
      <c r="C133" s="114"/>
      <c r="D133" s="114"/>
      <c r="E133" s="110"/>
      <c r="F133" s="104"/>
      <c r="G133" s="104"/>
      <c r="H133" s="140"/>
      <c r="I133" s="112"/>
      <c r="J133" s="107">
        <f t="shared" si="9"/>
        <v>0</v>
      </c>
      <c r="K133" s="141">
        <v>0.65</v>
      </c>
      <c r="L133" s="107">
        <f t="shared" si="10"/>
        <v>0</v>
      </c>
      <c r="M133" s="168"/>
      <c r="N133" s="169"/>
      <c r="O133" s="170"/>
      <c r="P133" s="171"/>
      <c r="Q133" s="171"/>
      <c r="R133" s="171"/>
      <c r="S133" s="171"/>
    </row>
    <row r="134" spans="1:19" s="15" customFormat="1" x14ac:dyDescent="0.25">
      <c r="A134" s="484"/>
      <c r="B134" s="114"/>
      <c r="C134" s="114"/>
      <c r="D134" s="114"/>
      <c r="E134" s="110"/>
      <c r="F134" s="104"/>
      <c r="G134" s="104"/>
      <c r="H134" s="140"/>
      <c r="I134" s="112"/>
      <c r="J134" s="107">
        <f>H134*I134</f>
        <v>0</v>
      </c>
      <c r="K134" s="141">
        <v>0.65</v>
      </c>
      <c r="L134" s="107">
        <f t="shared" si="10"/>
        <v>0</v>
      </c>
      <c r="M134" s="168"/>
      <c r="N134" s="169"/>
      <c r="O134" s="170"/>
      <c r="P134" s="171"/>
      <c r="Q134" s="171"/>
      <c r="R134" s="171"/>
      <c r="S134" s="171"/>
    </row>
    <row r="135" spans="1:19" s="15" customFormat="1" x14ac:dyDescent="0.25">
      <c r="A135" s="484"/>
      <c r="B135" s="114"/>
      <c r="C135" s="114"/>
      <c r="D135" s="114"/>
      <c r="E135" s="110"/>
      <c r="F135" s="104"/>
      <c r="G135" s="104"/>
      <c r="H135" s="140"/>
      <c r="I135" s="112"/>
      <c r="J135" s="107">
        <f t="shared" si="9"/>
        <v>0</v>
      </c>
      <c r="K135" s="141">
        <v>0.65</v>
      </c>
      <c r="L135" s="107">
        <f t="shared" si="10"/>
        <v>0</v>
      </c>
      <c r="M135" s="168"/>
      <c r="N135" s="169"/>
      <c r="O135" s="170"/>
      <c r="P135" s="171"/>
      <c r="Q135" s="171"/>
      <c r="R135" s="171"/>
      <c r="S135" s="171"/>
    </row>
    <row r="136" spans="1:19" s="15" customFormat="1" ht="12.75" thickBot="1" x14ac:dyDescent="0.3">
      <c r="A136" s="484"/>
      <c r="B136" s="110"/>
      <c r="C136" s="110"/>
      <c r="D136" s="110"/>
      <c r="E136" s="110"/>
      <c r="F136" s="104"/>
      <c r="G136" s="158"/>
      <c r="H136" s="140"/>
      <c r="I136" s="112"/>
      <c r="J136" s="159">
        <f t="shared" si="9"/>
        <v>0</v>
      </c>
      <c r="K136" s="141">
        <v>0.65</v>
      </c>
      <c r="L136" s="159">
        <f t="shared" si="10"/>
        <v>0</v>
      </c>
      <c r="M136" s="172"/>
      <c r="N136" s="169"/>
      <c r="O136" s="170"/>
      <c r="P136" s="171"/>
      <c r="Q136" s="171"/>
      <c r="R136" s="171"/>
      <c r="S136" s="171"/>
    </row>
    <row r="137" spans="1:19" s="12" customFormat="1" ht="15.75" customHeight="1" thickTop="1" thickBot="1" x14ac:dyDescent="0.3">
      <c r="A137" s="484"/>
      <c r="B137" s="489"/>
      <c r="C137" s="489"/>
      <c r="D137" s="489"/>
      <c r="E137" s="489"/>
      <c r="F137" s="173"/>
      <c r="G137" s="173"/>
      <c r="H137" s="173"/>
      <c r="I137" s="149" t="s">
        <v>97</v>
      </c>
      <c r="J137" s="162">
        <f>SUM(J127:J136)</f>
        <v>0</v>
      </c>
      <c r="K137" s="163"/>
      <c r="L137" s="150">
        <f t="shared" ref="L137:M137" si="11">SUM(L127:L136)</f>
        <v>0</v>
      </c>
      <c r="M137" s="174">
        <f t="shared" si="11"/>
        <v>0</v>
      </c>
      <c r="N137" s="169"/>
      <c r="O137" s="170"/>
      <c r="P137" s="124"/>
    </row>
    <row r="138" spans="1:19" s="17" customFormat="1" ht="15.75" customHeight="1" thickTop="1" thickBot="1" x14ac:dyDescent="0.3">
      <c r="B138" s="490" t="s">
        <v>98</v>
      </c>
      <c r="C138" s="490"/>
      <c r="D138" s="490"/>
      <c r="E138" s="490"/>
      <c r="F138" s="490"/>
      <c r="G138" s="490"/>
      <c r="H138" s="175"/>
      <c r="I138" s="175"/>
      <c r="L138" s="176"/>
      <c r="M138" s="177"/>
      <c r="N138" s="178" t="s">
        <v>99</v>
      </c>
    </row>
    <row r="139" spans="1:19" s="6" customFormat="1" ht="15.75" customHeight="1" thickTop="1" thickBot="1" x14ac:dyDescent="0.25">
      <c r="B139" s="490"/>
      <c r="C139" s="490"/>
      <c r="D139" s="490"/>
      <c r="E139" s="490"/>
      <c r="F139" s="490"/>
      <c r="G139" s="490"/>
      <c r="H139" s="5"/>
      <c r="I139" s="179"/>
      <c r="J139" s="180"/>
      <c r="K139" s="181" t="s">
        <v>100</v>
      </c>
      <c r="L139" s="182">
        <f>L111+L124+L137</f>
        <v>0</v>
      </c>
      <c r="M139" s="121" t="e">
        <f>#REF!+#REF!+#REF!</f>
        <v>#REF!</v>
      </c>
      <c r="N139" s="183" t="s">
        <v>101</v>
      </c>
      <c r="O139" s="182">
        <f>O111+O124</f>
        <v>0</v>
      </c>
    </row>
    <row r="140" spans="1:19" ht="15" customHeight="1" thickTop="1" x14ac:dyDescent="0.2">
      <c r="F140" s="184" t="s">
        <v>14</v>
      </c>
    </row>
    <row r="141" spans="1:19" ht="18.75" customHeight="1" x14ac:dyDescent="0.3">
      <c r="B141" s="127" t="s">
        <v>78</v>
      </c>
      <c r="C141" s="128" t="str">
        <f>IF(ISBLANK('93 Game 1'!$E$6),"",'93 Game 1'!$E$6)</f>
        <v/>
      </c>
      <c r="D141" s="128"/>
      <c r="F141" s="185" t="s">
        <v>102</v>
      </c>
      <c r="G141" s="185"/>
      <c r="H141" s="185"/>
      <c r="I141" s="185"/>
      <c r="J141" s="185"/>
    </row>
    <row r="142" spans="1:19" ht="18" customHeight="1" x14ac:dyDescent="0.2">
      <c r="E142" s="126"/>
      <c r="H142" s="482" t="s">
        <v>7</v>
      </c>
      <c r="I142" s="482"/>
      <c r="J142" s="482"/>
    </row>
    <row r="143" spans="1:19" ht="21" x14ac:dyDescent="0.2">
      <c r="B143" s="186" t="s">
        <v>103</v>
      </c>
      <c r="C143" s="125"/>
      <c r="D143" s="126"/>
      <c r="E143" s="126"/>
      <c r="H143" s="482"/>
      <c r="I143" s="482"/>
      <c r="J143" s="482"/>
    </row>
    <row r="144" spans="1:19" ht="15.75" x14ac:dyDescent="0.25">
      <c r="A144" s="14"/>
      <c r="B144" s="474" t="s">
        <v>104</v>
      </c>
      <c r="C144" s="474"/>
      <c r="D144" s="474"/>
      <c r="E144" s="474"/>
      <c r="F144" s="474"/>
      <c r="G144" s="474"/>
      <c r="H144" s="481" t="s">
        <v>105</v>
      </c>
      <c r="I144" s="481"/>
      <c r="J144" s="481"/>
    </row>
    <row r="145" spans="1:10" ht="51" x14ac:dyDescent="0.2">
      <c r="A145" s="4"/>
      <c r="B145" s="96" t="s">
        <v>106</v>
      </c>
      <c r="C145" s="96" t="s">
        <v>26</v>
      </c>
      <c r="D145" s="96" t="s">
        <v>6</v>
      </c>
      <c r="E145" s="96" t="s">
        <v>10</v>
      </c>
      <c r="F145" s="96" t="s">
        <v>70</v>
      </c>
      <c r="G145" s="96" t="s">
        <v>71</v>
      </c>
      <c r="H145" s="130" t="s">
        <v>107</v>
      </c>
      <c r="I145" s="130" t="s">
        <v>4</v>
      </c>
      <c r="J145" s="131" t="s">
        <v>108</v>
      </c>
    </row>
    <row r="146" spans="1:10" ht="15" customHeight="1" x14ac:dyDescent="0.2">
      <c r="A146" s="132" t="s">
        <v>109</v>
      </c>
      <c r="B146" s="133" t="s">
        <v>110</v>
      </c>
      <c r="C146" s="134"/>
      <c r="D146" s="134"/>
      <c r="E146" s="135"/>
      <c r="F146" s="135"/>
      <c r="G146" s="134"/>
      <c r="H146" s="136"/>
      <c r="I146" s="136"/>
      <c r="J146" s="187"/>
    </row>
    <row r="147" spans="1:10" x14ac:dyDescent="0.2">
      <c r="A147" s="496"/>
      <c r="B147" s="110"/>
      <c r="C147" s="110"/>
      <c r="D147" s="110"/>
      <c r="E147" s="104"/>
      <c r="F147" s="104"/>
      <c r="G147" s="158"/>
      <c r="H147" s="111"/>
      <c r="I147" s="112"/>
      <c r="J147" s="107">
        <f>H147*I147</f>
        <v>0</v>
      </c>
    </row>
    <row r="148" spans="1:10" x14ac:dyDescent="0.2">
      <c r="A148" s="496"/>
      <c r="B148" s="110"/>
      <c r="C148" s="110"/>
      <c r="D148" s="110"/>
      <c r="E148" s="104"/>
      <c r="F148" s="104"/>
      <c r="G148" s="158"/>
      <c r="H148" s="111"/>
      <c r="I148" s="112"/>
      <c r="J148" s="107">
        <f t="shared" ref="J148:J158" si="12">H148*I148</f>
        <v>0</v>
      </c>
    </row>
    <row r="149" spans="1:10" x14ac:dyDescent="0.2">
      <c r="A149" s="496"/>
      <c r="B149" s="110"/>
      <c r="C149" s="110"/>
      <c r="D149" s="110"/>
      <c r="E149" s="104"/>
      <c r="F149" s="104"/>
      <c r="G149" s="158"/>
      <c r="H149" s="111"/>
      <c r="I149" s="112"/>
      <c r="J149" s="107">
        <f t="shared" si="12"/>
        <v>0</v>
      </c>
    </row>
    <row r="150" spans="1:10" x14ac:dyDescent="0.2">
      <c r="A150" s="496"/>
      <c r="B150" s="110"/>
      <c r="C150" s="110"/>
      <c r="D150" s="110"/>
      <c r="E150" s="104"/>
      <c r="F150" s="104"/>
      <c r="G150" s="158"/>
      <c r="H150" s="111"/>
      <c r="I150" s="112"/>
      <c r="J150" s="107">
        <f t="shared" si="12"/>
        <v>0</v>
      </c>
    </row>
    <row r="151" spans="1:10" x14ac:dyDescent="0.2">
      <c r="A151" s="496"/>
      <c r="B151" s="110"/>
      <c r="C151" s="110"/>
      <c r="D151" s="110"/>
      <c r="E151" s="104"/>
      <c r="F151" s="104"/>
      <c r="G151" s="158"/>
      <c r="H151" s="111"/>
      <c r="I151" s="112"/>
      <c r="J151" s="107">
        <f t="shared" si="12"/>
        <v>0</v>
      </c>
    </row>
    <row r="152" spans="1:10" x14ac:dyDescent="0.2">
      <c r="A152" s="496"/>
      <c r="B152" s="110"/>
      <c r="C152" s="110"/>
      <c r="D152" s="110"/>
      <c r="E152" s="104"/>
      <c r="F152" s="104"/>
      <c r="G152" s="158"/>
      <c r="H152" s="111"/>
      <c r="I152" s="112"/>
      <c r="J152" s="107">
        <f t="shared" si="12"/>
        <v>0</v>
      </c>
    </row>
    <row r="153" spans="1:10" x14ac:dyDescent="0.2">
      <c r="A153" s="496"/>
      <c r="B153" s="110"/>
      <c r="C153" s="110"/>
      <c r="D153" s="110"/>
      <c r="E153" s="104"/>
      <c r="F153" s="104"/>
      <c r="G153" s="158"/>
      <c r="H153" s="111"/>
      <c r="I153" s="112"/>
      <c r="J153" s="107">
        <f t="shared" si="12"/>
        <v>0</v>
      </c>
    </row>
    <row r="154" spans="1:10" x14ac:dyDescent="0.2">
      <c r="A154" s="496"/>
      <c r="B154" s="110"/>
      <c r="C154" s="110"/>
      <c r="D154" s="110"/>
      <c r="E154" s="104"/>
      <c r="F154" s="104"/>
      <c r="G154" s="158"/>
      <c r="H154" s="111"/>
      <c r="I154" s="112"/>
      <c r="J154" s="107">
        <f t="shared" si="12"/>
        <v>0</v>
      </c>
    </row>
    <row r="155" spans="1:10" x14ac:dyDescent="0.2">
      <c r="A155" s="496"/>
      <c r="B155" s="110"/>
      <c r="C155" s="110"/>
      <c r="D155" s="110"/>
      <c r="E155" s="104"/>
      <c r="F155" s="104"/>
      <c r="G155" s="158"/>
      <c r="H155" s="111"/>
      <c r="I155" s="112"/>
      <c r="J155" s="107">
        <f t="shared" si="12"/>
        <v>0</v>
      </c>
    </row>
    <row r="156" spans="1:10" x14ac:dyDescent="0.2">
      <c r="A156" s="496"/>
      <c r="B156" s="110"/>
      <c r="C156" s="110"/>
      <c r="D156" s="110"/>
      <c r="E156" s="104"/>
      <c r="F156" s="104"/>
      <c r="G156" s="158"/>
      <c r="H156" s="111"/>
      <c r="I156" s="112"/>
      <c r="J156" s="107">
        <f t="shared" si="12"/>
        <v>0</v>
      </c>
    </row>
    <row r="157" spans="1:10" x14ac:dyDescent="0.2">
      <c r="A157" s="496"/>
      <c r="B157" s="110"/>
      <c r="C157" s="110"/>
      <c r="D157" s="110"/>
      <c r="E157" s="104"/>
      <c r="F157" s="104"/>
      <c r="G157" s="158"/>
      <c r="H157" s="111"/>
      <c r="I157" s="112"/>
      <c r="J157" s="107">
        <f t="shared" si="12"/>
        <v>0</v>
      </c>
    </row>
    <row r="158" spans="1:10" x14ac:dyDescent="0.2">
      <c r="A158" s="496"/>
      <c r="B158" s="110"/>
      <c r="C158" s="110"/>
      <c r="D158" s="110"/>
      <c r="E158" s="104"/>
      <c r="F158" s="104"/>
      <c r="G158" s="158"/>
      <c r="H158" s="111"/>
      <c r="I158" s="112"/>
      <c r="J158" s="107">
        <f t="shared" si="12"/>
        <v>0</v>
      </c>
    </row>
    <row r="159" spans="1:10" x14ac:dyDescent="0.2">
      <c r="A159" s="496"/>
      <c r="B159" s="110"/>
      <c r="C159" s="110"/>
      <c r="D159" s="110"/>
      <c r="E159" s="104"/>
      <c r="F159" s="104"/>
      <c r="G159" s="158"/>
      <c r="H159" s="111"/>
      <c r="I159" s="112"/>
      <c r="J159" s="107">
        <f>H159*I159</f>
        <v>0</v>
      </c>
    </row>
    <row r="160" spans="1:10" x14ac:dyDescent="0.2">
      <c r="A160" s="496"/>
      <c r="B160" s="110"/>
      <c r="C160" s="110"/>
      <c r="D160" s="110"/>
      <c r="E160" s="104"/>
      <c r="F160" s="104"/>
      <c r="G160" s="158"/>
      <c r="H160" s="111"/>
      <c r="I160" s="112"/>
      <c r="J160" s="107">
        <f>H160*I160</f>
        <v>0</v>
      </c>
    </row>
    <row r="161" spans="1:15" x14ac:dyDescent="0.2">
      <c r="A161" s="496"/>
      <c r="B161" s="110"/>
      <c r="C161" s="110"/>
      <c r="D161" s="110"/>
      <c r="E161" s="104"/>
      <c r="F161" s="104"/>
      <c r="G161" s="158"/>
      <c r="H161" s="111"/>
      <c r="I161" s="112"/>
      <c r="J161" s="107">
        <f>H161*I161</f>
        <v>0</v>
      </c>
    </row>
    <row r="162" spans="1:15" ht="12.75" thickBot="1" x14ac:dyDescent="0.25">
      <c r="A162" s="496"/>
      <c r="B162" s="110"/>
      <c r="C162" s="110"/>
      <c r="D162" s="110"/>
      <c r="E162" s="104"/>
      <c r="F162" s="104"/>
      <c r="G162" s="158"/>
      <c r="H162" s="111"/>
      <c r="I162" s="112"/>
      <c r="J162" s="107">
        <f>H162*I162</f>
        <v>0</v>
      </c>
    </row>
    <row r="163" spans="1:15" s="12" customFormat="1" ht="15" customHeight="1" thickTop="1" thickBot="1" x14ac:dyDescent="0.25">
      <c r="C163" s="188"/>
      <c r="D163" s="188"/>
      <c r="E163" s="188"/>
      <c r="F163" s="189"/>
      <c r="G163" s="189"/>
      <c r="H163" s="190"/>
      <c r="I163" s="191" t="s">
        <v>111</v>
      </c>
      <c r="J163" s="119">
        <f>SUM(J147:J162)</f>
        <v>0</v>
      </c>
      <c r="K163" s="1"/>
      <c r="L163" s="1"/>
      <c r="M163" s="1"/>
      <c r="N163" s="1"/>
      <c r="O163" s="1"/>
    </row>
    <row r="164" spans="1:15" ht="21.75" thickTop="1" x14ac:dyDescent="0.2">
      <c r="A164" s="132" t="s">
        <v>112</v>
      </c>
      <c r="B164" s="192" t="s">
        <v>113</v>
      </c>
      <c r="C164" s="134"/>
      <c r="D164" s="134"/>
      <c r="E164" s="135"/>
      <c r="F164" s="135"/>
      <c r="G164" s="134"/>
      <c r="H164" s="136"/>
      <c r="I164" s="193"/>
      <c r="J164" s="187"/>
    </row>
    <row r="165" spans="1:15" x14ac:dyDescent="0.2">
      <c r="A165" s="496"/>
      <c r="B165" s="110"/>
      <c r="C165" s="110"/>
      <c r="D165" s="110"/>
      <c r="E165" s="104"/>
      <c r="F165" s="104"/>
      <c r="G165" s="158"/>
      <c r="H165" s="111"/>
      <c r="I165" s="112"/>
      <c r="J165" s="107">
        <f>H165*I165</f>
        <v>0</v>
      </c>
    </row>
    <row r="166" spans="1:15" x14ac:dyDescent="0.2">
      <c r="A166" s="496"/>
      <c r="B166" s="110"/>
      <c r="C166" s="110"/>
      <c r="D166" s="110"/>
      <c r="E166" s="104"/>
      <c r="F166" s="104"/>
      <c r="G166" s="158"/>
      <c r="H166" s="111"/>
      <c r="I166" s="112"/>
      <c r="J166" s="107">
        <f t="shared" ref="J166:J173" si="13">H166*I166</f>
        <v>0</v>
      </c>
    </row>
    <row r="167" spans="1:15" x14ac:dyDescent="0.2">
      <c r="A167" s="496"/>
      <c r="B167" s="110"/>
      <c r="C167" s="110"/>
      <c r="D167" s="110"/>
      <c r="E167" s="104"/>
      <c r="F167" s="104"/>
      <c r="G167" s="158"/>
      <c r="H167" s="111"/>
      <c r="I167" s="112"/>
      <c r="J167" s="107">
        <f t="shared" si="13"/>
        <v>0</v>
      </c>
    </row>
    <row r="168" spans="1:15" x14ac:dyDescent="0.2">
      <c r="A168" s="496"/>
      <c r="B168" s="110"/>
      <c r="C168" s="110"/>
      <c r="D168" s="110"/>
      <c r="E168" s="104"/>
      <c r="F168" s="104"/>
      <c r="G168" s="158"/>
      <c r="H168" s="111"/>
      <c r="I168" s="112"/>
      <c r="J168" s="107">
        <f t="shared" si="13"/>
        <v>0</v>
      </c>
    </row>
    <row r="169" spans="1:15" x14ac:dyDescent="0.2">
      <c r="A169" s="496"/>
      <c r="B169" s="110"/>
      <c r="C169" s="110"/>
      <c r="D169" s="110"/>
      <c r="E169" s="104"/>
      <c r="F169" s="104"/>
      <c r="G169" s="158"/>
      <c r="H169" s="111"/>
      <c r="I169" s="112"/>
      <c r="J169" s="107">
        <f t="shared" si="13"/>
        <v>0</v>
      </c>
    </row>
    <row r="170" spans="1:15" x14ac:dyDescent="0.2">
      <c r="A170" s="496"/>
      <c r="B170" s="110"/>
      <c r="C170" s="110"/>
      <c r="D170" s="110"/>
      <c r="E170" s="104"/>
      <c r="F170" s="104"/>
      <c r="G170" s="158"/>
      <c r="H170" s="111"/>
      <c r="I170" s="112"/>
      <c r="J170" s="107">
        <f t="shared" si="13"/>
        <v>0</v>
      </c>
    </row>
    <row r="171" spans="1:15" x14ac:dyDescent="0.2">
      <c r="A171" s="496"/>
      <c r="B171" s="110"/>
      <c r="C171" s="110"/>
      <c r="D171" s="110"/>
      <c r="E171" s="104"/>
      <c r="F171" s="104"/>
      <c r="G171" s="158"/>
      <c r="H171" s="111"/>
      <c r="I171" s="112"/>
      <c r="J171" s="107">
        <f t="shared" si="13"/>
        <v>0</v>
      </c>
    </row>
    <row r="172" spans="1:15" x14ac:dyDescent="0.2">
      <c r="A172" s="496"/>
      <c r="B172" s="110"/>
      <c r="C172" s="110"/>
      <c r="D172" s="110"/>
      <c r="E172" s="104"/>
      <c r="F172" s="104"/>
      <c r="G172" s="158"/>
      <c r="H172" s="111"/>
      <c r="I172" s="112"/>
      <c r="J172" s="107">
        <f t="shared" si="13"/>
        <v>0</v>
      </c>
    </row>
    <row r="173" spans="1:15" x14ac:dyDescent="0.2">
      <c r="A173" s="496"/>
      <c r="B173" s="110"/>
      <c r="C173" s="110"/>
      <c r="D173" s="110"/>
      <c r="E173" s="104"/>
      <c r="F173" s="104"/>
      <c r="G173" s="158"/>
      <c r="H173" s="111"/>
      <c r="I173" s="112"/>
      <c r="J173" s="107">
        <f t="shared" si="13"/>
        <v>0</v>
      </c>
    </row>
    <row r="174" spans="1:15" x14ac:dyDescent="0.2">
      <c r="A174" s="496"/>
      <c r="B174" s="110"/>
      <c r="C174" s="110"/>
      <c r="D174" s="110"/>
      <c r="E174" s="104"/>
      <c r="F174" s="104"/>
      <c r="G174" s="158"/>
      <c r="H174" s="111"/>
      <c r="I174" s="112"/>
      <c r="J174" s="107">
        <f>H174*I174</f>
        <v>0</v>
      </c>
    </row>
    <row r="175" spans="1:15" x14ac:dyDescent="0.2">
      <c r="A175" s="496"/>
      <c r="B175" s="110"/>
      <c r="C175" s="110"/>
      <c r="D175" s="110"/>
      <c r="E175" s="104"/>
      <c r="F175" s="104"/>
      <c r="G175" s="158"/>
      <c r="H175" s="111"/>
      <c r="I175" s="112"/>
      <c r="J175" s="107">
        <f>H175*I175</f>
        <v>0</v>
      </c>
    </row>
    <row r="176" spans="1:15" x14ac:dyDescent="0.2">
      <c r="A176" s="496"/>
      <c r="B176" s="110"/>
      <c r="C176" s="110"/>
      <c r="D176" s="110"/>
      <c r="E176" s="104"/>
      <c r="F176" s="104"/>
      <c r="G176" s="158"/>
      <c r="H176" s="111"/>
      <c r="I176" s="112"/>
      <c r="J176" s="107">
        <f>H176*I176</f>
        <v>0</v>
      </c>
      <c r="N176" s="1" t="s">
        <v>114</v>
      </c>
    </row>
    <row r="177" spans="1:15" ht="12.75" thickBot="1" x14ac:dyDescent="0.25">
      <c r="A177" s="496"/>
      <c r="B177" s="110"/>
      <c r="C177" s="110"/>
      <c r="D177" s="110"/>
      <c r="E177" s="104"/>
      <c r="F177" s="104"/>
      <c r="G177" s="158"/>
      <c r="H177" s="111"/>
      <c r="I177" s="112"/>
      <c r="J177" s="107">
        <f>H177*I177</f>
        <v>0</v>
      </c>
    </row>
    <row r="178" spans="1:15" s="12" customFormat="1" ht="15" customHeight="1" thickTop="1" thickBot="1" x14ac:dyDescent="0.25">
      <c r="C178" s="188"/>
      <c r="D178" s="188"/>
      <c r="E178" s="188"/>
      <c r="F178" s="189"/>
      <c r="G178" s="189"/>
      <c r="H178" s="190"/>
      <c r="I178" s="149" t="s">
        <v>115</v>
      </c>
      <c r="J178" s="119">
        <f>SUM(J165:J177)</f>
        <v>0</v>
      </c>
      <c r="K178" s="1"/>
      <c r="L178" s="1"/>
      <c r="M178" s="1"/>
      <c r="N178" s="1"/>
      <c r="O178" s="1"/>
    </row>
    <row r="179" spans="1:15" ht="22.5" thickTop="1" x14ac:dyDescent="0.2">
      <c r="A179" s="132" t="s">
        <v>116</v>
      </c>
      <c r="B179" s="192" t="s">
        <v>117</v>
      </c>
      <c r="C179" s="134"/>
      <c r="D179" s="134"/>
      <c r="E179" s="135"/>
      <c r="F179" s="135"/>
      <c r="G179" s="134"/>
      <c r="H179" s="136"/>
      <c r="I179" s="193"/>
      <c r="J179" s="187"/>
    </row>
    <row r="180" spans="1:15" x14ac:dyDescent="0.2">
      <c r="A180" s="496"/>
      <c r="B180" s="110"/>
      <c r="C180" s="110"/>
      <c r="D180" s="110"/>
      <c r="E180" s="104"/>
      <c r="F180" s="104"/>
      <c r="G180" s="158"/>
      <c r="H180" s="111"/>
      <c r="I180" s="112"/>
      <c r="J180" s="107">
        <f>H180*I180</f>
        <v>0</v>
      </c>
    </row>
    <row r="181" spans="1:15" x14ac:dyDescent="0.2">
      <c r="A181" s="496"/>
      <c r="B181" s="110"/>
      <c r="C181" s="110"/>
      <c r="D181" s="110"/>
      <c r="E181" s="104"/>
      <c r="F181" s="104"/>
      <c r="G181" s="158"/>
      <c r="H181" s="111"/>
      <c r="I181" s="112"/>
      <c r="J181" s="107">
        <f>H181*I181</f>
        <v>0</v>
      </c>
    </row>
    <row r="182" spans="1:15" x14ac:dyDescent="0.2">
      <c r="A182" s="496"/>
      <c r="B182" s="110"/>
      <c r="C182" s="110"/>
      <c r="D182" s="110"/>
      <c r="E182" s="104"/>
      <c r="F182" s="104"/>
      <c r="G182" s="158"/>
      <c r="H182" s="111"/>
      <c r="I182" s="112"/>
      <c r="J182" s="107">
        <f>H182*I182</f>
        <v>0</v>
      </c>
    </row>
    <row r="183" spans="1:15" x14ac:dyDescent="0.2">
      <c r="A183" s="496"/>
      <c r="B183" s="110"/>
      <c r="C183" s="110"/>
      <c r="D183" s="110"/>
      <c r="E183" s="104"/>
      <c r="F183" s="104"/>
      <c r="G183" s="158"/>
      <c r="H183" s="111"/>
      <c r="I183" s="112"/>
      <c r="J183" s="107">
        <f t="shared" ref="J183:J192" si="14">H183*I183</f>
        <v>0</v>
      </c>
    </row>
    <row r="184" spans="1:15" x14ac:dyDescent="0.2">
      <c r="A184" s="496"/>
      <c r="B184" s="110"/>
      <c r="C184" s="110"/>
      <c r="D184" s="110"/>
      <c r="E184" s="104"/>
      <c r="F184" s="104"/>
      <c r="G184" s="158"/>
      <c r="H184" s="111"/>
      <c r="I184" s="112"/>
      <c r="J184" s="107">
        <f t="shared" si="14"/>
        <v>0</v>
      </c>
    </row>
    <row r="185" spans="1:15" x14ac:dyDescent="0.2">
      <c r="A185" s="496"/>
      <c r="B185" s="110"/>
      <c r="C185" s="110"/>
      <c r="D185" s="110"/>
      <c r="E185" s="104"/>
      <c r="F185" s="104"/>
      <c r="G185" s="158"/>
      <c r="H185" s="111"/>
      <c r="I185" s="112"/>
      <c r="J185" s="107">
        <f t="shared" si="14"/>
        <v>0</v>
      </c>
    </row>
    <row r="186" spans="1:15" x14ac:dyDescent="0.2">
      <c r="A186" s="496"/>
      <c r="B186" s="110"/>
      <c r="C186" s="114"/>
      <c r="D186" s="110"/>
      <c r="E186" s="104"/>
      <c r="F186" s="104"/>
      <c r="G186" s="158"/>
      <c r="H186" s="111"/>
      <c r="I186" s="112"/>
      <c r="J186" s="107">
        <f t="shared" si="14"/>
        <v>0</v>
      </c>
    </row>
    <row r="187" spans="1:15" x14ac:dyDescent="0.2">
      <c r="A187" s="496"/>
      <c r="B187" s="110"/>
      <c r="C187" s="110"/>
      <c r="D187" s="110"/>
      <c r="E187" s="104"/>
      <c r="F187" s="104"/>
      <c r="G187" s="158"/>
      <c r="H187" s="111"/>
      <c r="I187" s="112"/>
      <c r="J187" s="107">
        <f t="shared" si="14"/>
        <v>0</v>
      </c>
    </row>
    <row r="188" spans="1:15" x14ac:dyDescent="0.2">
      <c r="A188" s="496"/>
      <c r="B188" s="110"/>
      <c r="C188" s="110"/>
      <c r="D188" s="110"/>
      <c r="E188" s="104"/>
      <c r="F188" s="104"/>
      <c r="G188" s="158"/>
      <c r="H188" s="111"/>
      <c r="I188" s="112"/>
      <c r="J188" s="107">
        <f t="shared" si="14"/>
        <v>0</v>
      </c>
    </row>
    <row r="189" spans="1:15" x14ac:dyDescent="0.2">
      <c r="A189" s="496"/>
      <c r="B189" s="110"/>
      <c r="C189" s="110"/>
      <c r="D189" s="110"/>
      <c r="E189" s="104"/>
      <c r="F189" s="104"/>
      <c r="G189" s="158"/>
      <c r="H189" s="111"/>
      <c r="I189" s="112"/>
      <c r="J189" s="107">
        <f t="shared" si="14"/>
        <v>0</v>
      </c>
    </row>
    <row r="190" spans="1:15" x14ac:dyDescent="0.2">
      <c r="A190" s="496"/>
      <c r="B190" s="110"/>
      <c r="C190" s="110"/>
      <c r="D190" s="110"/>
      <c r="E190" s="104"/>
      <c r="F190" s="104"/>
      <c r="G190" s="158"/>
      <c r="H190" s="111"/>
      <c r="I190" s="112"/>
      <c r="J190" s="107">
        <f t="shared" si="14"/>
        <v>0</v>
      </c>
    </row>
    <row r="191" spans="1:15" x14ac:dyDescent="0.2">
      <c r="A191" s="496"/>
      <c r="B191" s="19"/>
      <c r="C191" s="110"/>
      <c r="D191" s="110"/>
      <c r="E191" s="104"/>
      <c r="F191" s="104"/>
      <c r="G191" s="158"/>
      <c r="H191" s="111"/>
      <c r="I191" s="112"/>
      <c r="J191" s="107">
        <f t="shared" si="14"/>
        <v>0</v>
      </c>
    </row>
    <row r="192" spans="1:15" ht="12.75" thickBot="1" x14ac:dyDescent="0.25">
      <c r="A192" s="496"/>
      <c r="B192" s="110"/>
      <c r="C192" s="110"/>
      <c r="D192" s="110"/>
      <c r="E192" s="104"/>
      <c r="F192" s="104"/>
      <c r="G192" s="158"/>
      <c r="H192" s="111"/>
      <c r="I192" s="112"/>
      <c r="J192" s="107">
        <f t="shared" si="14"/>
        <v>0</v>
      </c>
    </row>
    <row r="193" spans="1:16" s="12" customFormat="1" ht="15" customHeight="1" thickTop="1" thickBot="1" x14ac:dyDescent="0.25">
      <c r="C193" s="194"/>
      <c r="D193" s="194"/>
      <c r="E193" s="194"/>
      <c r="F193" s="195"/>
      <c r="G193" s="195"/>
      <c r="H193" s="196"/>
      <c r="I193" s="149" t="s">
        <v>118</v>
      </c>
      <c r="J193" s="119">
        <f>SUM(J180:J192)</f>
        <v>0</v>
      </c>
      <c r="K193" s="1"/>
      <c r="L193" s="1"/>
      <c r="M193" s="1"/>
      <c r="N193" s="1"/>
      <c r="O193" s="1"/>
      <c r="P193" s="1"/>
    </row>
    <row r="194" spans="1:16" s="12" customFormat="1" ht="15" customHeight="1" thickTop="1" thickBot="1" x14ac:dyDescent="0.25">
      <c r="C194" s="194"/>
      <c r="D194" s="194"/>
      <c r="E194" s="194"/>
      <c r="F194" s="195"/>
      <c r="G194" s="195"/>
      <c r="H194" s="197"/>
      <c r="I194" s="198"/>
      <c r="J194" s="199"/>
      <c r="K194" s="1"/>
      <c r="L194" s="1"/>
      <c r="M194" s="1"/>
      <c r="N194" s="1"/>
      <c r="O194" s="1"/>
      <c r="P194" s="1"/>
    </row>
    <row r="195" spans="1:16" ht="16.5" thickTop="1" thickBot="1" x14ac:dyDescent="0.3">
      <c r="B195" s="18"/>
      <c r="C195" s="18"/>
      <c r="D195" s="18"/>
      <c r="E195" s="8"/>
      <c r="F195" s="200"/>
      <c r="G195" s="201"/>
      <c r="H195" s="9"/>
      <c r="I195" s="9" t="s">
        <v>119</v>
      </c>
      <c r="J195" s="119">
        <f>J163+J178+J193</f>
        <v>0</v>
      </c>
    </row>
    <row r="196" spans="1:16" ht="7.5" customHeight="1" thickTop="1" x14ac:dyDescent="0.2">
      <c r="B196" s="125"/>
      <c r="C196" s="125"/>
      <c r="D196" s="126"/>
      <c r="E196" s="126"/>
    </row>
    <row r="197" spans="1:16" ht="16.5" customHeight="1" x14ac:dyDescent="0.3">
      <c r="B197" s="127" t="s">
        <v>78</v>
      </c>
      <c r="C197" s="128" t="str">
        <f>IF(ISBLANK('93 Game 1'!$E$6),"",'93 Game 1'!$E$6)</f>
        <v/>
      </c>
      <c r="D197" s="128"/>
      <c r="E197" s="126"/>
    </row>
    <row r="198" spans="1:16" ht="16.5" customHeight="1" x14ac:dyDescent="0.2">
      <c r="B198" s="480" t="s">
        <v>120</v>
      </c>
      <c r="C198" s="480"/>
      <c r="D198" s="202"/>
      <c r="E198" s="126"/>
      <c r="H198" s="482" t="s">
        <v>7</v>
      </c>
      <c r="I198" s="482"/>
      <c r="J198" s="482"/>
    </row>
    <row r="199" spans="1:16" ht="7.5" customHeight="1" x14ac:dyDescent="0.2">
      <c r="B199" s="480"/>
      <c r="C199" s="480"/>
      <c r="D199" s="203"/>
      <c r="E199" s="126"/>
      <c r="H199" s="482"/>
      <c r="I199" s="482"/>
      <c r="J199" s="482"/>
    </row>
    <row r="200" spans="1:16" s="14" customFormat="1" ht="15.75" customHeight="1" x14ac:dyDescent="0.25">
      <c r="B200" s="474" t="s">
        <v>121</v>
      </c>
      <c r="C200" s="474"/>
      <c r="D200" s="474"/>
      <c r="E200" s="474"/>
      <c r="F200" s="474"/>
      <c r="G200" s="474"/>
      <c r="H200" s="481" t="s">
        <v>122</v>
      </c>
      <c r="I200" s="481"/>
      <c r="J200" s="481"/>
      <c r="K200" s="1"/>
      <c r="M200" s="1"/>
      <c r="N200" s="1"/>
      <c r="O200" s="1"/>
    </row>
    <row r="201" spans="1:16" s="4" customFormat="1" ht="53.25" customHeight="1" x14ac:dyDescent="0.2">
      <c r="B201" s="96" t="s">
        <v>106</v>
      </c>
      <c r="C201" s="96" t="s">
        <v>26</v>
      </c>
      <c r="D201" s="96" t="s">
        <v>6</v>
      </c>
      <c r="E201" s="96" t="s">
        <v>10</v>
      </c>
      <c r="F201" s="96" t="s">
        <v>70</v>
      </c>
      <c r="G201" s="96" t="s">
        <v>71</v>
      </c>
      <c r="H201" s="130" t="s">
        <v>123</v>
      </c>
      <c r="I201" s="130" t="s">
        <v>4</v>
      </c>
      <c r="J201" s="131" t="s">
        <v>124</v>
      </c>
      <c r="K201" s="1"/>
      <c r="L201" s="1"/>
      <c r="M201" s="1"/>
      <c r="N201" s="1"/>
    </row>
    <row r="202" spans="1:16" s="12" customFormat="1" ht="15" customHeight="1" x14ac:dyDescent="0.25">
      <c r="A202" s="132" t="s">
        <v>125</v>
      </c>
      <c r="B202" s="204" t="s">
        <v>39</v>
      </c>
      <c r="C202" s="134"/>
      <c r="D202" s="134"/>
      <c r="E202" s="135"/>
      <c r="F202" s="135"/>
      <c r="G202" s="134"/>
      <c r="H202" s="136"/>
      <c r="I202" s="136"/>
      <c r="J202" s="187"/>
      <c r="K202" s="497" t="s">
        <v>126</v>
      </c>
      <c r="L202" s="498"/>
    </row>
    <row r="203" spans="1:16" s="15" customFormat="1" ht="15" customHeight="1" x14ac:dyDescent="0.25">
      <c r="A203" s="491"/>
      <c r="B203" s="110"/>
      <c r="C203" s="110"/>
      <c r="D203" s="110"/>
      <c r="E203" s="104"/>
      <c r="F203" s="104"/>
      <c r="G203" s="158"/>
      <c r="H203" s="111"/>
      <c r="I203" s="112"/>
      <c r="J203" s="107">
        <f>H203*I203</f>
        <v>0</v>
      </c>
      <c r="K203" s="497"/>
      <c r="L203" s="498"/>
    </row>
    <row r="204" spans="1:16" s="15" customFormat="1" ht="15" customHeight="1" x14ac:dyDescent="0.25">
      <c r="A204" s="491"/>
      <c r="B204" s="110"/>
      <c r="C204" s="110"/>
      <c r="D204" s="110"/>
      <c r="E204" s="104"/>
      <c r="F204" s="104"/>
      <c r="G204" s="158"/>
      <c r="H204" s="111"/>
      <c r="I204" s="112"/>
      <c r="J204" s="107">
        <f>H204*I204</f>
        <v>0</v>
      </c>
      <c r="K204" s="497"/>
      <c r="L204" s="498"/>
    </row>
    <row r="205" spans="1:16" s="15" customFormat="1" ht="15" customHeight="1" x14ac:dyDescent="0.25">
      <c r="A205" s="491"/>
      <c r="B205" s="110"/>
      <c r="C205" s="110"/>
      <c r="D205" s="110"/>
      <c r="E205" s="104"/>
      <c r="F205" s="104"/>
      <c r="G205" s="158"/>
      <c r="H205" s="111"/>
      <c r="I205" s="112"/>
      <c r="J205" s="107">
        <f t="shared" ref="J205" si="15">H205*I205</f>
        <v>0</v>
      </c>
      <c r="K205" s="497"/>
      <c r="L205" s="498"/>
    </row>
    <row r="206" spans="1:16" s="15" customFormat="1" ht="15" customHeight="1" x14ac:dyDescent="0.25">
      <c r="A206" s="491"/>
      <c r="B206" s="110"/>
      <c r="C206" s="110"/>
      <c r="D206" s="110"/>
      <c r="E206" s="104"/>
      <c r="F206" s="104"/>
      <c r="G206" s="158"/>
      <c r="H206" s="111"/>
      <c r="I206" s="112"/>
      <c r="J206" s="107">
        <f>H206*I206</f>
        <v>0</v>
      </c>
      <c r="K206" s="497"/>
      <c r="L206" s="498"/>
    </row>
    <row r="207" spans="1:16" s="12" customFormat="1" ht="15" customHeight="1" x14ac:dyDescent="0.25">
      <c r="A207" s="491"/>
      <c r="B207" s="204" t="s">
        <v>12</v>
      </c>
      <c r="C207" s="134"/>
      <c r="D207" s="134"/>
      <c r="E207" s="135"/>
      <c r="F207" s="135"/>
      <c r="G207" s="134"/>
      <c r="H207" s="136"/>
      <c r="I207" s="193"/>
      <c r="J207" s="187"/>
      <c r="K207" s="497"/>
      <c r="L207" s="498"/>
    </row>
    <row r="208" spans="1:16" s="15" customFormat="1" ht="15" customHeight="1" x14ac:dyDescent="0.25">
      <c r="A208" s="491"/>
      <c r="B208" s="110"/>
      <c r="C208" s="110"/>
      <c r="D208" s="110"/>
      <c r="E208" s="104"/>
      <c r="F208" s="104"/>
      <c r="G208" s="158"/>
      <c r="H208" s="111"/>
      <c r="I208" s="112"/>
      <c r="J208" s="107">
        <f>H208*I208</f>
        <v>0</v>
      </c>
      <c r="K208" s="497"/>
      <c r="L208" s="498"/>
    </row>
    <row r="209" spans="1:15" s="15" customFormat="1" ht="15" customHeight="1" x14ac:dyDescent="0.25">
      <c r="A209" s="491"/>
      <c r="B209" s="110"/>
      <c r="C209" s="110"/>
      <c r="D209" s="110"/>
      <c r="E209" s="104"/>
      <c r="F209" s="104"/>
      <c r="G209" s="158"/>
      <c r="H209" s="111"/>
      <c r="I209" s="112"/>
      <c r="J209" s="107">
        <f t="shared" ref="J209:J210" si="16">H209*I209</f>
        <v>0</v>
      </c>
      <c r="K209" s="497"/>
      <c r="L209" s="498"/>
    </row>
    <row r="210" spans="1:15" s="15" customFormat="1" ht="15" customHeight="1" x14ac:dyDescent="0.25">
      <c r="A210" s="491"/>
      <c r="B210" s="110"/>
      <c r="C210" s="110"/>
      <c r="D210" s="110"/>
      <c r="E210" s="104"/>
      <c r="F210" s="104"/>
      <c r="G210" s="158"/>
      <c r="H210" s="111"/>
      <c r="I210" s="112"/>
      <c r="J210" s="107">
        <f t="shared" si="16"/>
        <v>0</v>
      </c>
      <c r="K210" s="497"/>
      <c r="L210" s="498"/>
    </row>
    <row r="211" spans="1:15" s="15" customFormat="1" ht="15" customHeight="1" x14ac:dyDescent="0.25">
      <c r="A211" s="491"/>
      <c r="B211" s="110"/>
      <c r="C211" s="110"/>
      <c r="D211" s="110"/>
      <c r="E211" s="104"/>
      <c r="F211" s="104"/>
      <c r="G211" s="158"/>
      <c r="H211" s="111"/>
      <c r="I211" s="112"/>
      <c r="J211" s="107">
        <f>H211*I211</f>
        <v>0</v>
      </c>
      <c r="K211" s="497"/>
      <c r="L211" s="498"/>
    </row>
    <row r="212" spans="1:15" s="12" customFormat="1" ht="15" customHeight="1" x14ac:dyDescent="0.25">
      <c r="A212" s="491"/>
      <c r="B212" s="205" t="s">
        <v>127</v>
      </c>
      <c r="C212" s="190"/>
      <c r="D212" s="190"/>
      <c r="E212" s="206"/>
      <c r="F212" s="206"/>
      <c r="G212" s="190"/>
      <c r="H212" s="207"/>
      <c r="I212" s="208"/>
      <c r="J212" s="209"/>
      <c r="K212" s="492" t="s">
        <v>128</v>
      </c>
      <c r="L212" s="493"/>
    </row>
    <row r="213" spans="1:15" s="15" customFormat="1" ht="15" customHeight="1" x14ac:dyDescent="0.25">
      <c r="A213" s="491"/>
      <c r="B213" s="110"/>
      <c r="C213" s="110"/>
      <c r="D213" s="110"/>
      <c r="E213" s="104"/>
      <c r="F213" s="104"/>
      <c r="G213" s="158"/>
      <c r="H213" s="111"/>
      <c r="I213" s="112"/>
      <c r="J213" s="107">
        <f>H213*I213</f>
        <v>0</v>
      </c>
      <c r="K213" s="492"/>
      <c r="L213" s="493"/>
    </row>
    <row r="214" spans="1:15" s="15" customFormat="1" ht="15" customHeight="1" x14ac:dyDescent="0.25">
      <c r="A214" s="491"/>
      <c r="B214" s="110"/>
      <c r="C214" s="110"/>
      <c r="D214" s="110"/>
      <c r="E214" s="104"/>
      <c r="F214" s="104"/>
      <c r="G214" s="158"/>
      <c r="H214" s="111"/>
      <c r="I214" s="112"/>
      <c r="J214" s="107">
        <f t="shared" ref="J214" si="17">H214*I214</f>
        <v>0</v>
      </c>
      <c r="K214" s="492"/>
      <c r="L214" s="493"/>
    </row>
    <row r="215" spans="1:15" s="15" customFormat="1" ht="15" customHeight="1" x14ac:dyDescent="0.25">
      <c r="A215" s="491"/>
      <c r="B215" s="110"/>
      <c r="C215" s="114"/>
      <c r="D215" s="110"/>
      <c r="E215" s="104"/>
      <c r="F215" s="104"/>
      <c r="G215" s="158"/>
      <c r="H215" s="111"/>
      <c r="I215" s="112"/>
      <c r="J215" s="107">
        <f>H215*I215</f>
        <v>0</v>
      </c>
      <c r="K215" s="492"/>
      <c r="L215" s="493"/>
    </row>
    <row r="216" spans="1:15" s="12" customFormat="1" ht="15" customHeight="1" x14ac:dyDescent="0.25">
      <c r="A216" s="491"/>
      <c r="B216" s="205" t="s">
        <v>129</v>
      </c>
      <c r="C216" s="210"/>
      <c r="D216" s="210"/>
      <c r="E216" s="210"/>
      <c r="F216" s="210"/>
      <c r="G216" s="210"/>
      <c r="H216" s="210"/>
      <c r="I216" s="210"/>
      <c r="J216" s="210"/>
      <c r="K216" s="492"/>
      <c r="L216" s="493"/>
    </row>
    <row r="217" spans="1:15" s="15" customFormat="1" ht="15" customHeight="1" x14ac:dyDescent="0.25">
      <c r="A217" s="491"/>
      <c r="B217" s="110"/>
      <c r="C217" s="110"/>
      <c r="D217" s="110"/>
      <c r="E217" s="104"/>
      <c r="F217" s="104"/>
      <c r="G217" s="158"/>
      <c r="H217" s="111"/>
      <c r="I217" s="112"/>
      <c r="J217" s="107">
        <f>H217*I217</f>
        <v>0</v>
      </c>
      <c r="K217" s="492"/>
      <c r="L217" s="493"/>
    </row>
    <row r="218" spans="1:15" s="15" customFormat="1" ht="15" customHeight="1" x14ac:dyDescent="0.25">
      <c r="A218" s="491"/>
      <c r="B218" s="110"/>
      <c r="C218" s="110"/>
      <c r="D218" s="110"/>
      <c r="E218" s="104"/>
      <c r="F218" s="104"/>
      <c r="G218" s="158"/>
      <c r="H218" s="111"/>
      <c r="I218" s="112"/>
      <c r="J218" s="107">
        <f>H218*I218</f>
        <v>0</v>
      </c>
      <c r="K218" s="492"/>
      <c r="L218" s="493"/>
    </row>
    <row r="219" spans="1:15" s="15" customFormat="1" ht="15" customHeight="1" x14ac:dyDescent="0.25">
      <c r="A219" s="491"/>
      <c r="B219" s="110"/>
      <c r="C219" s="110"/>
      <c r="D219" s="110"/>
      <c r="E219" s="104"/>
      <c r="F219" s="104"/>
      <c r="G219" s="158"/>
      <c r="H219" s="111"/>
      <c r="I219" s="112"/>
      <c r="J219" s="107">
        <f>H219*I219</f>
        <v>0</v>
      </c>
      <c r="K219" s="492"/>
      <c r="L219" s="493"/>
    </row>
    <row r="220" spans="1:15" s="12" customFormat="1" ht="15" customHeight="1" x14ac:dyDescent="0.25">
      <c r="A220" s="491"/>
      <c r="B220" s="205" t="s">
        <v>130</v>
      </c>
      <c r="C220" s="210"/>
      <c r="D220" s="210"/>
      <c r="E220" s="210"/>
      <c r="F220" s="210"/>
      <c r="G220" s="210"/>
      <c r="H220" s="210"/>
      <c r="I220" s="210"/>
      <c r="J220" s="210"/>
      <c r="K220" s="492"/>
      <c r="L220" s="493"/>
    </row>
    <row r="221" spans="1:15" s="15" customFormat="1" ht="15" customHeight="1" x14ac:dyDescent="0.25">
      <c r="A221" s="491"/>
      <c r="B221" s="110"/>
      <c r="C221" s="110"/>
      <c r="D221" s="110"/>
      <c r="E221" s="104"/>
      <c r="F221" s="104"/>
      <c r="G221" s="158"/>
      <c r="H221" s="111"/>
      <c r="I221" s="112"/>
      <c r="J221" s="107">
        <f>H221*I221</f>
        <v>0</v>
      </c>
      <c r="K221" s="492"/>
      <c r="L221" s="493"/>
    </row>
    <row r="222" spans="1:15" s="15" customFormat="1" ht="15" customHeight="1" x14ac:dyDescent="0.25">
      <c r="A222" s="491"/>
      <c r="B222" s="110"/>
      <c r="C222" s="110"/>
      <c r="D222" s="110"/>
      <c r="E222" s="104"/>
      <c r="F222" s="104"/>
      <c r="G222" s="158"/>
      <c r="H222" s="111"/>
      <c r="I222" s="112"/>
      <c r="J222" s="107">
        <f>H222*I222</f>
        <v>0</v>
      </c>
      <c r="K222" s="492"/>
      <c r="L222" s="493"/>
    </row>
    <row r="223" spans="1:15" ht="15" customHeight="1" thickBot="1" x14ac:dyDescent="0.25">
      <c r="A223" s="491"/>
      <c r="B223" s="19"/>
      <c r="C223" s="19"/>
      <c r="D223" s="19"/>
      <c r="E223" s="211"/>
      <c r="F223" s="211"/>
      <c r="G223" s="158"/>
      <c r="H223" s="27"/>
      <c r="I223" s="112"/>
      <c r="J223" s="107">
        <f>H223*I223</f>
        <v>0</v>
      </c>
      <c r="K223" s="492"/>
      <c r="L223" s="493"/>
    </row>
    <row r="224" spans="1:15" s="12" customFormat="1" ht="15" customHeight="1" thickTop="1" thickBot="1" x14ac:dyDescent="0.25">
      <c r="C224" s="212"/>
      <c r="D224" s="212"/>
      <c r="E224" s="212"/>
      <c r="F224" s="213"/>
      <c r="G224" s="213"/>
      <c r="H224" s="190"/>
      <c r="I224" s="149" t="s">
        <v>131</v>
      </c>
      <c r="J224" s="119">
        <f>SUM(J203:J223)</f>
        <v>0</v>
      </c>
      <c r="K224" s="1"/>
      <c r="L224" s="1"/>
      <c r="M224" s="1"/>
      <c r="N224" s="1"/>
      <c r="O224" s="1"/>
    </row>
    <row r="225" spans="1:17" s="214" customFormat="1" ht="15" customHeight="1" thickTop="1" thickBot="1" x14ac:dyDescent="0.25">
      <c r="C225" s="215"/>
      <c r="D225" s="215"/>
      <c r="E225" s="215"/>
      <c r="F225" s="216"/>
      <c r="G225" s="216"/>
      <c r="H225" s="215"/>
      <c r="I225" s="198"/>
      <c r="J225" s="217"/>
      <c r="K225" s="218"/>
      <c r="L225" s="218"/>
      <c r="M225" s="218"/>
      <c r="N225" s="218"/>
      <c r="O225" s="218"/>
    </row>
    <row r="226" spans="1:17" ht="15" customHeight="1" thickTop="1" thickBot="1" x14ac:dyDescent="0.3">
      <c r="B226" s="219"/>
      <c r="C226" s="219"/>
      <c r="D226" s="219"/>
      <c r="E226" s="220"/>
      <c r="F226" s="221"/>
      <c r="G226" s="222"/>
      <c r="H226" s="223"/>
      <c r="I226" s="223" t="s">
        <v>132</v>
      </c>
      <c r="J226" s="119">
        <f>J193+J224</f>
        <v>0</v>
      </c>
    </row>
    <row r="227" spans="1:17" s="214" customFormat="1" ht="15" customHeight="1" thickTop="1" x14ac:dyDescent="0.2">
      <c r="C227" s="215"/>
      <c r="D227" s="215"/>
      <c r="E227" s="215"/>
      <c r="F227" s="216"/>
      <c r="G227" s="216"/>
      <c r="H227" s="215"/>
      <c r="I227" s="198"/>
      <c r="J227" s="224"/>
      <c r="K227" s="218"/>
      <c r="L227" s="218"/>
      <c r="M227" s="218"/>
      <c r="N227" s="218"/>
      <c r="O227" s="218"/>
    </row>
    <row r="228" spans="1:17" s="15" customFormat="1" ht="15" customHeight="1" x14ac:dyDescent="0.2">
      <c r="A228" s="132" t="s">
        <v>133</v>
      </c>
      <c r="B228" s="225" t="s">
        <v>134</v>
      </c>
      <c r="C228" s="226"/>
      <c r="D228" s="226"/>
      <c r="E228" s="227"/>
      <c r="F228" s="227"/>
      <c r="G228" s="228"/>
      <c r="H228" s="229"/>
      <c r="I228" s="230"/>
      <c r="J228" s="231"/>
      <c r="K228" s="494" t="s">
        <v>135</v>
      </c>
      <c r="L228" s="495"/>
    </row>
    <row r="229" spans="1:17" s="15" customFormat="1" ht="15" customHeight="1" x14ac:dyDescent="0.25">
      <c r="A229" s="496"/>
      <c r="B229" s="110"/>
      <c r="C229" s="110"/>
      <c r="D229" s="110"/>
      <c r="E229" s="104"/>
      <c r="F229" s="104"/>
      <c r="G229" s="158"/>
      <c r="H229" s="111"/>
      <c r="I229" s="112"/>
      <c r="J229" s="107">
        <f t="shared" ref="J229:J230" si="18">H229*I229</f>
        <v>0</v>
      </c>
      <c r="K229" s="494"/>
      <c r="L229" s="495"/>
    </row>
    <row r="230" spans="1:17" s="15" customFormat="1" ht="15" customHeight="1" x14ac:dyDescent="0.25">
      <c r="A230" s="496"/>
      <c r="B230" s="19"/>
      <c r="C230" s="110"/>
      <c r="D230" s="110"/>
      <c r="E230" s="104"/>
      <c r="F230" s="104"/>
      <c r="G230" s="158"/>
      <c r="H230" s="111"/>
      <c r="I230" s="112"/>
      <c r="J230" s="107">
        <f t="shared" si="18"/>
        <v>0</v>
      </c>
      <c r="K230" s="494"/>
      <c r="L230" s="495"/>
    </row>
    <row r="231" spans="1:17" s="15" customFormat="1" ht="15" customHeight="1" thickBot="1" x14ac:dyDescent="0.3">
      <c r="A231" s="496"/>
      <c r="B231" s="110"/>
      <c r="C231" s="110"/>
      <c r="D231" s="110"/>
      <c r="E231" s="104"/>
      <c r="F231" s="104"/>
      <c r="G231" s="158"/>
      <c r="H231" s="111"/>
      <c r="I231" s="112"/>
      <c r="J231" s="107">
        <f>H231*I231</f>
        <v>0</v>
      </c>
      <c r="K231" s="494"/>
      <c r="L231" s="495"/>
    </row>
    <row r="232" spans="1:17" s="12" customFormat="1" ht="15" customHeight="1" thickTop="1" thickBot="1" x14ac:dyDescent="0.25">
      <c r="C232" s="194"/>
      <c r="D232" s="194"/>
      <c r="E232" s="194"/>
      <c r="F232" s="195"/>
      <c r="G232" s="195"/>
      <c r="H232" s="196"/>
      <c r="I232" s="149" t="s">
        <v>136</v>
      </c>
      <c r="J232" s="119">
        <f>SUM(J229:J231)</f>
        <v>0</v>
      </c>
      <c r="K232" s="1"/>
      <c r="L232" s="1"/>
      <c r="M232" s="1"/>
      <c r="N232" s="1"/>
      <c r="O232" s="1"/>
    </row>
    <row r="233" spans="1:17" s="15" customFormat="1" ht="15" customHeight="1" thickTop="1" x14ac:dyDescent="0.2">
      <c r="A233" s="132" t="s">
        <v>137</v>
      </c>
      <c r="B233" s="232" t="s">
        <v>138</v>
      </c>
      <c r="C233" s="233"/>
      <c r="D233" s="233"/>
      <c r="E233" s="233"/>
      <c r="F233" s="233"/>
      <c r="G233" s="233"/>
      <c r="H233" s="233"/>
      <c r="I233" s="233"/>
      <c r="J233" s="231"/>
      <c r="K233" s="499" t="s">
        <v>139</v>
      </c>
      <c r="L233" s="500"/>
    </row>
    <row r="234" spans="1:17" s="15" customFormat="1" ht="15" customHeight="1" x14ac:dyDescent="0.25">
      <c r="A234" s="214"/>
      <c r="B234" s="19"/>
      <c r="C234" s="110"/>
      <c r="D234" s="110"/>
      <c r="E234" s="104"/>
      <c r="F234" s="104"/>
      <c r="G234" s="234"/>
      <c r="H234" s="111"/>
      <c r="I234" s="112"/>
      <c r="J234" s="107">
        <f t="shared" ref="J234:J236" si="19">H234*I234</f>
        <v>0</v>
      </c>
      <c r="K234" s="499"/>
      <c r="L234" s="500"/>
    </row>
    <row r="235" spans="1:17" s="15" customFormat="1" ht="15" customHeight="1" x14ac:dyDescent="0.25">
      <c r="A235" s="214"/>
      <c r="B235" s="19"/>
      <c r="C235" s="110"/>
      <c r="D235" s="110"/>
      <c r="E235" s="104"/>
      <c r="F235" s="104"/>
      <c r="G235" s="234"/>
      <c r="H235" s="111"/>
      <c r="I235" s="112"/>
      <c r="J235" s="107">
        <f t="shared" si="19"/>
        <v>0</v>
      </c>
      <c r="K235" s="499"/>
      <c r="L235" s="500"/>
    </row>
    <row r="236" spans="1:17" s="15" customFormat="1" ht="15" customHeight="1" thickBot="1" x14ac:dyDescent="0.3">
      <c r="A236" s="214"/>
      <c r="B236" s="110"/>
      <c r="C236" s="110"/>
      <c r="D236" s="110"/>
      <c r="E236" s="104"/>
      <c r="F236" s="104"/>
      <c r="G236" s="234"/>
      <c r="H236" s="111"/>
      <c r="I236" s="112"/>
      <c r="J236" s="107">
        <f t="shared" si="19"/>
        <v>0</v>
      </c>
      <c r="K236" s="499"/>
      <c r="L236" s="500"/>
    </row>
    <row r="237" spans="1:17" s="12" customFormat="1" ht="15" customHeight="1" thickTop="1" thickBot="1" x14ac:dyDescent="0.25">
      <c r="C237" s="194"/>
      <c r="D237" s="194"/>
      <c r="E237" s="194"/>
      <c r="F237" s="195"/>
      <c r="G237" s="195"/>
      <c r="H237" s="196"/>
      <c r="I237" s="149" t="s">
        <v>140</v>
      </c>
      <c r="J237" s="119">
        <f>SUM(J234:J236)</f>
        <v>0</v>
      </c>
      <c r="K237" s="1"/>
      <c r="L237" s="1"/>
      <c r="M237" s="1"/>
      <c r="N237" s="1"/>
      <c r="O237" s="1"/>
    </row>
    <row r="238" spans="1:17" s="15" customFormat="1" ht="15" customHeight="1" thickTop="1" x14ac:dyDescent="0.2">
      <c r="A238" s="132" t="s">
        <v>141</v>
      </c>
      <c r="B238" s="225" t="s">
        <v>142</v>
      </c>
      <c r="C238" s="226"/>
      <c r="D238" s="226"/>
      <c r="E238" s="227"/>
      <c r="F238" s="227"/>
      <c r="G238" s="228"/>
      <c r="H238" s="229"/>
      <c r="I238" s="230"/>
      <c r="J238" s="230"/>
      <c r="K238" s="494" t="s">
        <v>143</v>
      </c>
      <c r="L238" s="495"/>
    </row>
    <row r="239" spans="1:17" ht="15" customHeight="1" x14ac:dyDescent="0.2">
      <c r="A239" s="214"/>
      <c r="B239" s="19"/>
      <c r="C239" s="110"/>
      <c r="D239" s="110"/>
      <c r="E239" s="104"/>
      <c r="F239" s="104"/>
      <c r="G239" s="234"/>
      <c r="H239" s="111"/>
      <c r="I239" s="112"/>
      <c r="J239" s="107">
        <f t="shared" ref="J239:J241" si="20">H239*I239</f>
        <v>0</v>
      </c>
      <c r="K239" s="494"/>
      <c r="L239" s="495"/>
      <c r="M239" s="15"/>
      <c r="N239" s="15"/>
      <c r="O239" s="15"/>
      <c r="P239" s="15"/>
      <c r="Q239" s="15"/>
    </row>
    <row r="240" spans="1:17" ht="15" customHeight="1" x14ac:dyDescent="0.2">
      <c r="A240" s="214"/>
      <c r="B240" s="110"/>
      <c r="C240" s="110"/>
      <c r="D240" s="110"/>
      <c r="E240" s="104"/>
      <c r="F240" s="104"/>
      <c r="G240" s="234"/>
      <c r="H240" s="111"/>
      <c r="I240" s="112"/>
      <c r="J240" s="107">
        <f t="shared" si="20"/>
        <v>0</v>
      </c>
      <c r="K240" s="494"/>
      <c r="L240" s="495"/>
      <c r="M240" s="15"/>
      <c r="N240" s="15"/>
      <c r="O240" s="15"/>
      <c r="P240" s="15"/>
      <c r="Q240" s="15"/>
    </row>
    <row r="241" spans="1:17" ht="15" customHeight="1" thickBot="1" x14ac:dyDescent="0.25">
      <c r="A241" s="214"/>
      <c r="B241" s="110"/>
      <c r="C241" s="110"/>
      <c r="D241" s="110"/>
      <c r="E241" s="104"/>
      <c r="F241" s="104"/>
      <c r="G241" s="158"/>
      <c r="H241" s="111"/>
      <c r="I241" s="112"/>
      <c r="J241" s="107">
        <f t="shared" si="20"/>
        <v>0</v>
      </c>
      <c r="K241" s="494"/>
      <c r="L241" s="495"/>
      <c r="M241" s="15"/>
      <c r="N241" s="15"/>
      <c r="O241" s="15"/>
      <c r="P241" s="15"/>
      <c r="Q241" s="15"/>
    </row>
    <row r="242" spans="1:17" s="12" customFormat="1" ht="15" customHeight="1" thickTop="1" thickBot="1" x14ac:dyDescent="0.25">
      <c r="C242" s="194"/>
      <c r="D242" s="194"/>
      <c r="E242" s="194"/>
      <c r="F242" s="195"/>
      <c r="G242" s="195"/>
      <c r="H242" s="196"/>
      <c r="I242" s="149" t="s">
        <v>144</v>
      </c>
      <c r="J242" s="119">
        <f>SUM(J239:J241)</f>
        <v>0</v>
      </c>
      <c r="K242" s="1"/>
      <c r="L242" s="1"/>
      <c r="M242" s="1"/>
      <c r="N242" s="1"/>
      <c r="O242" s="1"/>
    </row>
    <row r="243" spans="1:17" s="12" customFormat="1" ht="15" customHeight="1" thickTop="1" x14ac:dyDescent="0.25">
      <c r="A243" s="132" t="s">
        <v>145</v>
      </c>
      <c r="B243" s="204" t="s">
        <v>146</v>
      </c>
      <c r="C243" s="134"/>
      <c r="D243" s="134"/>
      <c r="E243" s="135"/>
      <c r="F243" s="135"/>
      <c r="G243" s="134"/>
      <c r="H243" s="136"/>
      <c r="I243" s="193"/>
      <c r="J243" s="187"/>
      <c r="K243" s="494" t="s">
        <v>147</v>
      </c>
      <c r="L243" s="495"/>
    </row>
    <row r="244" spans="1:17" s="12" customFormat="1" ht="15" customHeight="1" x14ac:dyDescent="0.25">
      <c r="A244" s="214"/>
      <c r="B244" s="110"/>
      <c r="C244" s="110"/>
      <c r="D244" s="110"/>
      <c r="E244" s="104"/>
      <c r="F244" s="104"/>
      <c r="G244" s="158"/>
      <c r="H244" s="111"/>
      <c r="I244" s="112"/>
      <c r="J244" s="107">
        <f t="shared" ref="J244:J246" si="21">H244*I244</f>
        <v>0</v>
      </c>
      <c r="K244" s="494"/>
      <c r="L244" s="495"/>
    </row>
    <row r="245" spans="1:17" s="12" customFormat="1" ht="15" customHeight="1" x14ac:dyDescent="0.25">
      <c r="A245" s="214"/>
      <c r="B245" s="110"/>
      <c r="C245" s="110"/>
      <c r="D245" s="110"/>
      <c r="E245" s="104"/>
      <c r="F245" s="104"/>
      <c r="G245" s="158"/>
      <c r="H245" s="111"/>
      <c r="I245" s="112"/>
      <c r="J245" s="107">
        <f t="shared" si="21"/>
        <v>0</v>
      </c>
      <c r="K245" s="494"/>
      <c r="L245" s="495"/>
    </row>
    <row r="246" spans="1:17" s="15" customFormat="1" ht="15" customHeight="1" thickBot="1" x14ac:dyDescent="0.3">
      <c r="A246" s="214"/>
      <c r="B246" s="110"/>
      <c r="C246" s="110"/>
      <c r="D246" s="110"/>
      <c r="E246" s="104"/>
      <c r="F246" s="104"/>
      <c r="G246" s="158"/>
      <c r="H246" s="111"/>
      <c r="I246" s="112"/>
      <c r="J246" s="107">
        <f t="shared" si="21"/>
        <v>0</v>
      </c>
      <c r="K246" s="494"/>
      <c r="L246" s="495"/>
    </row>
    <row r="247" spans="1:17" s="12" customFormat="1" ht="15" customHeight="1" thickTop="1" thickBot="1" x14ac:dyDescent="0.25">
      <c r="C247" s="194"/>
      <c r="D247" s="194"/>
      <c r="E247" s="194"/>
      <c r="F247" s="195"/>
      <c r="G247" s="195"/>
      <c r="H247" s="196"/>
      <c r="I247" s="149" t="s">
        <v>144</v>
      </c>
      <c r="J247" s="119">
        <f>SUM(J244:J246)</f>
        <v>0</v>
      </c>
      <c r="K247" s="1"/>
      <c r="L247" s="1"/>
      <c r="M247" s="1"/>
      <c r="N247" s="1"/>
      <c r="O247" s="1"/>
    </row>
    <row r="248" spans="1:17" ht="12.6" customHeight="1" thickTop="1" x14ac:dyDescent="0.2">
      <c r="A248" s="235"/>
      <c r="B248" s="236" t="s">
        <v>148</v>
      </c>
      <c r="C248" s="237"/>
      <c r="D248" s="237"/>
      <c r="E248" s="237"/>
      <c r="F248" s="237"/>
      <c r="G248" s="237"/>
      <c r="H248" s="237"/>
      <c r="I248" s="237"/>
    </row>
    <row r="249" spans="1:17" ht="12.6" customHeight="1" x14ac:dyDescent="0.2">
      <c r="A249" s="235"/>
      <c r="B249" s="236" t="s">
        <v>149</v>
      </c>
      <c r="C249" s="237"/>
      <c r="D249" s="237"/>
      <c r="E249" s="237"/>
      <c r="F249" s="237"/>
      <c r="G249" s="237"/>
      <c r="H249" s="237"/>
      <c r="I249" s="237"/>
    </row>
    <row r="250" spans="1:17" s="14" customFormat="1" ht="15.75" customHeight="1" x14ac:dyDescent="0.25">
      <c r="A250" s="1"/>
      <c r="B250" s="125"/>
      <c r="C250" s="125"/>
      <c r="D250" s="126"/>
      <c r="E250" s="238"/>
      <c r="F250" s="70" t="s">
        <v>14</v>
      </c>
      <c r="G250" s="1"/>
      <c r="H250" s="1"/>
      <c r="I250" s="1"/>
      <c r="J250" s="1"/>
      <c r="K250" s="1"/>
      <c r="L250" s="1"/>
      <c r="M250" s="1"/>
      <c r="N250" s="1"/>
      <c r="O250" s="1"/>
      <c r="P250" s="1"/>
      <c r="Q250" s="1"/>
    </row>
    <row r="251" spans="1:17" s="4" customFormat="1" ht="18.75" x14ac:dyDescent="0.3">
      <c r="A251" s="1"/>
      <c r="B251" s="127" t="s">
        <v>78</v>
      </c>
      <c r="C251" s="501" t="str">
        <f>IF(ISBLANK('93 Game 1'!$E$6),"",'93 Game 1'!$E$6)</f>
        <v/>
      </c>
      <c r="D251" s="501"/>
      <c r="E251" s="238"/>
      <c r="F251" s="239" t="s">
        <v>150</v>
      </c>
      <c r="G251" s="1"/>
      <c r="H251" s="1"/>
      <c r="I251" s="1"/>
      <c r="J251" s="1"/>
      <c r="K251" s="1"/>
      <c r="L251" s="1"/>
      <c r="M251" s="1"/>
      <c r="N251" s="1"/>
      <c r="O251" s="1"/>
      <c r="P251" s="1"/>
      <c r="Q251" s="1"/>
    </row>
    <row r="252" spans="1:17" s="4" customFormat="1" ht="18.75" x14ac:dyDescent="0.3">
      <c r="A252" s="1"/>
      <c r="B252" s="127"/>
      <c r="C252" s="240"/>
      <c r="D252" s="240"/>
      <c r="E252" s="238"/>
      <c r="F252" s="239" t="s">
        <v>151</v>
      </c>
      <c r="G252" s="1"/>
      <c r="H252" s="1"/>
      <c r="I252" s="1"/>
      <c r="J252" s="1"/>
      <c r="K252" s="1"/>
      <c r="L252" s="1"/>
      <c r="M252" s="1"/>
      <c r="N252" s="1"/>
      <c r="O252" s="1"/>
      <c r="P252" s="1"/>
      <c r="Q252" s="1"/>
    </row>
    <row r="253" spans="1:17" s="12" customFormat="1" ht="15" customHeight="1" x14ac:dyDescent="0.2">
      <c r="A253" s="1"/>
      <c r="B253" s="125"/>
      <c r="C253" s="125"/>
      <c r="D253" s="126"/>
      <c r="E253" s="126"/>
      <c r="F253" s="239" t="s">
        <v>152</v>
      </c>
      <c r="G253" s="1"/>
      <c r="H253" s="1"/>
      <c r="I253" s="1"/>
      <c r="J253" s="1"/>
      <c r="K253" s="1"/>
      <c r="L253" s="1"/>
      <c r="M253" s="1"/>
      <c r="N253" s="1"/>
      <c r="O253" s="1"/>
      <c r="P253" s="1"/>
      <c r="Q253" s="1"/>
    </row>
    <row r="254" spans="1:17" s="12" customFormat="1" ht="15" customHeight="1" x14ac:dyDescent="0.2">
      <c r="A254" s="1"/>
      <c r="B254" s="125"/>
      <c r="C254" s="125"/>
      <c r="D254" s="126"/>
      <c r="E254" s="126"/>
      <c r="F254" s="239" t="s">
        <v>153</v>
      </c>
      <c r="G254" s="1"/>
      <c r="H254" s="1"/>
      <c r="I254" s="1"/>
      <c r="J254" s="1"/>
      <c r="K254" s="1"/>
      <c r="L254" s="1"/>
      <c r="M254" s="1"/>
      <c r="N254" s="1"/>
      <c r="O254" s="1"/>
      <c r="P254" s="1"/>
      <c r="Q254" s="1"/>
    </row>
    <row r="255" spans="1:17" s="12" customFormat="1" ht="15" customHeight="1" x14ac:dyDescent="0.2">
      <c r="A255" s="1"/>
      <c r="B255" s="125"/>
      <c r="C255" s="125"/>
      <c r="D255" s="126"/>
      <c r="E255" s="126"/>
      <c r="F255" s="241" t="s">
        <v>154</v>
      </c>
      <c r="G255" s="218"/>
      <c r="H255" s="218"/>
      <c r="I255" s="218"/>
      <c r="J255" s="218"/>
      <c r="K255" s="218"/>
      <c r="L255" s="218"/>
      <c r="M255" s="242"/>
      <c r="N255" s="218"/>
      <c r="O255" s="218"/>
      <c r="P255" s="1"/>
      <c r="Q255" s="1"/>
    </row>
    <row r="256" spans="1:17" s="12" customFormat="1" ht="15" customHeight="1" x14ac:dyDescent="0.2">
      <c r="A256" s="1"/>
      <c r="B256" s="125"/>
      <c r="C256" s="125"/>
      <c r="D256" s="126"/>
      <c r="E256" s="126"/>
      <c r="F256" s="241" t="s">
        <v>155</v>
      </c>
      <c r="G256" s="218"/>
      <c r="H256" s="218"/>
      <c r="I256" s="218"/>
      <c r="J256" s="218"/>
      <c r="K256" s="218"/>
      <c r="L256" s="218"/>
      <c r="M256" s="242"/>
      <c r="N256" s="218"/>
      <c r="O256" s="218"/>
      <c r="P256" s="1"/>
      <c r="Q256" s="1"/>
    </row>
    <row r="257" spans="1:17" s="12" customFormat="1" ht="15" customHeight="1" x14ac:dyDescent="0.2">
      <c r="A257" s="1"/>
      <c r="B257" s="125"/>
      <c r="C257" s="125"/>
      <c r="D257" s="126"/>
      <c r="E257" s="126"/>
      <c r="F257" s="241" t="s">
        <v>156</v>
      </c>
      <c r="G257" s="218"/>
      <c r="H257" s="218"/>
      <c r="I257" s="218"/>
      <c r="J257" s="218"/>
      <c r="K257" s="218"/>
      <c r="L257" s="218"/>
      <c r="M257" s="242"/>
      <c r="N257" s="218"/>
      <c r="O257" s="218"/>
      <c r="P257" s="1"/>
      <c r="Q257" s="1"/>
    </row>
    <row r="258" spans="1:17" s="12" customFormat="1" ht="15" customHeight="1" x14ac:dyDescent="0.2">
      <c r="A258" s="1"/>
      <c r="B258" s="125"/>
      <c r="C258" s="125"/>
      <c r="D258" s="126"/>
      <c r="E258" s="126"/>
      <c r="F258" s="417" t="s">
        <v>157</v>
      </c>
      <c r="G258" s="242"/>
      <c r="H258" s="242"/>
      <c r="I258" s="242"/>
      <c r="J258" s="242"/>
      <c r="K258" s="242"/>
      <c r="L258" s="242"/>
      <c r="M258" s="242"/>
      <c r="N258" s="218"/>
      <c r="O258" s="218"/>
      <c r="P258" s="1"/>
      <c r="Q258" s="1"/>
    </row>
    <row r="259" spans="1:17" s="15" customFormat="1" ht="21" x14ac:dyDescent="0.2">
      <c r="A259" s="1"/>
      <c r="B259" s="186" t="s">
        <v>158</v>
      </c>
      <c r="C259" s="1"/>
      <c r="D259" s="126"/>
      <c r="E259" s="126"/>
      <c r="F259" s="1"/>
      <c r="G259" s="1"/>
      <c r="H259" s="473" t="s">
        <v>7</v>
      </c>
      <c r="I259" s="473"/>
      <c r="J259" s="473"/>
      <c r="K259" s="473"/>
      <c r="L259" s="473"/>
      <c r="M259" s="243"/>
      <c r="N259" s="244"/>
      <c r="O259" s="244"/>
    </row>
    <row r="260" spans="1:17" s="15" customFormat="1" ht="7.9" customHeight="1" x14ac:dyDescent="0.2">
      <c r="A260" s="1"/>
      <c r="B260" s="125"/>
      <c r="C260" s="125"/>
      <c r="D260" s="126"/>
      <c r="E260" s="126"/>
      <c r="F260" s="1"/>
      <c r="G260" s="1"/>
      <c r="H260" s="473"/>
      <c r="I260" s="473"/>
      <c r="J260" s="473"/>
      <c r="K260" s="473"/>
      <c r="L260" s="473"/>
      <c r="M260" s="243"/>
      <c r="N260" s="244"/>
      <c r="O260" s="244"/>
    </row>
    <row r="261" spans="1:17" s="15" customFormat="1" ht="27.75" customHeight="1" x14ac:dyDescent="0.25">
      <c r="A261" s="14"/>
      <c r="B261" s="474" t="s">
        <v>159</v>
      </c>
      <c r="C261" s="474"/>
      <c r="D261" s="474"/>
      <c r="E261" s="474"/>
      <c r="F261" s="474"/>
      <c r="G261" s="474"/>
      <c r="H261" s="481" t="s">
        <v>160</v>
      </c>
      <c r="I261" s="481"/>
      <c r="J261" s="481"/>
      <c r="K261" s="481"/>
      <c r="L261" s="481"/>
      <c r="M261" s="95" t="s">
        <v>161</v>
      </c>
    </row>
    <row r="262" spans="1:17" s="15" customFormat="1" ht="51" x14ac:dyDescent="0.2">
      <c r="A262" s="4"/>
      <c r="B262" s="96" t="s">
        <v>106</v>
      </c>
      <c r="C262" s="96" t="s">
        <v>26</v>
      </c>
      <c r="D262" s="96" t="s">
        <v>162</v>
      </c>
      <c r="E262" s="96" t="s">
        <v>10</v>
      </c>
      <c r="F262" s="96" t="s">
        <v>70</v>
      </c>
      <c r="G262" s="96" t="s">
        <v>71</v>
      </c>
      <c r="H262" s="245" t="s">
        <v>3</v>
      </c>
      <c r="I262" s="245" t="s">
        <v>163</v>
      </c>
      <c r="J262" s="246" t="s">
        <v>164</v>
      </c>
      <c r="K262" s="246" t="s">
        <v>165</v>
      </c>
      <c r="L262" s="246" t="s">
        <v>166</v>
      </c>
      <c r="M262" s="97" t="s">
        <v>74</v>
      </c>
    </row>
    <row r="263" spans="1:17" s="15" customFormat="1" ht="15" x14ac:dyDescent="0.25">
      <c r="A263" s="12"/>
      <c r="B263" s="133" t="s">
        <v>167</v>
      </c>
      <c r="C263" s="134"/>
      <c r="D263" s="134"/>
      <c r="E263" s="134"/>
      <c r="F263" s="135"/>
      <c r="G263" s="135"/>
      <c r="H263" s="134"/>
      <c r="I263" s="136"/>
      <c r="J263" s="136"/>
      <c r="K263" s="137"/>
      <c r="L263" s="136"/>
      <c r="M263" s="138"/>
    </row>
    <row r="264" spans="1:17" s="15" customFormat="1" x14ac:dyDescent="0.25">
      <c r="B264" s="110"/>
      <c r="C264" s="110"/>
      <c r="D264" s="110"/>
      <c r="E264" s="110"/>
      <c r="F264" s="104"/>
      <c r="G264" s="104"/>
      <c r="H264" s="247"/>
      <c r="I264" s="112"/>
      <c r="J264" s="248">
        <f>H264*I264</f>
        <v>0</v>
      </c>
      <c r="K264" s="141">
        <v>1</v>
      </c>
      <c r="L264" s="248">
        <f>J264*K264</f>
        <v>0</v>
      </c>
      <c r="M264" s="249"/>
    </row>
    <row r="265" spans="1:17" s="15" customFormat="1" x14ac:dyDescent="0.25">
      <c r="B265" s="110"/>
      <c r="C265" s="110"/>
      <c r="D265" s="110"/>
      <c r="E265" s="110"/>
      <c r="F265" s="104"/>
      <c r="G265" s="104"/>
      <c r="H265" s="247"/>
      <c r="I265" s="112"/>
      <c r="J265" s="248">
        <f t="shared" ref="J265:J278" si="22">H265*I265</f>
        <v>0</v>
      </c>
      <c r="K265" s="141">
        <v>1</v>
      </c>
      <c r="L265" s="248">
        <f t="shared" ref="L265:L278" si="23">J265*K265</f>
        <v>0</v>
      </c>
      <c r="M265" s="249"/>
    </row>
    <row r="266" spans="1:17" s="15" customFormat="1" x14ac:dyDescent="0.25">
      <c r="B266" s="110"/>
      <c r="C266" s="110"/>
      <c r="D266" s="110"/>
      <c r="E266" s="110"/>
      <c r="F266" s="104"/>
      <c r="G266" s="104"/>
      <c r="H266" s="247"/>
      <c r="I266" s="112"/>
      <c r="J266" s="248">
        <f t="shared" si="22"/>
        <v>0</v>
      </c>
      <c r="K266" s="141">
        <v>1</v>
      </c>
      <c r="L266" s="248">
        <f t="shared" si="23"/>
        <v>0</v>
      </c>
      <c r="M266" s="249"/>
    </row>
    <row r="267" spans="1:17" s="15" customFormat="1" x14ac:dyDescent="0.25">
      <c r="B267" s="110"/>
      <c r="C267" s="110"/>
      <c r="D267" s="110"/>
      <c r="E267" s="110"/>
      <c r="F267" s="104"/>
      <c r="G267" s="104"/>
      <c r="H267" s="247"/>
      <c r="I267" s="112"/>
      <c r="J267" s="248">
        <f t="shared" si="22"/>
        <v>0</v>
      </c>
      <c r="K267" s="141">
        <v>1</v>
      </c>
      <c r="L267" s="248">
        <f t="shared" si="23"/>
        <v>0</v>
      </c>
      <c r="M267" s="249"/>
    </row>
    <row r="268" spans="1:17" s="15" customFormat="1" x14ac:dyDescent="0.25">
      <c r="B268" s="110"/>
      <c r="C268" s="110"/>
      <c r="D268" s="110"/>
      <c r="E268" s="110"/>
      <c r="F268" s="104"/>
      <c r="G268" s="104"/>
      <c r="H268" s="247"/>
      <c r="I268" s="112"/>
      <c r="J268" s="248">
        <f t="shared" si="22"/>
        <v>0</v>
      </c>
      <c r="K268" s="141">
        <v>1</v>
      </c>
      <c r="L268" s="248">
        <f t="shared" si="23"/>
        <v>0</v>
      </c>
      <c r="M268" s="249"/>
    </row>
    <row r="269" spans="1:17" s="15" customFormat="1" x14ac:dyDescent="0.25">
      <c r="B269" s="110"/>
      <c r="C269" s="110"/>
      <c r="D269" s="110"/>
      <c r="E269" s="110"/>
      <c r="F269" s="104"/>
      <c r="G269" s="104"/>
      <c r="H269" s="247"/>
      <c r="I269" s="112"/>
      <c r="J269" s="248">
        <f t="shared" si="22"/>
        <v>0</v>
      </c>
      <c r="K269" s="141">
        <v>1</v>
      </c>
      <c r="L269" s="248">
        <f t="shared" si="23"/>
        <v>0</v>
      </c>
      <c r="M269" s="249"/>
    </row>
    <row r="270" spans="1:17" s="15" customFormat="1" x14ac:dyDescent="0.25">
      <c r="B270" s="110"/>
      <c r="C270" s="110"/>
      <c r="D270" s="110"/>
      <c r="E270" s="110"/>
      <c r="F270" s="104"/>
      <c r="G270" s="104"/>
      <c r="H270" s="247"/>
      <c r="I270" s="112"/>
      <c r="J270" s="248">
        <f t="shared" si="22"/>
        <v>0</v>
      </c>
      <c r="K270" s="141">
        <v>1</v>
      </c>
      <c r="L270" s="248">
        <f t="shared" si="23"/>
        <v>0</v>
      </c>
      <c r="M270" s="249"/>
    </row>
    <row r="271" spans="1:17" s="15" customFormat="1" x14ac:dyDescent="0.25">
      <c r="B271" s="110"/>
      <c r="C271" s="110"/>
      <c r="D271" s="110"/>
      <c r="E271" s="110"/>
      <c r="F271" s="104"/>
      <c r="G271" s="104"/>
      <c r="H271" s="247"/>
      <c r="I271" s="112"/>
      <c r="J271" s="248">
        <f t="shared" si="22"/>
        <v>0</v>
      </c>
      <c r="K271" s="141">
        <v>1</v>
      </c>
      <c r="L271" s="248">
        <f t="shared" si="23"/>
        <v>0</v>
      </c>
      <c r="M271" s="249"/>
    </row>
    <row r="272" spans="1:17" s="15" customFormat="1" x14ac:dyDescent="0.25">
      <c r="B272" s="110"/>
      <c r="C272" s="110"/>
      <c r="D272" s="110"/>
      <c r="E272" s="110"/>
      <c r="F272" s="104"/>
      <c r="G272" s="104"/>
      <c r="H272" s="247"/>
      <c r="I272" s="112"/>
      <c r="J272" s="248">
        <f t="shared" si="22"/>
        <v>0</v>
      </c>
      <c r="K272" s="141">
        <v>1</v>
      </c>
      <c r="L272" s="248">
        <f t="shared" si="23"/>
        <v>0</v>
      </c>
      <c r="M272" s="249"/>
    </row>
    <row r="273" spans="1:13" s="15" customFormat="1" x14ac:dyDescent="0.25">
      <c r="B273" s="110"/>
      <c r="C273" s="110"/>
      <c r="D273" s="110"/>
      <c r="E273" s="110"/>
      <c r="F273" s="104"/>
      <c r="G273" s="104"/>
      <c r="H273" s="247"/>
      <c r="I273" s="112"/>
      <c r="J273" s="248">
        <f t="shared" si="22"/>
        <v>0</v>
      </c>
      <c r="K273" s="141">
        <v>1</v>
      </c>
      <c r="L273" s="248">
        <f t="shared" si="23"/>
        <v>0</v>
      </c>
      <c r="M273" s="249"/>
    </row>
    <row r="274" spans="1:13" s="12" customFormat="1" x14ac:dyDescent="0.25">
      <c r="A274" s="15"/>
      <c r="B274" s="110"/>
      <c r="C274" s="110"/>
      <c r="D274" s="110"/>
      <c r="E274" s="110"/>
      <c r="F274" s="104"/>
      <c r="G274" s="104"/>
      <c r="H274" s="247"/>
      <c r="I274" s="112"/>
      <c r="J274" s="248">
        <f t="shared" si="22"/>
        <v>0</v>
      </c>
      <c r="K274" s="141">
        <v>1</v>
      </c>
      <c r="L274" s="248">
        <f t="shared" si="23"/>
        <v>0</v>
      </c>
      <c r="M274" s="249"/>
    </row>
    <row r="275" spans="1:13" s="15" customFormat="1" x14ac:dyDescent="0.25">
      <c r="B275" s="110"/>
      <c r="C275" s="110"/>
      <c r="D275" s="110"/>
      <c r="E275" s="110"/>
      <c r="F275" s="104"/>
      <c r="G275" s="104"/>
      <c r="H275" s="247"/>
      <c r="I275" s="112"/>
      <c r="J275" s="248">
        <f t="shared" si="22"/>
        <v>0</v>
      </c>
      <c r="K275" s="141">
        <v>1</v>
      </c>
      <c r="L275" s="248">
        <f t="shared" si="23"/>
        <v>0</v>
      </c>
      <c r="M275" s="249"/>
    </row>
    <row r="276" spans="1:13" s="15" customFormat="1" x14ac:dyDescent="0.25">
      <c r="B276" s="110"/>
      <c r="C276" s="110"/>
      <c r="D276" s="110"/>
      <c r="E276" s="110"/>
      <c r="F276" s="104"/>
      <c r="G276" s="104"/>
      <c r="H276" s="247"/>
      <c r="I276" s="112"/>
      <c r="J276" s="248">
        <f t="shared" si="22"/>
        <v>0</v>
      </c>
      <c r="K276" s="141">
        <v>1</v>
      </c>
      <c r="L276" s="248">
        <f t="shared" si="23"/>
        <v>0</v>
      </c>
      <c r="M276" s="249"/>
    </row>
    <row r="277" spans="1:13" s="15" customFormat="1" x14ac:dyDescent="0.25">
      <c r="B277" s="110"/>
      <c r="C277" s="110"/>
      <c r="D277" s="110"/>
      <c r="E277" s="110"/>
      <c r="F277" s="104"/>
      <c r="G277" s="104"/>
      <c r="H277" s="247"/>
      <c r="I277" s="112"/>
      <c r="J277" s="248">
        <f t="shared" si="22"/>
        <v>0</v>
      </c>
      <c r="K277" s="141">
        <v>1</v>
      </c>
      <c r="L277" s="248">
        <f t="shared" si="23"/>
        <v>0</v>
      </c>
      <c r="M277" s="249"/>
    </row>
    <row r="278" spans="1:13" s="15" customFormat="1" x14ac:dyDescent="0.25">
      <c r="B278" s="110"/>
      <c r="C278" s="110"/>
      <c r="D278" s="110"/>
      <c r="E278" s="110"/>
      <c r="F278" s="104"/>
      <c r="G278" s="104"/>
      <c r="H278" s="247"/>
      <c r="I278" s="112"/>
      <c r="J278" s="248">
        <f t="shared" si="22"/>
        <v>0</v>
      </c>
      <c r="K278" s="141">
        <v>1</v>
      </c>
      <c r="L278" s="248">
        <f t="shared" si="23"/>
        <v>0</v>
      </c>
      <c r="M278" s="249"/>
    </row>
    <row r="279" spans="1:13" s="15" customFormat="1" ht="12" customHeight="1" x14ac:dyDescent="0.25">
      <c r="A279" s="12"/>
      <c r="B279" s="133" t="s">
        <v>168</v>
      </c>
      <c r="C279" s="134"/>
      <c r="D279" s="134"/>
      <c r="E279" s="134"/>
      <c r="F279" s="135"/>
      <c r="G279" s="135"/>
      <c r="H279" s="134"/>
      <c r="I279" s="136"/>
      <c r="J279" s="136"/>
      <c r="K279" s="137"/>
      <c r="L279" s="136"/>
      <c r="M279" s="138"/>
    </row>
    <row r="280" spans="1:13" s="15" customFormat="1" x14ac:dyDescent="0.25">
      <c r="B280" s="110"/>
      <c r="C280" s="110"/>
      <c r="D280" s="110"/>
      <c r="E280" s="110"/>
      <c r="F280" s="104"/>
      <c r="G280" s="104"/>
      <c r="H280" s="247"/>
      <c r="I280" s="112"/>
      <c r="J280" s="248">
        <f t="shared" ref="J280:J301" si="24">H280*I280</f>
        <v>0</v>
      </c>
      <c r="K280" s="141">
        <v>1</v>
      </c>
      <c r="L280" s="248">
        <f t="shared" ref="L280:L301" si="25">J280*K280</f>
        <v>0</v>
      </c>
      <c r="M280" s="249"/>
    </row>
    <row r="281" spans="1:13" s="15" customFormat="1" x14ac:dyDescent="0.25">
      <c r="B281" s="110"/>
      <c r="C281" s="110"/>
      <c r="D281" s="110"/>
      <c r="E281" s="110"/>
      <c r="F281" s="104"/>
      <c r="G281" s="104"/>
      <c r="H281" s="247"/>
      <c r="I281" s="112"/>
      <c r="J281" s="248">
        <f t="shared" si="24"/>
        <v>0</v>
      </c>
      <c r="K281" s="141">
        <v>1</v>
      </c>
      <c r="L281" s="248">
        <f t="shared" si="25"/>
        <v>0</v>
      </c>
      <c r="M281" s="249"/>
    </row>
    <row r="282" spans="1:13" s="15" customFormat="1" x14ac:dyDescent="0.25">
      <c r="B282" s="110"/>
      <c r="C282" s="110"/>
      <c r="D282" s="110"/>
      <c r="E282" s="110"/>
      <c r="F282" s="104"/>
      <c r="G282" s="104"/>
      <c r="H282" s="247"/>
      <c r="I282" s="112"/>
      <c r="J282" s="248">
        <f t="shared" si="24"/>
        <v>0</v>
      </c>
      <c r="K282" s="141">
        <v>1</v>
      </c>
      <c r="L282" s="248">
        <f t="shared" si="25"/>
        <v>0</v>
      </c>
      <c r="M282" s="249"/>
    </row>
    <row r="283" spans="1:13" s="15" customFormat="1" x14ac:dyDescent="0.25">
      <c r="B283" s="110"/>
      <c r="C283" s="110"/>
      <c r="D283" s="110"/>
      <c r="E283" s="110"/>
      <c r="F283" s="104"/>
      <c r="G283" s="104"/>
      <c r="H283" s="247"/>
      <c r="I283" s="112"/>
      <c r="J283" s="248">
        <f t="shared" si="24"/>
        <v>0</v>
      </c>
      <c r="K283" s="141">
        <v>1</v>
      </c>
      <c r="L283" s="248">
        <f t="shared" si="25"/>
        <v>0</v>
      </c>
      <c r="M283" s="249"/>
    </row>
    <row r="284" spans="1:13" s="15" customFormat="1" x14ac:dyDescent="0.25">
      <c r="B284" s="110"/>
      <c r="C284" s="110"/>
      <c r="D284" s="110"/>
      <c r="E284" s="110"/>
      <c r="F284" s="104"/>
      <c r="G284" s="104"/>
      <c r="H284" s="247"/>
      <c r="I284" s="112"/>
      <c r="J284" s="248">
        <f t="shared" si="24"/>
        <v>0</v>
      </c>
      <c r="K284" s="141">
        <v>1</v>
      </c>
      <c r="L284" s="248">
        <f t="shared" si="25"/>
        <v>0</v>
      </c>
      <c r="M284" s="249"/>
    </row>
    <row r="285" spans="1:13" s="15" customFormat="1" x14ac:dyDescent="0.25">
      <c r="B285" s="110"/>
      <c r="C285" s="110"/>
      <c r="D285" s="110"/>
      <c r="E285" s="110"/>
      <c r="F285" s="104"/>
      <c r="G285" s="104"/>
      <c r="H285" s="247"/>
      <c r="I285" s="112"/>
      <c r="J285" s="248">
        <f t="shared" si="24"/>
        <v>0</v>
      </c>
      <c r="K285" s="141">
        <v>1</v>
      </c>
      <c r="L285" s="248">
        <f t="shared" si="25"/>
        <v>0</v>
      </c>
      <c r="M285" s="249"/>
    </row>
    <row r="286" spans="1:13" s="15" customFormat="1" x14ac:dyDescent="0.25">
      <c r="B286" s="110"/>
      <c r="C286" s="110"/>
      <c r="D286" s="110"/>
      <c r="E286" s="110"/>
      <c r="F286" s="104"/>
      <c r="G286" s="104"/>
      <c r="H286" s="247"/>
      <c r="I286" s="112"/>
      <c r="J286" s="248">
        <f t="shared" si="24"/>
        <v>0</v>
      </c>
      <c r="K286" s="141">
        <v>1</v>
      </c>
      <c r="L286" s="248">
        <f t="shared" si="25"/>
        <v>0</v>
      </c>
      <c r="M286" s="249"/>
    </row>
    <row r="287" spans="1:13" s="15" customFormat="1" x14ac:dyDescent="0.25">
      <c r="B287" s="110"/>
      <c r="C287" s="110"/>
      <c r="D287" s="110"/>
      <c r="E287" s="110"/>
      <c r="F287" s="104"/>
      <c r="G287" s="104"/>
      <c r="H287" s="247"/>
      <c r="I287" s="112"/>
      <c r="J287" s="248">
        <f t="shared" si="24"/>
        <v>0</v>
      </c>
      <c r="K287" s="141">
        <v>1</v>
      </c>
      <c r="L287" s="248">
        <f t="shared" si="25"/>
        <v>0</v>
      </c>
      <c r="M287" s="249"/>
    </row>
    <row r="288" spans="1:13" s="15" customFormat="1" x14ac:dyDescent="0.25">
      <c r="B288" s="110"/>
      <c r="C288" s="110"/>
      <c r="D288" s="110"/>
      <c r="E288" s="110"/>
      <c r="F288" s="104"/>
      <c r="G288" s="104"/>
      <c r="H288" s="247"/>
      <c r="I288" s="112"/>
      <c r="J288" s="248">
        <f t="shared" si="24"/>
        <v>0</v>
      </c>
      <c r="K288" s="141">
        <v>1</v>
      </c>
      <c r="L288" s="248">
        <f t="shared" si="25"/>
        <v>0</v>
      </c>
      <c r="M288" s="249"/>
    </row>
    <row r="289" spans="1:13" s="15" customFormat="1" x14ac:dyDescent="0.25">
      <c r="B289" s="110"/>
      <c r="C289" s="110"/>
      <c r="D289" s="110"/>
      <c r="E289" s="110"/>
      <c r="F289" s="104"/>
      <c r="G289" s="104"/>
      <c r="H289" s="247"/>
      <c r="I289" s="112"/>
      <c r="J289" s="248">
        <f t="shared" si="24"/>
        <v>0</v>
      </c>
      <c r="K289" s="141">
        <v>1</v>
      </c>
      <c r="L289" s="248">
        <f t="shared" si="25"/>
        <v>0</v>
      </c>
      <c r="M289" s="249"/>
    </row>
    <row r="290" spans="1:13" s="15" customFormat="1" x14ac:dyDescent="0.25">
      <c r="B290" s="110"/>
      <c r="C290" s="110"/>
      <c r="D290" s="110"/>
      <c r="E290" s="110"/>
      <c r="F290" s="104"/>
      <c r="G290" s="104"/>
      <c r="H290" s="247"/>
      <c r="I290" s="112"/>
      <c r="J290" s="248">
        <f t="shared" si="24"/>
        <v>0</v>
      </c>
      <c r="K290" s="141">
        <v>1</v>
      </c>
      <c r="L290" s="248">
        <f t="shared" si="25"/>
        <v>0</v>
      </c>
      <c r="M290" s="249"/>
    </row>
    <row r="291" spans="1:13" s="15" customFormat="1" x14ac:dyDescent="0.25">
      <c r="B291" s="110"/>
      <c r="C291" s="110"/>
      <c r="D291" s="110"/>
      <c r="E291" s="110"/>
      <c r="F291" s="104"/>
      <c r="G291" s="104"/>
      <c r="H291" s="247"/>
      <c r="I291" s="112"/>
      <c r="J291" s="248">
        <f t="shared" si="24"/>
        <v>0</v>
      </c>
      <c r="K291" s="141">
        <v>1</v>
      </c>
      <c r="L291" s="248">
        <f t="shared" si="25"/>
        <v>0</v>
      </c>
      <c r="M291" s="249"/>
    </row>
    <row r="292" spans="1:13" s="15" customFormat="1" x14ac:dyDescent="0.25">
      <c r="B292" s="110"/>
      <c r="C292" s="110"/>
      <c r="D292" s="110"/>
      <c r="E292" s="110"/>
      <c r="F292" s="104"/>
      <c r="G292" s="104"/>
      <c r="H292" s="247"/>
      <c r="I292" s="112"/>
      <c r="J292" s="248">
        <f t="shared" si="24"/>
        <v>0</v>
      </c>
      <c r="K292" s="141">
        <v>1</v>
      </c>
      <c r="L292" s="248">
        <f t="shared" si="25"/>
        <v>0</v>
      </c>
      <c r="M292" s="249"/>
    </row>
    <row r="293" spans="1:13" s="15" customFormat="1" x14ac:dyDescent="0.25">
      <c r="B293" s="110"/>
      <c r="C293" s="110"/>
      <c r="D293" s="110"/>
      <c r="E293" s="110"/>
      <c r="F293" s="104"/>
      <c r="G293" s="104"/>
      <c r="H293" s="247"/>
      <c r="I293" s="112"/>
      <c r="J293" s="248">
        <f t="shared" si="24"/>
        <v>0</v>
      </c>
      <c r="K293" s="141">
        <v>1</v>
      </c>
      <c r="L293" s="248">
        <f t="shared" si="25"/>
        <v>0</v>
      </c>
      <c r="M293" s="249"/>
    </row>
    <row r="294" spans="1:13" s="15" customFormat="1" x14ac:dyDescent="0.25">
      <c r="B294" s="110"/>
      <c r="C294" s="110"/>
      <c r="D294" s="110"/>
      <c r="E294" s="110"/>
      <c r="F294" s="104"/>
      <c r="G294" s="104"/>
      <c r="H294" s="247"/>
      <c r="I294" s="112"/>
      <c r="J294" s="248">
        <f t="shared" si="24"/>
        <v>0</v>
      </c>
      <c r="K294" s="141">
        <v>1</v>
      </c>
      <c r="L294" s="248">
        <f t="shared" si="25"/>
        <v>0</v>
      </c>
      <c r="M294" s="249"/>
    </row>
    <row r="295" spans="1:13" s="15" customFormat="1" x14ac:dyDescent="0.25">
      <c r="B295" s="110"/>
      <c r="C295" s="114"/>
      <c r="D295" s="114"/>
      <c r="E295" s="110"/>
      <c r="F295" s="104"/>
      <c r="G295" s="104"/>
      <c r="H295" s="247"/>
      <c r="I295" s="112"/>
      <c r="J295" s="248">
        <f t="shared" si="24"/>
        <v>0</v>
      </c>
      <c r="K295" s="141">
        <v>1</v>
      </c>
      <c r="L295" s="248">
        <f t="shared" si="25"/>
        <v>0</v>
      </c>
      <c r="M295" s="249"/>
    </row>
    <row r="296" spans="1:13" s="15" customFormat="1" x14ac:dyDescent="0.25">
      <c r="B296" s="110"/>
      <c r="C296" s="114"/>
      <c r="D296" s="114"/>
      <c r="E296" s="110"/>
      <c r="F296" s="104"/>
      <c r="G296" s="104"/>
      <c r="H296" s="247"/>
      <c r="I296" s="112"/>
      <c r="J296" s="248">
        <f t="shared" si="24"/>
        <v>0</v>
      </c>
      <c r="K296" s="141">
        <v>1</v>
      </c>
      <c r="L296" s="248">
        <f t="shared" si="25"/>
        <v>0</v>
      </c>
      <c r="M296" s="249"/>
    </row>
    <row r="297" spans="1:13" s="12" customFormat="1" x14ac:dyDescent="0.25">
      <c r="A297" s="15"/>
      <c r="B297" s="110"/>
      <c r="C297" s="114"/>
      <c r="D297" s="114"/>
      <c r="E297" s="110"/>
      <c r="F297" s="104"/>
      <c r="G297" s="104"/>
      <c r="H297" s="247"/>
      <c r="I297" s="112"/>
      <c r="J297" s="248">
        <f t="shared" si="24"/>
        <v>0</v>
      </c>
      <c r="K297" s="141">
        <v>1</v>
      </c>
      <c r="L297" s="248">
        <f t="shared" si="25"/>
        <v>0</v>
      </c>
      <c r="M297" s="249"/>
    </row>
    <row r="298" spans="1:13" s="15" customFormat="1" x14ac:dyDescent="0.25">
      <c r="B298" s="110"/>
      <c r="C298" s="114"/>
      <c r="D298" s="114"/>
      <c r="E298" s="110"/>
      <c r="F298" s="104"/>
      <c r="G298" s="104"/>
      <c r="H298" s="247"/>
      <c r="I298" s="112"/>
      <c r="J298" s="248">
        <f t="shared" si="24"/>
        <v>0</v>
      </c>
      <c r="K298" s="141">
        <v>1</v>
      </c>
      <c r="L298" s="248">
        <f t="shared" si="25"/>
        <v>0</v>
      </c>
      <c r="M298" s="249"/>
    </row>
    <row r="299" spans="1:13" s="15" customFormat="1" x14ac:dyDescent="0.25">
      <c r="B299" s="110"/>
      <c r="C299" s="114"/>
      <c r="D299" s="114"/>
      <c r="E299" s="110"/>
      <c r="F299" s="104"/>
      <c r="G299" s="104"/>
      <c r="H299" s="247"/>
      <c r="I299" s="112"/>
      <c r="J299" s="248">
        <f t="shared" si="24"/>
        <v>0</v>
      </c>
      <c r="K299" s="141">
        <v>1</v>
      </c>
      <c r="L299" s="248">
        <f t="shared" si="25"/>
        <v>0</v>
      </c>
      <c r="M299" s="249"/>
    </row>
    <row r="300" spans="1:13" s="15" customFormat="1" x14ac:dyDescent="0.25">
      <c r="B300" s="110"/>
      <c r="C300" s="114"/>
      <c r="D300" s="114"/>
      <c r="E300" s="110"/>
      <c r="F300" s="104"/>
      <c r="G300" s="104"/>
      <c r="H300" s="247"/>
      <c r="I300" s="112"/>
      <c r="J300" s="248">
        <f t="shared" si="24"/>
        <v>0</v>
      </c>
      <c r="K300" s="141">
        <v>1</v>
      </c>
      <c r="L300" s="248">
        <f t="shared" si="25"/>
        <v>0</v>
      </c>
      <c r="M300" s="249"/>
    </row>
    <row r="301" spans="1:13" s="15" customFormat="1" x14ac:dyDescent="0.25">
      <c r="B301" s="110"/>
      <c r="C301" s="114"/>
      <c r="D301" s="114"/>
      <c r="E301" s="110"/>
      <c r="F301" s="104"/>
      <c r="G301" s="104"/>
      <c r="H301" s="247"/>
      <c r="I301" s="112"/>
      <c r="J301" s="248">
        <f t="shared" si="24"/>
        <v>0</v>
      </c>
      <c r="K301" s="141">
        <v>1</v>
      </c>
      <c r="L301" s="248">
        <f t="shared" si="25"/>
        <v>0</v>
      </c>
      <c r="M301" s="249"/>
    </row>
    <row r="302" spans="1:13" s="15" customFormat="1" ht="15" x14ac:dyDescent="0.25">
      <c r="A302" s="12"/>
      <c r="B302" s="133" t="s">
        <v>169</v>
      </c>
      <c r="C302" s="134"/>
      <c r="D302" s="134"/>
      <c r="E302" s="134"/>
      <c r="F302" s="135"/>
      <c r="G302" s="135"/>
      <c r="H302" s="134"/>
      <c r="I302" s="136"/>
      <c r="J302" s="136"/>
      <c r="K302" s="137"/>
      <c r="L302" s="136"/>
      <c r="M302" s="138"/>
    </row>
    <row r="303" spans="1:13" s="15" customFormat="1" x14ac:dyDescent="0.25">
      <c r="B303" s="110"/>
      <c r="C303" s="110"/>
      <c r="D303" s="110"/>
      <c r="E303" s="110"/>
      <c r="F303" s="104"/>
      <c r="G303" s="104"/>
      <c r="H303" s="247"/>
      <c r="I303" s="112"/>
      <c r="J303" s="248">
        <f t="shared" ref="J303:J313" si="26">H303*I303</f>
        <v>0</v>
      </c>
      <c r="K303" s="250">
        <v>0.5</v>
      </c>
      <c r="L303" s="248">
        <f t="shared" ref="L303:L313" si="27">J303*K303</f>
        <v>0</v>
      </c>
      <c r="M303" s="249"/>
    </row>
    <row r="304" spans="1:13" s="15" customFormat="1" x14ac:dyDescent="0.25">
      <c r="B304" s="110"/>
      <c r="C304" s="110"/>
      <c r="D304" s="110"/>
      <c r="E304" s="110"/>
      <c r="F304" s="104"/>
      <c r="G304" s="104"/>
      <c r="H304" s="247"/>
      <c r="I304" s="112"/>
      <c r="J304" s="248">
        <f t="shared" si="26"/>
        <v>0</v>
      </c>
      <c r="K304" s="250">
        <v>0.5</v>
      </c>
      <c r="L304" s="248">
        <f t="shared" si="27"/>
        <v>0</v>
      </c>
      <c r="M304" s="249"/>
    </row>
    <row r="305" spans="1:15" s="15" customFormat="1" x14ac:dyDescent="0.25">
      <c r="B305" s="110"/>
      <c r="C305" s="110"/>
      <c r="D305" s="110"/>
      <c r="E305" s="110"/>
      <c r="F305" s="104"/>
      <c r="G305" s="104"/>
      <c r="H305" s="247"/>
      <c r="I305" s="112"/>
      <c r="J305" s="248">
        <f t="shared" si="26"/>
        <v>0</v>
      </c>
      <c r="K305" s="250">
        <v>0.5</v>
      </c>
      <c r="L305" s="248">
        <f t="shared" si="27"/>
        <v>0</v>
      </c>
      <c r="M305" s="249"/>
    </row>
    <row r="306" spans="1:15" s="15" customFormat="1" x14ac:dyDescent="0.25">
      <c r="B306" s="110"/>
      <c r="C306" s="110"/>
      <c r="D306" s="110"/>
      <c r="E306" s="110"/>
      <c r="F306" s="104"/>
      <c r="G306" s="104"/>
      <c r="H306" s="247"/>
      <c r="I306" s="112"/>
      <c r="J306" s="248">
        <f t="shared" si="26"/>
        <v>0</v>
      </c>
      <c r="K306" s="250">
        <v>0.5</v>
      </c>
      <c r="L306" s="248">
        <f t="shared" si="27"/>
        <v>0</v>
      </c>
      <c r="M306" s="249"/>
    </row>
    <row r="307" spans="1:15" s="15" customFormat="1" x14ac:dyDescent="0.25">
      <c r="B307" s="110"/>
      <c r="C307" s="110"/>
      <c r="D307" s="110"/>
      <c r="E307" s="110"/>
      <c r="F307" s="104"/>
      <c r="G307" s="104"/>
      <c r="H307" s="247"/>
      <c r="I307" s="112"/>
      <c r="J307" s="248">
        <f t="shared" si="26"/>
        <v>0</v>
      </c>
      <c r="K307" s="250">
        <v>0.5</v>
      </c>
      <c r="L307" s="248">
        <f t="shared" si="27"/>
        <v>0</v>
      </c>
      <c r="M307" s="249"/>
    </row>
    <row r="308" spans="1:15" s="15" customFormat="1" x14ac:dyDescent="0.25">
      <c r="B308" s="110"/>
      <c r="C308" s="110"/>
      <c r="D308" s="110"/>
      <c r="E308" s="110"/>
      <c r="F308" s="104"/>
      <c r="G308" s="104"/>
      <c r="H308" s="247"/>
      <c r="I308" s="112"/>
      <c r="J308" s="248">
        <f t="shared" si="26"/>
        <v>0</v>
      </c>
      <c r="K308" s="250">
        <v>0.5</v>
      </c>
      <c r="L308" s="248">
        <f t="shared" si="27"/>
        <v>0</v>
      </c>
      <c r="M308" s="249"/>
    </row>
    <row r="309" spans="1:15" s="12" customFormat="1" x14ac:dyDescent="0.25">
      <c r="A309" s="15"/>
      <c r="B309" s="110"/>
      <c r="C309" s="110"/>
      <c r="D309" s="110"/>
      <c r="E309" s="110"/>
      <c r="F309" s="104"/>
      <c r="G309" s="104"/>
      <c r="H309" s="247"/>
      <c r="I309" s="112"/>
      <c r="J309" s="248">
        <f t="shared" si="26"/>
        <v>0</v>
      </c>
      <c r="K309" s="250">
        <v>0.5</v>
      </c>
      <c r="L309" s="248">
        <f t="shared" si="27"/>
        <v>0</v>
      </c>
      <c r="M309" s="249"/>
    </row>
    <row r="310" spans="1:15" s="235" customFormat="1" ht="12.75" x14ac:dyDescent="0.2">
      <c r="A310" s="15"/>
      <c r="B310" s="110"/>
      <c r="C310" s="110"/>
      <c r="D310" s="110"/>
      <c r="E310" s="110"/>
      <c r="F310" s="104"/>
      <c r="G310" s="104"/>
      <c r="H310" s="247"/>
      <c r="I310" s="112"/>
      <c r="J310" s="248">
        <f t="shared" si="26"/>
        <v>0</v>
      </c>
      <c r="K310" s="250">
        <v>0.5</v>
      </c>
      <c r="L310" s="248">
        <f t="shared" si="27"/>
        <v>0</v>
      </c>
      <c r="M310" s="249"/>
    </row>
    <row r="311" spans="1:15" x14ac:dyDescent="0.2">
      <c r="A311" s="15"/>
      <c r="B311" s="110"/>
      <c r="C311" s="110"/>
      <c r="D311" s="110"/>
      <c r="E311" s="110"/>
      <c r="F311" s="104"/>
      <c r="G311" s="104"/>
      <c r="H311" s="247"/>
      <c r="I311" s="112"/>
      <c r="J311" s="248">
        <f t="shared" si="26"/>
        <v>0</v>
      </c>
      <c r="K311" s="250">
        <v>0.5</v>
      </c>
      <c r="L311" s="248">
        <f t="shared" si="27"/>
        <v>0</v>
      </c>
      <c r="M311" s="249"/>
    </row>
    <row r="312" spans="1:15" x14ac:dyDescent="0.2">
      <c r="A312" s="15"/>
      <c r="B312" s="110"/>
      <c r="C312" s="110"/>
      <c r="D312" s="110"/>
      <c r="E312" s="110"/>
      <c r="F312" s="104"/>
      <c r="G312" s="104"/>
      <c r="H312" s="247"/>
      <c r="I312" s="112"/>
      <c r="J312" s="248">
        <f t="shared" si="26"/>
        <v>0</v>
      </c>
      <c r="K312" s="250">
        <v>0.5</v>
      </c>
      <c r="L312" s="248">
        <f t="shared" si="27"/>
        <v>0</v>
      </c>
      <c r="M312" s="249"/>
    </row>
    <row r="313" spans="1:15" ht="12.75" thickBot="1" x14ac:dyDescent="0.25">
      <c r="A313" s="15"/>
      <c r="B313" s="110"/>
      <c r="C313" s="110"/>
      <c r="D313" s="110"/>
      <c r="E313" s="110"/>
      <c r="F313" s="104"/>
      <c r="G313" s="104"/>
      <c r="H313" s="247"/>
      <c r="I313" s="112"/>
      <c r="J313" s="248">
        <f t="shared" si="26"/>
        <v>0</v>
      </c>
      <c r="K313" s="250">
        <v>0.5</v>
      </c>
      <c r="L313" s="248">
        <f t="shared" si="27"/>
        <v>0</v>
      </c>
      <c r="M313" s="251"/>
    </row>
    <row r="314" spans="1:15" ht="13.5" thickTop="1" thickBot="1" x14ac:dyDescent="0.25">
      <c r="A314" s="12"/>
      <c r="B314" s="252"/>
      <c r="C314" s="252"/>
      <c r="D314" s="252"/>
      <c r="E314" s="252"/>
      <c r="F314" s="252"/>
      <c r="G314" s="252"/>
      <c r="H314" s="252"/>
      <c r="I314" s="253" t="s">
        <v>170</v>
      </c>
      <c r="J314" s="119">
        <f>SUM(J264:J313)</f>
        <v>0</v>
      </c>
      <c r="K314" s="163"/>
      <c r="L314" s="150">
        <f>SUM(L264:L313)</f>
        <v>0</v>
      </c>
      <c r="M314" s="254">
        <f>IF(OR($E$11="yes"),"n/a",SUM(M264:M313))</f>
        <v>0</v>
      </c>
      <c r="N314" s="124"/>
    </row>
    <row r="315" spans="1:15" ht="15.75" thickTop="1" x14ac:dyDescent="0.2">
      <c r="A315" s="235"/>
      <c r="B315" s="236" t="s">
        <v>171</v>
      </c>
      <c r="C315" s="237"/>
      <c r="D315" s="237"/>
      <c r="E315" s="237"/>
      <c r="F315" s="237"/>
      <c r="G315" s="237"/>
      <c r="H315" s="237"/>
      <c r="I315" s="237"/>
      <c r="J315" s="235"/>
      <c r="K315" s="235"/>
      <c r="L315" s="255"/>
      <c r="M315" s="235"/>
      <c r="N315" s="235"/>
      <c r="O315" s="235"/>
    </row>
  </sheetData>
  <mergeCells count="56">
    <mergeCell ref="B261:G261"/>
    <mergeCell ref="H261:L261"/>
    <mergeCell ref="B200:G200"/>
    <mergeCell ref="H200:J200"/>
    <mergeCell ref="K202:L211"/>
    <mergeCell ref="K233:L236"/>
    <mergeCell ref="K238:L241"/>
    <mergeCell ref="K243:L246"/>
    <mergeCell ref="C251:D251"/>
    <mergeCell ref="H259:L260"/>
    <mergeCell ref="A203:A223"/>
    <mergeCell ref="K212:L223"/>
    <mergeCell ref="K228:L231"/>
    <mergeCell ref="A229:A231"/>
    <mergeCell ref="B144:G144"/>
    <mergeCell ref="H144:J144"/>
    <mergeCell ref="A147:A162"/>
    <mergeCell ref="A165:A177"/>
    <mergeCell ref="A180:A192"/>
    <mergeCell ref="B198:C199"/>
    <mergeCell ref="H198:J199"/>
    <mergeCell ref="H142:J143"/>
    <mergeCell ref="O82:O83"/>
    <mergeCell ref="A84:A111"/>
    <mergeCell ref="B113:L113"/>
    <mergeCell ref="N113:O113"/>
    <mergeCell ref="A114:A124"/>
    <mergeCell ref="O114:O115"/>
    <mergeCell ref="B124:E124"/>
    <mergeCell ref="B126:L126"/>
    <mergeCell ref="N126:O126"/>
    <mergeCell ref="A127:A137"/>
    <mergeCell ref="B137:E137"/>
    <mergeCell ref="B138:G139"/>
    <mergeCell ref="B79:B80"/>
    <mergeCell ref="H79:O80"/>
    <mergeCell ref="B81:G81"/>
    <mergeCell ref="H81:L81"/>
    <mergeCell ref="N81:O81"/>
    <mergeCell ref="L21:L22"/>
    <mergeCell ref="B17:P17"/>
    <mergeCell ref="H19:O19"/>
    <mergeCell ref="B20:G20"/>
    <mergeCell ref="H20:L20"/>
    <mergeCell ref="N20:O20"/>
    <mergeCell ref="G21:G22"/>
    <mergeCell ref="H21:H22"/>
    <mergeCell ref="I21:I22"/>
    <mergeCell ref="J21:J22"/>
    <mergeCell ref="K21:K22"/>
    <mergeCell ref="A21:A75"/>
    <mergeCell ref="B21:B22"/>
    <mergeCell ref="D21:D22"/>
    <mergeCell ref="E21:E22"/>
    <mergeCell ref="F21:F22"/>
    <mergeCell ref="B75:I75"/>
  </mergeCells>
  <dataValidations count="2">
    <dataValidation type="list" allowBlank="1" showErrorMessage="1" prompt="Select yes or no from list" sqref="E11">
      <formula1>$O$1:$O$3</formula1>
    </dataValidation>
    <dataValidation type="list" showDropDown="1" showInputMessage="1" showErrorMessage="1" prompt="Select yes or no from list" sqref="E15:E16">
      <formula1>$AA$4:$AA$5</formula1>
    </dataValidation>
  </dataValidations>
  <pageMargins left="0.23622047244094491" right="0.23622047244094491" top="0.70866141732283472" bottom="0.51181102362204722" header="0.31496062992125984" footer="0.31496062992125984"/>
  <pageSetup scale="47" fitToHeight="5" orientation="landscape" r:id="rId1"/>
  <headerFooter differentFirst="1">
    <oddHeader xml:space="preserve">&amp;L&amp;"-,Bold"&amp;12ONTARIO INTERACTIVE DIGITAL MEDIA TAX CREDIT (OIDMTC) EXPENDITURE BREAKDOWN&amp;17
SPECIFIED OR NON-SPECIFIED PRODUCT (SECTION 93)&amp;R
</oddHeader>
    <oddFooter>&amp;LOntario Creates September 2024&amp;CPage &amp;P of &amp;N</oddFooter>
    <firstHeader>&amp;L&amp;"-,Bold"ONTARIO INTERACTIVE DIGITAL MEDIA TAX CREDIT (OIDMTC) EXPENDITURE BREAKDOWN&amp;17
SPECIFIED OR NON-SPECIFIED PRODUCT (SECTION 93)&amp;R&amp;G</firstHeader>
    <firstFooter>&amp;LOntario Creates September 2024&amp;CPage &amp;P of &amp;N&amp;R&amp;F</firstFooter>
  </headerFooter>
  <rowBreaks count="4" manualBreakCount="4">
    <brk id="76" max="14" man="1"/>
    <brk id="139" max="14" man="1"/>
    <brk id="196" max="14" man="1"/>
    <brk id="249" max="14"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applyStyles="1"/>
  </sheetPr>
  <dimension ref="A1:S315"/>
  <sheetViews>
    <sheetView view="pageBreakPreview" zoomScale="90" zoomScaleNormal="100" zoomScaleSheetLayoutView="90" workbookViewId="0">
      <selection activeCell="E7" sqref="E7:E9"/>
    </sheetView>
  </sheetViews>
  <sheetFormatPr defaultColWidth="9.140625" defaultRowHeight="12" x14ac:dyDescent="0.2"/>
  <cols>
    <col min="1" max="1" width="8.28515625" style="1" customWidth="1"/>
    <col min="2" max="2" width="29.85546875" style="1" customWidth="1"/>
    <col min="3" max="3" width="21.7109375" style="1" customWidth="1"/>
    <col min="4" max="4" width="23.5703125" style="1" customWidth="1"/>
    <col min="5" max="5" width="54.140625" style="1" customWidth="1"/>
    <col min="6" max="8" width="11.42578125" style="1" customWidth="1"/>
    <col min="9" max="9" width="11.5703125" style="1" customWidth="1"/>
    <col min="10" max="10" width="14.28515625" style="1" customWidth="1"/>
    <col min="11" max="11" width="11.42578125" style="1" customWidth="1"/>
    <col min="12" max="12" width="14.28515625" style="1" customWidth="1"/>
    <col min="13" max="13" width="11.42578125" style="1" hidden="1" customWidth="1"/>
    <col min="14" max="14" width="21.28515625" style="1" customWidth="1"/>
    <col min="15" max="15" width="35.28515625" style="1" customWidth="1"/>
    <col min="16" max="16" width="9.85546875" style="1" customWidth="1"/>
    <col min="17" max="17" width="12.42578125" style="1" customWidth="1"/>
    <col min="18" max="16384" width="9.140625" style="1"/>
  </cols>
  <sheetData>
    <row r="1" spans="1:17" ht="23.25" customHeight="1" x14ac:dyDescent="0.3">
      <c r="A1" s="59" t="s">
        <v>52</v>
      </c>
      <c r="B1" s="59"/>
      <c r="C1" s="59"/>
      <c r="D1" s="59"/>
      <c r="E1" s="59"/>
      <c r="F1" s="60"/>
      <c r="G1" s="6"/>
      <c r="H1" s="6"/>
      <c r="I1" s="6"/>
      <c r="J1" s="6"/>
      <c r="N1" s="61"/>
      <c r="O1" s="61" t="s">
        <v>53</v>
      </c>
      <c r="Q1" s="61"/>
    </row>
    <row r="2" spans="1:17" ht="9.75" customHeight="1" x14ac:dyDescent="0.2">
      <c r="A2" s="62"/>
      <c r="N2" s="61"/>
      <c r="O2" s="61" t="s">
        <v>54</v>
      </c>
      <c r="Q2" s="61"/>
    </row>
    <row r="3" spans="1:17" ht="18.75" x14ac:dyDescent="0.3">
      <c r="A3" s="63"/>
      <c r="B3" s="64"/>
      <c r="C3" s="65"/>
      <c r="D3" s="66" t="s">
        <v>55</v>
      </c>
      <c r="E3" s="67"/>
      <c r="N3" s="61"/>
      <c r="O3" s="61" t="s">
        <v>56</v>
      </c>
      <c r="Q3" s="61"/>
    </row>
    <row r="4" spans="1:17" ht="15" x14ac:dyDescent="0.25">
      <c r="F4" s="10"/>
      <c r="G4" s="70" t="s">
        <v>14</v>
      </c>
      <c r="H4" s="10"/>
      <c r="I4" s="10"/>
    </row>
    <row r="5" spans="1:17" ht="15" customHeight="1" x14ac:dyDescent="0.25">
      <c r="C5" s="58"/>
      <c r="D5" s="68" t="s">
        <v>2</v>
      </c>
      <c r="E5" s="69"/>
      <c r="F5" s="10"/>
      <c r="G5" s="73" t="s">
        <v>282</v>
      </c>
      <c r="H5" s="10"/>
      <c r="I5" s="10"/>
    </row>
    <row r="6" spans="1:17" s="2" customFormat="1" ht="15" customHeight="1" x14ac:dyDescent="0.25">
      <c r="C6" s="58"/>
      <c r="D6" s="68" t="s">
        <v>57</v>
      </c>
      <c r="E6" s="71"/>
      <c r="F6" s="72"/>
      <c r="G6" s="73" t="s">
        <v>284</v>
      </c>
      <c r="H6" s="7"/>
      <c r="I6" s="7"/>
    </row>
    <row r="7" spans="1:17" s="2" customFormat="1" ht="15" customHeight="1" x14ac:dyDescent="0.3">
      <c r="B7" s="56"/>
      <c r="C7" s="56"/>
      <c r="D7" s="74" t="s">
        <v>58</v>
      </c>
      <c r="E7" s="75"/>
      <c r="F7" s="72"/>
      <c r="G7" s="78" t="s">
        <v>283</v>
      </c>
      <c r="H7" s="7"/>
      <c r="I7" s="7"/>
    </row>
    <row r="8" spans="1:17" s="2" customFormat="1" ht="15" customHeight="1" x14ac:dyDescent="0.25">
      <c r="B8" s="56"/>
      <c r="C8" s="28"/>
      <c r="D8" s="76" t="s">
        <v>59</v>
      </c>
      <c r="E8" s="77"/>
      <c r="F8" s="7"/>
      <c r="G8" s="79" t="s">
        <v>61</v>
      </c>
      <c r="H8" s="7"/>
      <c r="I8" s="7"/>
    </row>
    <row r="9" spans="1:17" s="2" customFormat="1" ht="15" customHeight="1" x14ac:dyDescent="0.25">
      <c r="B9" s="56"/>
      <c r="C9" s="28"/>
      <c r="D9" s="76" t="s">
        <v>60</v>
      </c>
      <c r="E9" s="77"/>
      <c r="F9" s="7"/>
      <c r="G9" s="84" t="s">
        <v>285</v>
      </c>
      <c r="H9" s="80"/>
      <c r="I9" s="80"/>
      <c r="J9" s="81"/>
      <c r="K9" s="81"/>
      <c r="L9" s="81"/>
      <c r="M9" s="81"/>
      <c r="N9" s="81"/>
      <c r="O9" s="81"/>
      <c r="P9" s="82"/>
      <c r="Q9" s="82"/>
    </row>
    <row r="10" spans="1:17" s="2" customFormat="1" ht="15" customHeight="1" x14ac:dyDescent="0.25">
      <c r="C10" s="58"/>
      <c r="D10" s="433" t="s">
        <v>264</v>
      </c>
      <c r="E10" s="291"/>
      <c r="F10" s="7"/>
      <c r="G10" s="85" t="s">
        <v>286</v>
      </c>
      <c r="H10" s="80"/>
      <c r="I10" s="80"/>
      <c r="J10" s="81"/>
      <c r="K10" s="81"/>
      <c r="L10" s="81"/>
      <c r="M10" s="81"/>
      <c r="N10" s="81"/>
      <c r="O10" s="81"/>
      <c r="P10" s="1"/>
      <c r="Q10" s="82"/>
    </row>
    <row r="11" spans="1:17" s="2" customFormat="1" ht="15" customHeight="1" x14ac:dyDescent="0.25">
      <c r="C11" s="432"/>
      <c r="D11" s="68" t="s">
        <v>62</v>
      </c>
      <c r="E11" s="291" t="s">
        <v>53</v>
      </c>
      <c r="F11" s="7"/>
      <c r="G11" s="89" t="s">
        <v>63</v>
      </c>
      <c r="H11" s="86"/>
      <c r="I11" s="86"/>
      <c r="J11" s="56"/>
      <c r="K11" s="56"/>
      <c r="L11" s="56"/>
      <c r="M11" s="56"/>
      <c r="N11" s="56"/>
      <c r="O11" s="56"/>
    </row>
    <row r="12" spans="1:17" s="2" customFormat="1" ht="15" customHeight="1" x14ac:dyDescent="0.25">
      <c r="B12" s="58"/>
      <c r="C12" s="68"/>
      <c r="F12" s="7"/>
      <c r="G12" s="89" t="s">
        <v>279</v>
      </c>
      <c r="H12" s="90"/>
      <c r="I12" s="90"/>
      <c r="J12" s="90"/>
      <c r="K12" s="90"/>
      <c r="L12" s="90"/>
      <c r="M12" s="90"/>
      <c r="N12" s="90"/>
      <c r="O12" s="56"/>
    </row>
    <row r="13" spans="1:17" s="2" customFormat="1" ht="15" customHeight="1" x14ac:dyDescent="0.25">
      <c r="B13" s="58"/>
      <c r="C13" s="68"/>
      <c r="D13" s="87"/>
      <c r="E13" s="88"/>
      <c r="F13" s="7"/>
      <c r="G13" s="89" t="s">
        <v>280</v>
      </c>
      <c r="H13" s="90"/>
      <c r="I13" s="90"/>
      <c r="J13" s="90"/>
      <c r="K13" s="90"/>
      <c r="L13" s="90"/>
      <c r="M13" s="90"/>
      <c r="N13" s="90"/>
      <c r="O13" s="56"/>
    </row>
    <row r="14" spans="1:17" s="2" customFormat="1" ht="15" customHeight="1" x14ac:dyDescent="0.25">
      <c r="B14" s="58"/>
      <c r="C14" s="68"/>
      <c r="D14" s="87"/>
      <c r="E14" s="88"/>
      <c r="F14" s="7"/>
      <c r="G14" s="423" t="s">
        <v>265</v>
      </c>
      <c r="H14" s="90"/>
      <c r="I14" s="90"/>
      <c r="J14" s="90"/>
      <c r="K14" s="90"/>
      <c r="L14" s="90"/>
      <c r="M14" s="90"/>
      <c r="N14" s="90"/>
      <c r="O14" s="56"/>
    </row>
    <row r="15" spans="1:17" s="2" customFormat="1" ht="15" customHeight="1" x14ac:dyDescent="0.25">
      <c r="B15" s="58"/>
      <c r="C15" s="68"/>
      <c r="D15" s="87"/>
      <c r="E15" s="88"/>
      <c r="F15" s="7"/>
      <c r="G15" s="434" t="s">
        <v>281</v>
      </c>
      <c r="H15" s="435"/>
      <c r="I15" s="435"/>
      <c r="J15" s="435"/>
      <c r="K15" s="435"/>
      <c r="L15" s="435"/>
      <c r="M15" s="435"/>
      <c r="N15" s="435"/>
      <c r="O15" s="56"/>
    </row>
    <row r="16" spans="1:17" s="2" customFormat="1" ht="12.75" x14ac:dyDescent="0.2">
      <c r="B16" s="91"/>
      <c r="C16" s="91"/>
      <c r="D16" s="91"/>
      <c r="E16" s="92"/>
      <c r="F16" s="7"/>
      <c r="H16" s="436"/>
      <c r="I16" s="436"/>
      <c r="J16" s="431"/>
      <c r="K16" s="431"/>
      <c r="L16" s="431"/>
      <c r="M16" s="431"/>
      <c r="N16" s="431"/>
    </row>
    <row r="17" spans="1:16" s="2" customFormat="1" ht="15" x14ac:dyDescent="0.25">
      <c r="B17" s="471" t="s">
        <v>64</v>
      </c>
      <c r="C17" s="471"/>
      <c r="D17" s="471"/>
      <c r="E17" s="471"/>
      <c r="F17" s="472"/>
      <c r="G17" s="472"/>
      <c r="H17" s="472"/>
      <c r="I17" s="472"/>
      <c r="J17" s="472"/>
      <c r="K17" s="472"/>
      <c r="L17" s="472"/>
      <c r="M17" s="472"/>
      <c r="N17" s="472"/>
      <c r="O17" s="472"/>
      <c r="P17" s="472"/>
    </row>
    <row r="18" spans="1:16" s="2" customFormat="1" ht="5.25" customHeight="1" x14ac:dyDescent="0.2">
      <c r="B18" s="11"/>
      <c r="E18" s="7"/>
      <c r="F18" s="7"/>
      <c r="G18" s="7"/>
      <c r="H18" s="7"/>
      <c r="I18" s="7"/>
    </row>
    <row r="19" spans="1:16" ht="18" customHeight="1" thickBot="1" x14ac:dyDescent="0.25">
      <c r="B19" s="93" t="s">
        <v>65</v>
      </c>
      <c r="H19" s="473" t="s">
        <v>7</v>
      </c>
      <c r="I19" s="473"/>
      <c r="J19" s="473"/>
      <c r="K19" s="473"/>
      <c r="L19" s="473"/>
      <c r="M19" s="473"/>
      <c r="N19" s="473"/>
      <c r="O19" s="473"/>
    </row>
    <row r="20" spans="1:16" ht="16.5" customHeight="1" thickBot="1" x14ac:dyDescent="0.4">
      <c r="A20" s="94" t="s">
        <v>66</v>
      </c>
      <c r="B20" s="474" t="s">
        <v>67</v>
      </c>
      <c r="C20" s="474"/>
      <c r="D20" s="474"/>
      <c r="E20" s="474"/>
      <c r="F20" s="474"/>
      <c r="G20" s="474"/>
      <c r="H20" s="475" t="s">
        <v>68</v>
      </c>
      <c r="I20" s="475"/>
      <c r="J20" s="475"/>
      <c r="K20" s="475"/>
      <c r="L20" s="475"/>
      <c r="M20" s="95"/>
      <c r="N20" s="476" t="s">
        <v>69</v>
      </c>
      <c r="O20" s="477"/>
    </row>
    <row r="21" spans="1:16" s="4" customFormat="1" ht="39.75" customHeight="1" x14ac:dyDescent="0.2">
      <c r="A21" s="465"/>
      <c r="B21" s="466" t="s">
        <v>11</v>
      </c>
      <c r="C21" s="96"/>
      <c r="D21" s="466" t="s">
        <v>6</v>
      </c>
      <c r="E21" s="466" t="s">
        <v>5</v>
      </c>
      <c r="F21" s="466" t="s">
        <v>70</v>
      </c>
      <c r="G21" s="466" t="s">
        <v>71</v>
      </c>
      <c r="H21" s="478" t="s">
        <v>0</v>
      </c>
      <c r="I21" s="478" t="s">
        <v>4</v>
      </c>
      <c r="J21" s="470" t="s">
        <v>72</v>
      </c>
      <c r="K21" s="479"/>
      <c r="L21" s="470" t="s">
        <v>73</v>
      </c>
      <c r="M21" s="97" t="s">
        <v>74</v>
      </c>
      <c r="N21" s="98" t="s">
        <v>75</v>
      </c>
      <c r="O21" s="99"/>
    </row>
    <row r="22" spans="1:16" s="4" customFormat="1" ht="13.5" customHeight="1" x14ac:dyDescent="0.2">
      <c r="A22" s="465"/>
      <c r="B22" s="466"/>
      <c r="C22" s="96"/>
      <c r="D22" s="466"/>
      <c r="E22" s="466"/>
      <c r="F22" s="467"/>
      <c r="G22" s="467"/>
      <c r="H22" s="478"/>
      <c r="I22" s="478"/>
      <c r="J22" s="470"/>
      <c r="K22" s="479"/>
      <c r="L22" s="470"/>
      <c r="M22" s="97"/>
      <c r="N22" s="100" t="str">
        <f>CONCATENATE(TEXT($E$7,"mmm-dd-yyyy"),"/", TEXT($E$8,"mmm-dd-yyyy"))</f>
        <v>Jan-00-1900/Jan-00-1900</v>
      </c>
      <c r="O22" s="101"/>
    </row>
    <row r="23" spans="1:16" s="15" customFormat="1" ht="12" customHeight="1" x14ac:dyDescent="0.25">
      <c r="A23" s="465"/>
      <c r="B23" s="102"/>
      <c r="C23" s="103"/>
      <c r="D23" s="102"/>
      <c r="E23" s="102"/>
      <c r="F23" s="104"/>
      <c r="G23" s="104"/>
      <c r="H23" s="105"/>
      <c r="I23" s="106"/>
      <c r="J23" s="107">
        <f t="shared" ref="J23:J74" si="0">H23*I23</f>
        <v>0</v>
      </c>
      <c r="K23" s="103"/>
      <c r="L23" s="107">
        <f>J23</f>
        <v>0</v>
      </c>
      <c r="M23" s="108"/>
      <c r="N23" s="109"/>
      <c r="O23" s="101"/>
    </row>
    <row r="24" spans="1:16" s="15" customFormat="1" ht="12" customHeight="1" x14ac:dyDescent="0.25">
      <c r="A24" s="465"/>
      <c r="B24" s="110"/>
      <c r="C24" s="103"/>
      <c r="D24" s="110"/>
      <c r="E24" s="110"/>
      <c r="F24" s="104"/>
      <c r="G24" s="104"/>
      <c r="H24" s="111"/>
      <c r="I24" s="112"/>
      <c r="J24" s="107">
        <f t="shared" si="0"/>
        <v>0</v>
      </c>
      <c r="K24" s="103"/>
      <c r="L24" s="107">
        <f t="shared" ref="L24:L73" si="1">J24</f>
        <v>0</v>
      </c>
      <c r="M24" s="108"/>
      <c r="N24" s="113"/>
      <c r="O24" s="101"/>
    </row>
    <row r="25" spans="1:16" s="15" customFormat="1" ht="12" customHeight="1" x14ac:dyDescent="0.25">
      <c r="A25" s="465"/>
      <c r="B25" s="110"/>
      <c r="C25" s="103"/>
      <c r="D25" s="110"/>
      <c r="E25" s="110"/>
      <c r="F25" s="104"/>
      <c r="G25" s="104"/>
      <c r="H25" s="111"/>
      <c r="I25" s="112"/>
      <c r="J25" s="107">
        <f t="shared" si="0"/>
        <v>0</v>
      </c>
      <c r="K25" s="103"/>
      <c r="L25" s="107">
        <f t="shared" si="1"/>
        <v>0</v>
      </c>
      <c r="M25" s="108"/>
      <c r="N25" s="113"/>
      <c r="O25" s="101"/>
    </row>
    <row r="26" spans="1:16" s="15" customFormat="1" ht="12" customHeight="1" x14ac:dyDescent="0.25">
      <c r="A26" s="465"/>
      <c r="B26" s="110"/>
      <c r="C26" s="103"/>
      <c r="D26" s="110"/>
      <c r="E26" s="110"/>
      <c r="F26" s="104"/>
      <c r="G26" s="104"/>
      <c r="H26" s="111"/>
      <c r="I26" s="112"/>
      <c r="J26" s="107">
        <f t="shared" si="0"/>
        <v>0</v>
      </c>
      <c r="K26" s="103"/>
      <c r="L26" s="107">
        <f t="shared" si="1"/>
        <v>0</v>
      </c>
      <c r="M26" s="108"/>
      <c r="N26" s="113"/>
      <c r="O26" s="101"/>
    </row>
    <row r="27" spans="1:16" s="15" customFormat="1" ht="12" customHeight="1" x14ac:dyDescent="0.25">
      <c r="A27" s="465"/>
      <c r="B27" s="110"/>
      <c r="C27" s="103"/>
      <c r="D27" s="110"/>
      <c r="E27" s="110"/>
      <c r="F27" s="104"/>
      <c r="G27" s="104"/>
      <c r="H27" s="111"/>
      <c r="I27" s="112"/>
      <c r="J27" s="107">
        <f t="shared" si="0"/>
        <v>0</v>
      </c>
      <c r="K27" s="103"/>
      <c r="L27" s="107">
        <f t="shared" si="1"/>
        <v>0</v>
      </c>
      <c r="M27" s="108"/>
      <c r="N27" s="113"/>
      <c r="O27" s="101"/>
    </row>
    <row r="28" spans="1:16" s="15" customFormat="1" ht="12" customHeight="1" x14ac:dyDescent="0.25">
      <c r="A28" s="465"/>
      <c r="B28" s="110"/>
      <c r="C28" s="103"/>
      <c r="D28" s="110"/>
      <c r="E28" s="110"/>
      <c r="F28" s="104"/>
      <c r="G28" s="104"/>
      <c r="H28" s="111"/>
      <c r="I28" s="112"/>
      <c r="J28" s="107">
        <f t="shared" si="0"/>
        <v>0</v>
      </c>
      <c r="K28" s="103"/>
      <c r="L28" s="107">
        <f t="shared" si="1"/>
        <v>0</v>
      </c>
      <c r="M28" s="108"/>
      <c r="N28" s="113"/>
      <c r="O28" s="101"/>
    </row>
    <row r="29" spans="1:16" s="15" customFormat="1" ht="12" customHeight="1" x14ac:dyDescent="0.25">
      <c r="A29" s="465"/>
      <c r="B29" s="110"/>
      <c r="C29" s="103"/>
      <c r="D29" s="110"/>
      <c r="E29" s="110"/>
      <c r="F29" s="104"/>
      <c r="G29" s="104"/>
      <c r="H29" s="111"/>
      <c r="I29" s="112"/>
      <c r="J29" s="107">
        <f t="shared" si="0"/>
        <v>0</v>
      </c>
      <c r="K29" s="103"/>
      <c r="L29" s="107">
        <f t="shared" si="1"/>
        <v>0</v>
      </c>
      <c r="M29" s="108"/>
      <c r="N29" s="113"/>
      <c r="O29" s="101"/>
    </row>
    <row r="30" spans="1:16" s="15" customFormat="1" ht="12" customHeight="1" x14ac:dyDescent="0.25">
      <c r="A30" s="465"/>
      <c r="B30" s="110"/>
      <c r="C30" s="103"/>
      <c r="D30" s="110"/>
      <c r="E30" s="110"/>
      <c r="F30" s="104"/>
      <c r="G30" s="104"/>
      <c r="H30" s="111"/>
      <c r="I30" s="112"/>
      <c r="J30" s="107">
        <f t="shared" si="0"/>
        <v>0</v>
      </c>
      <c r="K30" s="103"/>
      <c r="L30" s="107">
        <f t="shared" si="1"/>
        <v>0</v>
      </c>
      <c r="M30" s="108"/>
      <c r="N30" s="113"/>
      <c r="O30" s="101"/>
    </row>
    <row r="31" spans="1:16" s="15" customFormat="1" ht="12" customHeight="1" x14ac:dyDescent="0.25">
      <c r="A31" s="465"/>
      <c r="B31" s="110"/>
      <c r="C31" s="103"/>
      <c r="D31" s="110"/>
      <c r="E31" s="110"/>
      <c r="F31" s="104"/>
      <c r="G31" s="104"/>
      <c r="H31" s="111"/>
      <c r="I31" s="112"/>
      <c r="J31" s="107">
        <f t="shared" si="0"/>
        <v>0</v>
      </c>
      <c r="K31" s="103"/>
      <c r="L31" s="107">
        <f t="shared" si="1"/>
        <v>0</v>
      </c>
      <c r="M31" s="108"/>
      <c r="N31" s="113"/>
      <c r="O31" s="101"/>
    </row>
    <row r="32" spans="1:16" s="15" customFormat="1" ht="12" customHeight="1" x14ac:dyDescent="0.25">
      <c r="A32" s="465"/>
      <c r="B32" s="110"/>
      <c r="C32" s="103"/>
      <c r="D32" s="110"/>
      <c r="E32" s="110"/>
      <c r="F32" s="104"/>
      <c r="G32" s="104"/>
      <c r="H32" s="111"/>
      <c r="I32" s="112"/>
      <c r="J32" s="107">
        <f t="shared" si="0"/>
        <v>0</v>
      </c>
      <c r="K32" s="103"/>
      <c r="L32" s="107">
        <f t="shared" si="1"/>
        <v>0</v>
      </c>
      <c r="M32" s="108"/>
      <c r="N32" s="113"/>
      <c r="O32" s="101"/>
    </row>
    <row r="33" spans="1:15" s="15" customFormat="1" ht="12" customHeight="1" x14ac:dyDescent="0.25">
      <c r="A33" s="465"/>
      <c r="B33" s="110"/>
      <c r="C33" s="103"/>
      <c r="D33" s="110"/>
      <c r="E33" s="110"/>
      <c r="F33" s="104"/>
      <c r="G33" s="104"/>
      <c r="H33" s="111"/>
      <c r="I33" s="112"/>
      <c r="J33" s="107">
        <f t="shared" si="0"/>
        <v>0</v>
      </c>
      <c r="K33" s="103"/>
      <c r="L33" s="107">
        <f t="shared" si="1"/>
        <v>0</v>
      </c>
      <c r="M33" s="108"/>
      <c r="N33" s="113"/>
      <c r="O33" s="101"/>
    </row>
    <row r="34" spans="1:15" s="15" customFormat="1" ht="12" customHeight="1" x14ac:dyDescent="0.25">
      <c r="A34" s="465"/>
      <c r="B34" s="110"/>
      <c r="C34" s="103"/>
      <c r="D34" s="110"/>
      <c r="E34" s="110"/>
      <c r="F34" s="104"/>
      <c r="G34" s="104"/>
      <c r="H34" s="111"/>
      <c r="I34" s="112"/>
      <c r="J34" s="107">
        <f t="shared" si="0"/>
        <v>0</v>
      </c>
      <c r="K34" s="103"/>
      <c r="L34" s="107">
        <f t="shared" si="1"/>
        <v>0</v>
      </c>
      <c r="M34" s="108"/>
      <c r="N34" s="113"/>
      <c r="O34" s="101"/>
    </row>
    <row r="35" spans="1:15" s="15" customFormat="1" ht="12" customHeight="1" x14ac:dyDescent="0.25">
      <c r="A35" s="465"/>
      <c r="B35" s="110"/>
      <c r="C35" s="103"/>
      <c r="D35" s="110"/>
      <c r="E35" s="110"/>
      <c r="F35" s="104"/>
      <c r="G35" s="104"/>
      <c r="H35" s="111"/>
      <c r="I35" s="112"/>
      <c r="J35" s="107">
        <f t="shared" si="0"/>
        <v>0</v>
      </c>
      <c r="K35" s="103"/>
      <c r="L35" s="107">
        <f t="shared" si="1"/>
        <v>0</v>
      </c>
      <c r="M35" s="108"/>
      <c r="N35" s="113"/>
      <c r="O35" s="101"/>
    </row>
    <row r="36" spans="1:15" s="15" customFormat="1" ht="12" customHeight="1" x14ac:dyDescent="0.25">
      <c r="A36" s="465"/>
      <c r="B36" s="110"/>
      <c r="C36" s="103"/>
      <c r="D36" s="110"/>
      <c r="E36" s="110"/>
      <c r="F36" s="104"/>
      <c r="G36" s="104"/>
      <c r="H36" s="111"/>
      <c r="I36" s="112"/>
      <c r="J36" s="107">
        <f t="shared" si="0"/>
        <v>0</v>
      </c>
      <c r="K36" s="103"/>
      <c r="L36" s="107">
        <f t="shared" si="1"/>
        <v>0</v>
      </c>
      <c r="M36" s="108"/>
      <c r="N36" s="113"/>
      <c r="O36" s="101"/>
    </row>
    <row r="37" spans="1:15" s="15" customFormat="1" ht="12" customHeight="1" x14ac:dyDescent="0.25">
      <c r="A37" s="465"/>
      <c r="B37" s="110"/>
      <c r="C37" s="103"/>
      <c r="D37" s="110"/>
      <c r="E37" s="110"/>
      <c r="F37" s="104"/>
      <c r="G37" s="104"/>
      <c r="H37" s="111"/>
      <c r="I37" s="112"/>
      <c r="J37" s="107">
        <f t="shared" si="0"/>
        <v>0</v>
      </c>
      <c r="K37" s="103"/>
      <c r="L37" s="107">
        <f t="shared" si="1"/>
        <v>0</v>
      </c>
      <c r="M37" s="108"/>
      <c r="N37" s="113"/>
      <c r="O37" s="101"/>
    </row>
    <row r="38" spans="1:15" s="15" customFormat="1" ht="12" customHeight="1" x14ac:dyDescent="0.25">
      <c r="A38" s="465"/>
      <c r="B38" s="110"/>
      <c r="C38" s="103"/>
      <c r="D38" s="110"/>
      <c r="E38" s="110"/>
      <c r="F38" s="104"/>
      <c r="G38" s="104"/>
      <c r="H38" s="111"/>
      <c r="I38" s="112"/>
      <c r="J38" s="107">
        <f t="shared" si="0"/>
        <v>0</v>
      </c>
      <c r="K38" s="103"/>
      <c r="L38" s="107">
        <f t="shared" si="1"/>
        <v>0</v>
      </c>
      <c r="M38" s="108"/>
      <c r="N38" s="113"/>
      <c r="O38" s="101"/>
    </row>
    <row r="39" spans="1:15" s="15" customFormat="1" ht="12" customHeight="1" x14ac:dyDescent="0.25">
      <c r="A39" s="465"/>
      <c r="B39" s="110"/>
      <c r="C39" s="103"/>
      <c r="D39" s="110"/>
      <c r="E39" s="110"/>
      <c r="F39" s="104"/>
      <c r="G39" s="104"/>
      <c r="H39" s="111"/>
      <c r="I39" s="112"/>
      <c r="J39" s="107">
        <f t="shared" si="0"/>
        <v>0</v>
      </c>
      <c r="K39" s="103"/>
      <c r="L39" s="107">
        <f t="shared" si="1"/>
        <v>0</v>
      </c>
      <c r="M39" s="108"/>
      <c r="N39" s="113"/>
      <c r="O39" s="101"/>
    </row>
    <row r="40" spans="1:15" s="15" customFormat="1" ht="12" customHeight="1" x14ac:dyDescent="0.25">
      <c r="A40" s="465"/>
      <c r="B40" s="110"/>
      <c r="C40" s="103"/>
      <c r="D40" s="110"/>
      <c r="E40" s="110"/>
      <c r="F40" s="104"/>
      <c r="G40" s="104"/>
      <c r="H40" s="111"/>
      <c r="I40" s="112"/>
      <c r="J40" s="107">
        <f t="shared" si="0"/>
        <v>0</v>
      </c>
      <c r="K40" s="103"/>
      <c r="L40" s="107">
        <f t="shared" si="1"/>
        <v>0</v>
      </c>
      <c r="M40" s="108"/>
      <c r="N40" s="113"/>
      <c r="O40" s="101"/>
    </row>
    <row r="41" spans="1:15" s="15" customFormat="1" ht="12" customHeight="1" x14ac:dyDescent="0.25">
      <c r="A41" s="465"/>
      <c r="B41" s="110"/>
      <c r="C41" s="103"/>
      <c r="D41" s="110"/>
      <c r="E41" s="110"/>
      <c r="F41" s="104"/>
      <c r="G41" s="104"/>
      <c r="H41" s="111"/>
      <c r="I41" s="112"/>
      <c r="J41" s="107">
        <f t="shared" si="0"/>
        <v>0</v>
      </c>
      <c r="K41" s="103"/>
      <c r="L41" s="107">
        <f t="shared" si="1"/>
        <v>0</v>
      </c>
      <c r="M41" s="108"/>
      <c r="N41" s="113"/>
      <c r="O41" s="101"/>
    </row>
    <row r="42" spans="1:15" s="15" customFormat="1" ht="12" customHeight="1" x14ac:dyDescent="0.25">
      <c r="A42" s="465"/>
      <c r="B42" s="110"/>
      <c r="C42" s="103"/>
      <c r="D42" s="110"/>
      <c r="E42" s="110"/>
      <c r="F42" s="104"/>
      <c r="G42" s="104"/>
      <c r="H42" s="111"/>
      <c r="I42" s="112"/>
      <c r="J42" s="107">
        <f t="shared" si="0"/>
        <v>0</v>
      </c>
      <c r="K42" s="103"/>
      <c r="L42" s="107">
        <f t="shared" si="1"/>
        <v>0</v>
      </c>
      <c r="M42" s="108"/>
      <c r="N42" s="113"/>
      <c r="O42" s="101"/>
    </row>
    <row r="43" spans="1:15" s="15" customFormat="1" ht="12" customHeight="1" x14ac:dyDescent="0.25">
      <c r="A43" s="465"/>
      <c r="B43" s="114"/>
      <c r="C43" s="103"/>
      <c r="D43" s="114"/>
      <c r="E43" s="115"/>
      <c r="F43" s="104"/>
      <c r="G43" s="104"/>
      <c r="H43" s="111"/>
      <c r="I43" s="112"/>
      <c r="J43" s="107">
        <f t="shared" si="0"/>
        <v>0</v>
      </c>
      <c r="K43" s="103"/>
      <c r="L43" s="107">
        <f t="shared" si="1"/>
        <v>0</v>
      </c>
      <c r="M43" s="108"/>
      <c r="N43" s="113"/>
      <c r="O43" s="101"/>
    </row>
    <row r="44" spans="1:15" s="15" customFormat="1" ht="12" customHeight="1" x14ac:dyDescent="0.25">
      <c r="A44" s="465"/>
      <c r="B44" s="114"/>
      <c r="C44" s="103"/>
      <c r="D44" s="114"/>
      <c r="E44" s="110"/>
      <c r="F44" s="104"/>
      <c r="G44" s="104"/>
      <c r="H44" s="111"/>
      <c r="I44" s="112"/>
      <c r="J44" s="107">
        <f t="shared" si="0"/>
        <v>0</v>
      </c>
      <c r="K44" s="103"/>
      <c r="L44" s="107">
        <f t="shared" si="1"/>
        <v>0</v>
      </c>
      <c r="M44" s="108"/>
      <c r="N44" s="113"/>
      <c r="O44" s="101"/>
    </row>
    <row r="45" spans="1:15" s="15" customFormat="1" ht="12" customHeight="1" x14ac:dyDescent="0.25">
      <c r="A45" s="465"/>
      <c r="B45" s="114"/>
      <c r="C45" s="103"/>
      <c r="D45" s="114"/>
      <c r="E45" s="110"/>
      <c r="F45" s="104"/>
      <c r="G45" s="104"/>
      <c r="H45" s="111"/>
      <c r="I45" s="112"/>
      <c r="J45" s="107">
        <f t="shared" si="0"/>
        <v>0</v>
      </c>
      <c r="K45" s="103"/>
      <c r="L45" s="107">
        <f t="shared" si="1"/>
        <v>0</v>
      </c>
      <c r="M45" s="108"/>
      <c r="N45" s="113"/>
      <c r="O45" s="101"/>
    </row>
    <row r="46" spans="1:15" s="15" customFormat="1" ht="12" customHeight="1" x14ac:dyDescent="0.25">
      <c r="A46" s="465"/>
      <c r="B46" s="114"/>
      <c r="C46" s="103"/>
      <c r="D46" s="114"/>
      <c r="E46" s="110"/>
      <c r="F46" s="104"/>
      <c r="G46" s="104"/>
      <c r="H46" s="111"/>
      <c r="I46" s="112"/>
      <c r="J46" s="107">
        <f>H46*I46</f>
        <v>0</v>
      </c>
      <c r="K46" s="103"/>
      <c r="L46" s="107">
        <f t="shared" si="1"/>
        <v>0</v>
      </c>
      <c r="M46" s="108"/>
      <c r="N46" s="113"/>
      <c r="O46" s="101"/>
    </row>
    <row r="47" spans="1:15" s="15" customFormat="1" ht="12" customHeight="1" x14ac:dyDescent="0.25">
      <c r="A47" s="465"/>
      <c r="B47" s="114"/>
      <c r="C47" s="103"/>
      <c r="D47" s="114"/>
      <c r="E47" s="110"/>
      <c r="F47" s="104"/>
      <c r="G47" s="104"/>
      <c r="H47" s="111"/>
      <c r="I47" s="112"/>
      <c r="J47" s="107">
        <f t="shared" si="0"/>
        <v>0</v>
      </c>
      <c r="K47" s="103"/>
      <c r="L47" s="107">
        <f t="shared" si="1"/>
        <v>0</v>
      </c>
      <c r="M47" s="108"/>
      <c r="N47" s="113"/>
      <c r="O47" s="101"/>
    </row>
    <row r="48" spans="1:15" s="15" customFormat="1" ht="12" customHeight="1" x14ac:dyDescent="0.25">
      <c r="A48" s="465"/>
      <c r="B48" s="114"/>
      <c r="C48" s="103"/>
      <c r="D48" s="114"/>
      <c r="E48" s="110"/>
      <c r="F48" s="104"/>
      <c r="G48" s="104"/>
      <c r="H48" s="111"/>
      <c r="I48" s="112"/>
      <c r="J48" s="107">
        <f>H48*I48</f>
        <v>0</v>
      </c>
      <c r="K48" s="103"/>
      <c r="L48" s="107">
        <f t="shared" si="1"/>
        <v>0</v>
      </c>
      <c r="M48" s="108"/>
      <c r="N48" s="113"/>
      <c r="O48" s="101"/>
    </row>
    <row r="49" spans="1:15" s="15" customFormat="1" ht="12" customHeight="1" x14ac:dyDescent="0.25">
      <c r="A49" s="465"/>
      <c r="B49" s="114"/>
      <c r="C49" s="103"/>
      <c r="D49" s="114"/>
      <c r="E49" s="110"/>
      <c r="F49" s="104"/>
      <c r="G49" s="104"/>
      <c r="H49" s="111"/>
      <c r="I49" s="112"/>
      <c r="J49" s="107">
        <f t="shared" si="0"/>
        <v>0</v>
      </c>
      <c r="K49" s="103"/>
      <c r="L49" s="107">
        <f t="shared" si="1"/>
        <v>0</v>
      </c>
      <c r="M49" s="108"/>
      <c r="N49" s="113"/>
      <c r="O49" s="101"/>
    </row>
    <row r="50" spans="1:15" s="15" customFormat="1" ht="12" customHeight="1" x14ac:dyDescent="0.25">
      <c r="A50" s="465"/>
      <c r="B50" s="114"/>
      <c r="C50" s="103"/>
      <c r="D50" s="114"/>
      <c r="E50" s="110"/>
      <c r="F50" s="104"/>
      <c r="G50" s="104"/>
      <c r="H50" s="111"/>
      <c r="I50" s="112"/>
      <c r="J50" s="107">
        <f t="shared" si="0"/>
        <v>0</v>
      </c>
      <c r="K50" s="103"/>
      <c r="L50" s="107">
        <f t="shared" si="1"/>
        <v>0</v>
      </c>
      <c r="M50" s="108"/>
      <c r="N50" s="113"/>
      <c r="O50" s="101"/>
    </row>
    <row r="51" spans="1:15" s="15" customFormat="1" ht="12" customHeight="1" x14ac:dyDescent="0.25">
      <c r="A51" s="465"/>
      <c r="B51" s="114"/>
      <c r="C51" s="103"/>
      <c r="D51" s="114"/>
      <c r="E51" s="110"/>
      <c r="F51" s="104"/>
      <c r="G51" s="104"/>
      <c r="H51" s="111"/>
      <c r="I51" s="112"/>
      <c r="J51" s="107">
        <f t="shared" si="0"/>
        <v>0</v>
      </c>
      <c r="K51" s="103"/>
      <c r="L51" s="107">
        <f t="shared" si="1"/>
        <v>0</v>
      </c>
      <c r="M51" s="108"/>
      <c r="N51" s="113"/>
      <c r="O51" s="101"/>
    </row>
    <row r="52" spans="1:15" s="15" customFormat="1" ht="12" customHeight="1" x14ac:dyDescent="0.25">
      <c r="A52" s="465"/>
      <c r="B52" s="114"/>
      <c r="C52" s="103"/>
      <c r="D52" s="114"/>
      <c r="E52" s="110"/>
      <c r="F52" s="104"/>
      <c r="G52" s="104"/>
      <c r="H52" s="111"/>
      <c r="I52" s="112"/>
      <c r="J52" s="107">
        <f t="shared" si="0"/>
        <v>0</v>
      </c>
      <c r="K52" s="103"/>
      <c r="L52" s="107">
        <f t="shared" si="1"/>
        <v>0</v>
      </c>
      <c r="M52" s="108"/>
      <c r="N52" s="113"/>
      <c r="O52" s="101"/>
    </row>
    <row r="53" spans="1:15" s="15" customFormat="1" ht="12" customHeight="1" x14ac:dyDescent="0.25">
      <c r="A53" s="465"/>
      <c r="B53" s="114"/>
      <c r="C53" s="103"/>
      <c r="D53" s="114"/>
      <c r="E53" s="110"/>
      <c r="F53" s="104"/>
      <c r="G53" s="104"/>
      <c r="H53" s="111"/>
      <c r="I53" s="112"/>
      <c r="J53" s="107">
        <f t="shared" si="0"/>
        <v>0</v>
      </c>
      <c r="K53" s="103"/>
      <c r="L53" s="107">
        <f t="shared" si="1"/>
        <v>0</v>
      </c>
      <c r="M53" s="108"/>
      <c r="N53" s="113"/>
      <c r="O53" s="101"/>
    </row>
    <row r="54" spans="1:15" s="15" customFormat="1" ht="12" customHeight="1" x14ac:dyDescent="0.25">
      <c r="A54" s="465"/>
      <c r="B54" s="114"/>
      <c r="C54" s="103"/>
      <c r="D54" s="114"/>
      <c r="E54" s="110"/>
      <c r="F54" s="104"/>
      <c r="G54" s="104"/>
      <c r="H54" s="111"/>
      <c r="I54" s="112"/>
      <c r="J54" s="107">
        <f t="shared" si="0"/>
        <v>0</v>
      </c>
      <c r="K54" s="103"/>
      <c r="L54" s="107">
        <f t="shared" si="1"/>
        <v>0</v>
      </c>
      <c r="M54" s="108"/>
      <c r="N54" s="113"/>
      <c r="O54" s="101"/>
    </row>
    <row r="55" spans="1:15" s="15" customFormat="1" ht="12" customHeight="1" x14ac:dyDescent="0.25">
      <c r="A55" s="465"/>
      <c r="B55" s="114"/>
      <c r="C55" s="103"/>
      <c r="D55" s="114"/>
      <c r="E55" s="110"/>
      <c r="F55" s="104"/>
      <c r="G55" s="104"/>
      <c r="H55" s="111"/>
      <c r="I55" s="112"/>
      <c r="J55" s="107">
        <f t="shared" si="0"/>
        <v>0</v>
      </c>
      <c r="K55" s="103"/>
      <c r="L55" s="107">
        <f t="shared" si="1"/>
        <v>0</v>
      </c>
      <c r="M55" s="108"/>
      <c r="N55" s="113"/>
      <c r="O55" s="101"/>
    </row>
    <row r="56" spans="1:15" s="15" customFormat="1" ht="12" customHeight="1" x14ac:dyDescent="0.25">
      <c r="A56" s="465"/>
      <c r="B56" s="114"/>
      <c r="C56" s="103"/>
      <c r="D56" s="114"/>
      <c r="E56" s="110"/>
      <c r="F56" s="104"/>
      <c r="G56" s="104"/>
      <c r="H56" s="111"/>
      <c r="I56" s="112"/>
      <c r="J56" s="107">
        <f t="shared" si="0"/>
        <v>0</v>
      </c>
      <c r="K56" s="103"/>
      <c r="L56" s="107">
        <f t="shared" si="1"/>
        <v>0</v>
      </c>
      <c r="M56" s="108"/>
      <c r="N56" s="113"/>
      <c r="O56" s="101"/>
    </row>
    <row r="57" spans="1:15" s="15" customFormat="1" ht="12" customHeight="1" x14ac:dyDescent="0.25">
      <c r="A57" s="465"/>
      <c r="B57" s="114"/>
      <c r="C57" s="103"/>
      <c r="D57" s="114"/>
      <c r="E57" s="110"/>
      <c r="F57" s="104"/>
      <c r="G57" s="104"/>
      <c r="H57" s="111"/>
      <c r="I57" s="112"/>
      <c r="J57" s="107">
        <f t="shared" si="0"/>
        <v>0</v>
      </c>
      <c r="K57" s="103"/>
      <c r="L57" s="107">
        <f t="shared" si="1"/>
        <v>0</v>
      </c>
      <c r="M57" s="108"/>
      <c r="N57" s="113"/>
      <c r="O57" s="101"/>
    </row>
    <row r="58" spans="1:15" s="15" customFormat="1" ht="12" customHeight="1" x14ac:dyDescent="0.25">
      <c r="A58" s="465"/>
      <c r="B58" s="114"/>
      <c r="C58" s="103"/>
      <c r="D58" s="114"/>
      <c r="E58" s="110"/>
      <c r="F58" s="104"/>
      <c r="G58" s="104"/>
      <c r="H58" s="111"/>
      <c r="I58" s="112"/>
      <c r="J58" s="107">
        <f t="shared" si="0"/>
        <v>0</v>
      </c>
      <c r="K58" s="103"/>
      <c r="L58" s="107">
        <f t="shared" si="1"/>
        <v>0</v>
      </c>
      <c r="M58" s="108"/>
      <c r="N58" s="113"/>
      <c r="O58" s="101"/>
    </row>
    <row r="59" spans="1:15" s="15" customFormat="1" ht="12" customHeight="1" x14ac:dyDescent="0.25">
      <c r="A59" s="465"/>
      <c r="B59" s="114"/>
      <c r="C59" s="103"/>
      <c r="D59" s="114"/>
      <c r="E59" s="110"/>
      <c r="F59" s="104"/>
      <c r="G59" s="104"/>
      <c r="H59" s="111"/>
      <c r="I59" s="112"/>
      <c r="J59" s="107">
        <f t="shared" si="0"/>
        <v>0</v>
      </c>
      <c r="K59" s="103"/>
      <c r="L59" s="107">
        <f t="shared" si="1"/>
        <v>0</v>
      </c>
      <c r="M59" s="108"/>
      <c r="N59" s="113"/>
      <c r="O59" s="101"/>
    </row>
    <row r="60" spans="1:15" s="15" customFormat="1" ht="12" customHeight="1" x14ac:dyDescent="0.25">
      <c r="A60" s="465"/>
      <c r="B60" s="114"/>
      <c r="C60" s="103"/>
      <c r="D60" s="114"/>
      <c r="E60" s="110"/>
      <c r="F60" s="104"/>
      <c r="G60" s="104"/>
      <c r="H60" s="111"/>
      <c r="I60" s="112"/>
      <c r="J60" s="107">
        <f t="shared" si="0"/>
        <v>0</v>
      </c>
      <c r="K60" s="103"/>
      <c r="L60" s="107">
        <f t="shared" si="1"/>
        <v>0</v>
      </c>
      <c r="M60" s="108"/>
      <c r="N60" s="113"/>
      <c r="O60" s="101"/>
    </row>
    <row r="61" spans="1:15" s="15" customFormat="1" ht="12" customHeight="1" x14ac:dyDescent="0.25">
      <c r="A61" s="465"/>
      <c r="B61" s="114"/>
      <c r="C61" s="103"/>
      <c r="D61" s="114"/>
      <c r="E61" s="110"/>
      <c r="F61" s="104"/>
      <c r="G61" s="104"/>
      <c r="H61" s="111"/>
      <c r="I61" s="112"/>
      <c r="J61" s="107">
        <f>H61*I61</f>
        <v>0</v>
      </c>
      <c r="K61" s="103"/>
      <c r="L61" s="107">
        <f t="shared" si="1"/>
        <v>0</v>
      </c>
      <c r="M61" s="108"/>
      <c r="N61" s="113"/>
      <c r="O61" s="101"/>
    </row>
    <row r="62" spans="1:15" s="15" customFormat="1" ht="12" customHeight="1" x14ac:dyDescent="0.25">
      <c r="A62" s="465"/>
      <c r="B62" s="114"/>
      <c r="C62" s="103"/>
      <c r="D62" s="114"/>
      <c r="E62" s="110"/>
      <c r="F62" s="104"/>
      <c r="G62" s="104"/>
      <c r="H62" s="111"/>
      <c r="I62" s="112"/>
      <c r="J62" s="107">
        <f t="shared" si="0"/>
        <v>0</v>
      </c>
      <c r="K62" s="103"/>
      <c r="L62" s="107">
        <f t="shared" si="1"/>
        <v>0</v>
      </c>
      <c r="M62" s="108"/>
      <c r="N62" s="113"/>
      <c r="O62" s="101"/>
    </row>
    <row r="63" spans="1:15" s="15" customFormat="1" ht="12" customHeight="1" x14ac:dyDescent="0.25">
      <c r="A63" s="465"/>
      <c r="B63" s="114"/>
      <c r="C63" s="103"/>
      <c r="D63" s="114"/>
      <c r="E63" s="110"/>
      <c r="F63" s="104"/>
      <c r="G63" s="104"/>
      <c r="H63" s="111"/>
      <c r="I63" s="112"/>
      <c r="J63" s="107">
        <f t="shared" si="0"/>
        <v>0</v>
      </c>
      <c r="K63" s="103"/>
      <c r="L63" s="107">
        <f t="shared" si="1"/>
        <v>0</v>
      </c>
      <c r="M63" s="108"/>
      <c r="N63" s="113"/>
      <c r="O63" s="101"/>
    </row>
    <row r="64" spans="1:15" s="15" customFormat="1" ht="12" customHeight="1" x14ac:dyDescent="0.25">
      <c r="A64" s="465"/>
      <c r="B64" s="114"/>
      <c r="C64" s="103"/>
      <c r="D64" s="114"/>
      <c r="E64" s="110"/>
      <c r="F64" s="104"/>
      <c r="G64" s="104"/>
      <c r="H64" s="111"/>
      <c r="I64" s="112"/>
      <c r="J64" s="107">
        <f t="shared" si="0"/>
        <v>0</v>
      </c>
      <c r="K64" s="103"/>
      <c r="L64" s="107">
        <f t="shared" si="1"/>
        <v>0</v>
      </c>
      <c r="M64" s="108"/>
      <c r="N64" s="113"/>
      <c r="O64" s="101"/>
    </row>
    <row r="65" spans="1:16" s="15" customFormat="1" ht="12" customHeight="1" x14ac:dyDescent="0.25">
      <c r="A65" s="465"/>
      <c r="B65" s="114"/>
      <c r="C65" s="103"/>
      <c r="D65" s="114"/>
      <c r="E65" s="110"/>
      <c r="F65" s="104"/>
      <c r="G65" s="104"/>
      <c r="H65" s="111"/>
      <c r="I65" s="112"/>
      <c r="J65" s="107">
        <f t="shared" si="0"/>
        <v>0</v>
      </c>
      <c r="K65" s="103"/>
      <c r="L65" s="107">
        <f t="shared" si="1"/>
        <v>0</v>
      </c>
      <c r="M65" s="108"/>
      <c r="N65" s="113"/>
      <c r="O65" s="101"/>
    </row>
    <row r="66" spans="1:16" s="15" customFormat="1" ht="12" customHeight="1" x14ac:dyDescent="0.25">
      <c r="A66" s="465"/>
      <c r="B66" s="114"/>
      <c r="C66" s="103"/>
      <c r="D66" s="114"/>
      <c r="E66" s="110"/>
      <c r="F66" s="104"/>
      <c r="G66" s="104"/>
      <c r="H66" s="111"/>
      <c r="I66" s="112"/>
      <c r="J66" s="107">
        <f t="shared" si="0"/>
        <v>0</v>
      </c>
      <c r="K66" s="103"/>
      <c r="L66" s="107">
        <f t="shared" si="1"/>
        <v>0</v>
      </c>
      <c r="M66" s="108"/>
      <c r="N66" s="113"/>
      <c r="O66" s="101"/>
    </row>
    <row r="67" spans="1:16" s="15" customFormat="1" ht="12" customHeight="1" x14ac:dyDescent="0.25">
      <c r="A67" s="465"/>
      <c r="B67" s="114"/>
      <c r="C67" s="103"/>
      <c r="D67" s="114"/>
      <c r="E67" s="110"/>
      <c r="F67" s="104"/>
      <c r="G67" s="104"/>
      <c r="H67" s="111"/>
      <c r="I67" s="112"/>
      <c r="J67" s="107">
        <f t="shared" si="0"/>
        <v>0</v>
      </c>
      <c r="K67" s="103"/>
      <c r="L67" s="107">
        <f t="shared" si="1"/>
        <v>0</v>
      </c>
      <c r="M67" s="108"/>
      <c r="N67" s="113"/>
      <c r="O67" s="101"/>
    </row>
    <row r="68" spans="1:16" s="15" customFormat="1" ht="12" customHeight="1" x14ac:dyDescent="0.25">
      <c r="A68" s="465"/>
      <c r="B68" s="114"/>
      <c r="C68" s="103"/>
      <c r="D68" s="114"/>
      <c r="E68" s="110"/>
      <c r="F68" s="104"/>
      <c r="G68" s="104"/>
      <c r="H68" s="111"/>
      <c r="I68" s="112"/>
      <c r="J68" s="107">
        <f t="shared" si="0"/>
        <v>0</v>
      </c>
      <c r="K68" s="103"/>
      <c r="L68" s="107">
        <f t="shared" si="1"/>
        <v>0</v>
      </c>
      <c r="M68" s="108"/>
      <c r="N68" s="113"/>
      <c r="O68" s="101"/>
    </row>
    <row r="69" spans="1:16" s="15" customFormat="1" ht="12" customHeight="1" x14ac:dyDescent="0.25">
      <c r="A69" s="465"/>
      <c r="B69" s="114"/>
      <c r="C69" s="103"/>
      <c r="D69" s="114"/>
      <c r="E69" s="110"/>
      <c r="F69" s="104"/>
      <c r="G69" s="104"/>
      <c r="H69" s="111"/>
      <c r="I69" s="112"/>
      <c r="J69" s="107">
        <f t="shared" si="0"/>
        <v>0</v>
      </c>
      <c r="K69" s="103"/>
      <c r="L69" s="107">
        <f t="shared" si="1"/>
        <v>0</v>
      </c>
      <c r="M69" s="108"/>
      <c r="N69" s="113"/>
      <c r="O69" s="101"/>
    </row>
    <row r="70" spans="1:16" s="15" customFormat="1" ht="12" customHeight="1" x14ac:dyDescent="0.25">
      <c r="A70" s="465"/>
      <c r="B70" s="114"/>
      <c r="C70" s="103"/>
      <c r="D70" s="114"/>
      <c r="E70" s="110"/>
      <c r="F70" s="104"/>
      <c r="G70" s="104"/>
      <c r="H70" s="111"/>
      <c r="I70" s="112"/>
      <c r="J70" s="107">
        <f t="shared" si="0"/>
        <v>0</v>
      </c>
      <c r="K70" s="103"/>
      <c r="L70" s="107">
        <f t="shared" si="1"/>
        <v>0</v>
      </c>
      <c r="M70" s="108"/>
      <c r="N70" s="113"/>
      <c r="O70" s="101"/>
    </row>
    <row r="71" spans="1:16" s="15" customFormat="1" ht="12" customHeight="1" x14ac:dyDescent="0.25">
      <c r="A71" s="465"/>
      <c r="B71" s="114"/>
      <c r="C71" s="103"/>
      <c r="D71" s="114"/>
      <c r="E71" s="110"/>
      <c r="F71" s="104"/>
      <c r="G71" s="104"/>
      <c r="H71" s="111"/>
      <c r="I71" s="112"/>
      <c r="J71" s="107">
        <f t="shared" si="0"/>
        <v>0</v>
      </c>
      <c r="K71" s="103"/>
      <c r="L71" s="107">
        <f t="shared" si="1"/>
        <v>0</v>
      </c>
      <c r="M71" s="108"/>
      <c r="N71" s="113"/>
      <c r="O71" s="101"/>
    </row>
    <row r="72" spans="1:16" s="15" customFormat="1" ht="12" customHeight="1" x14ac:dyDescent="0.25">
      <c r="A72" s="465"/>
      <c r="B72" s="110"/>
      <c r="C72" s="103"/>
      <c r="D72" s="110"/>
      <c r="E72" s="110"/>
      <c r="F72" s="104"/>
      <c r="G72" s="104"/>
      <c r="H72" s="111"/>
      <c r="I72" s="112"/>
      <c r="J72" s="107">
        <f t="shared" si="0"/>
        <v>0</v>
      </c>
      <c r="K72" s="103"/>
      <c r="L72" s="107">
        <f t="shared" si="1"/>
        <v>0</v>
      </c>
      <c r="M72" s="108"/>
      <c r="N72" s="113"/>
      <c r="O72" s="101"/>
    </row>
    <row r="73" spans="1:16" s="15" customFormat="1" ht="12" customHeight="1" x14ac:dyDescent="0.25">
      <c r="A73" s="465"/>
      <c r="B73" s="110"/>
      <c r="C73" s="103"/>
      <c r="D73" s="110"/>
      <c r="E73" s="110"/>
      <c r="F73" s="104"/>
      <c r="G73" s="104"/>
      <c r="H73" s="111"/>
      <c r="I73" s="112"/>
      <c r="J73" s="107">
        <f t="shared" si="0"/>
        <v>0</v>
      </c>
      <c r="K73" s="103"/>
      <c r="L73" s="107">
        <f t="shared" si="1"/>
        <v>0</v>
      </c>
      <c r="M73" s="108"/>
      <c r="N73" s="113"/>
      <c r="O73" s="101"/>
    </row>
    <row r="74" spans="1:16" s="15" customFormat="1" ht="12" customHeight="1" thickBot="1" x14ac:dyDescent="0.3">
      <c r="A74" s="465"/>
      <c r="B74" s="110"/>
      <c r="C74" s="50"/>
      <c r="D74" s="110"/>
      <c r="E74" s="110"/>
      <c r="F74" s="104"/>
      <c r="G74" s="104"/>
      <c r="H74" s="111"/>
      <c r="I74" s="112"/>
      <c r="J74" s="107">
        <f t="shared" si="0"/>
        <v>0</v>
      </c>
      <c r="K74" s="103"/>
      <c r="L74" s="107">
        <f>J74</f>
        <v>0</v>
      </c>
      <c r="M74" s="116"/>
      <c r="N74" s="117"/>
      <c r="O74" s="118" t="s">
        <v>76</v>
      </c>
    </row>
    <row r="75" spans="1:16" s="12" customFormat="1" ht="12" customHeight="1" thickTop="1" thickBot="1" x14ac:dyDescent="0.3">
      <c r="A75" s="465"/>
      <c r="B75" s="468" t="s">
        <v>77</v>
      </c>
      <c r="C75" s="468"/>
      <c r="D75" s="468"/>
      <c r="E75" s="468"/>
      <c r="F75" s="468"/>
      <c r="G75" s="468"/>
      <c r="H75" s="468"/>
      <c r="I75" s="469"/>
      <c r="J75" s="119">
        <f>SUM(J23:J74)</f>
        <v>0</v>
      </c>
      <c r="K75" s="120"/>
      <c r="L75" s="119">
        <f>SUM(L23:L74)</f>
        <v>0</v>
      </c>
      <c r="M75" s="121">
        <f>IF(OR($E$10="yes"),"n/a",SUM(M23:M74))</f>
        <v>0</v>
      </c>
      <c r="N75" s="122">
        <f>SUM(N23:N74)</f>
        <v>0</v>
      </c>
      <c r="O75" s="123">
        <f>SUM(M75:N75)</f>
        <v>0</v>
      </c>
      <c r="P75" s="124"/>
    </row>
    <row r="76" spans="1:16" s="12" customFormat="1" ht="15.75" customHeight="1" thickTop="1" x14ac:dyDescent="0.25"/>
    <row r="77" spans="1:16" ht="15" customHeight="1" x14ac:dyDescent="0.25">
      <c r="B77" s="125"/>
      <c r="C77" s="125"/>
      <c r="D77" s="126"/>
      <c r="E77" s="126"/>
      <c r="F77" s="70"/>
    </row>
    <row r="78" spans="1:16" ht="15" customHeight="1" x14ac:dyDescent="0.3">
      <c r="B78" s="127" t="s">
        <v>78</v>
      </c>
      <c r="C78" s="128" t="str">
        <f>IF(ISBLANK('93 Game 2'!$E$6),"",'93 Game 2'!$E$6)</f>
        <v/>
      </c>
      <c r="D78" s="128"/>
      <c r="E78" s="126"/>
      <c r="F78" s="73"/>
      <c r="I78" s="129"/>
    </row>
    <row r="79" spans="1:16" ht="15" customHeight="1" x14ac:dyDescent="0.2">
      <c r="B79" s="480" t="s">
        <v>79</v>
      </c>
      <c r="D79" s="126"/>
      <c r="E79" s="126"/>
      <c r="H79" s="473" t="s">
        <v>7</v>
      </c>
      <c r="I79" s="473"/>
      <c r="J79" s="473"/>
      <c r="K79" s="473"/>
      <c r="L79" s="473"/>
      <c r="M79" s="473"/>
      <c r="N79" s="473"/>
      <c r="O79" s="473"/>
    </row>
    <row r="80" spans="1:16" ht="7.5" customHeight="1" thickBot="1" x14ac:dyDescent="0.25">
      <c r="B80" s="480"/>
      <c r="C80" s="125"/>
      <c r="D80" s="126"/>
      <c r="E80" s="126"/>
      <c r="H80" s="473"/>
      <c r="I80" s="473"/>
      <c r="J80" s="473"/>
      <c r="K80" s="473"/>
      <c r="L80" s="473"/>
      <c r="M80" s="473"/>
      <c r="N80" s="473"/>
      <c r="O80" s="473"/>
    </row>
    <row r="81" spans="1:15" ht="16.5" customHeight="1" thickBot="1" x14ac:dyDescent="0.25">
      <c r="B81" s="474" t="s">
        <v>80</v>
      </c>
      <c r="C81" s="474"/>
      <c r="D81" s="474"/>
      <c r="E81" s="474"/>
      <c r="F81" s="474"/>
      <c r="G81" s="474"/>
      <c r="H81" s="481" t="s">
        <v>81</v>
      </c>
      <c r="I81" s="481"/>
      <c r="J81" s="481"/>
      <c r="K81" s="481"/>
      <c r="L81" s="481"/>
      <c r="M81" s="95" t="s">
        <v>82</v>
      </c>
      <c r="N81" s="476" t="s">
        <v>83</v>
      </c>
      <c r="O81" s="477"/>
    </row>
    <row r="82" spans="1:15" ht="42.75" customHeight="1" x14ac:dyDescent="0.2">
      <c r="B82" s="96" t="s">
        <v>84</v>
      </c>
      <c r="C82" s="96" t="s">
        <v>26</v>
      </c>
      <c r="D82" s="96" t="s">
        <v>6</v>
      </c>
      <c r="E82" s="96" t="s">
        <v>10</v>
      </c>
      <c r="F82" s="96" t="s">
        <v>70</v>
      </c>
      <c r="G82" s="96" t="s">
        <v>71</v>
      </c>
      <c r="H82" s="130" t="s">
        <v>3</v>
      </c>
      <c r="I82" s="130" t="s">
        <v>4</v>
      </c>
      <c r="J82" s="131" t="s">
        <v>85</v>
      </c>
      <c r="K82" s="131" t="s">
        <v>86</v>
      </c>
      <c r="L82" s="131" t="s">
        <v>87</v>
      </c>
      <c r="M82" s="97" t="s">
        <v>74</v>
      </c>
      <c r="N82" s="98" t="s">
        <v>88</v>
      </c>
      <c r="O82" s="483"/>
    </row>
    <row r="83" spans="1:15" s="12" customFormat="1" ht="15" customHeight="1" x14ac:dyDescent="0.25">
      <c r="A83" s="132" t="s">
        <v>89</v>
      </c>
      <c r="B83" s="133" t="s">
        <v>90</v>
      </c>
      <c r="C83" s="134"/>
      <c r="D83" s="134"/>
      <c r="E83" s="134"/>
      <c r="F83" s="135"/>
      <c r="G83" s="135"/>
      <c r="H83" s="134"/>
      <c r="I83" s="136"/>
      <c r="J83" s="136"/>
      <c r="K83" s="137"/>
      <c r="L83" s="136"/>
      <c r="M83" s="138"/>
      <c r="N83" s="139" t="str">
        <f>CONCATENATE(TEXT($E$7,"mmm-dd-yyyy"),"/", TEXT($E$8,"mmm-dd-yyyy"))</f>
        <v>Jan-00-1900/Jan-00-1900</v>
      </c>
      <c r="O83" s="483"/>
    </row>
    <row r="84" spans="1:15" s="15" customFormat="1" x14ac:dyDescent="0.25">
      <c r="A84" s="484"/>
      <c r="B84" s="110"/>
      <c r="C84" s="110"/>
      <c r="D84" s="110"/>
      <c r="E84" s="110"/>
      <c r="F84" s="104"/>
      <c r="G84" s="104"/>
      <c r="H84" s="140"/>
      <c r="I84" s="112"/>
      <c r="J84" s="107">
        <f>H84*I84</f>
        <v>0</v>
      </c>
      <c r="K84" s="141">
        <v>1</v>
      </c>
      <c r="L84" s="107">
        <f>J84*K84</f>
        <v>0</v>
      </c>
      <c r="M84" s="108"/>
      <c r="N84" s="113"/>
      <c r="O84" s="142"/>
    </row>
    <row r="85" spans="1:15" s="15" customFormat="1" x14ac:dyDescent="0.25">
      <c r="A85" s="484"/>
      <c r="B85" s="110"/>
      <c r="C85" s="110"/>
      <c r="D85" s="110"/>
      <c r="E85" s="110"/>
      <c r="F85" s="104"/>
      <c r="G85" s="104"/>
      <c r="H85" s="140"/>
      <c r="I85" s="112"/>
      <c r="J85" s="107">
        <f>H85*I85</f>
        <v>0</v>
      </c>
      <c r="K85" s="141">
        <v>1</v>
      </c>
      <c r="L85" s="107">
        <f>J85*K85</f>
        <v>0</v>
      </c>
      <c r="M85" s="108"/>
      <c r="N85" s="113"/>
      <c r="O85" s="142"/>
    </row>
    <row r="86" spans="1:15" s="15" customFormat="1" x14ac:dyDescent="0.25">
      <c r="A86" s="484"/>
      <c r="B86" s="110"/>
      <c r="C86" s="110"/>
      <c r="D86" s="110"/>
      <c r="E86" s="110"/>
      <c r="F86" s="104"/>
      <c r="G86" s="104"/>
      <c r="H86" s="140"/>
      <c r="I86" s="112"/>
      <c r="J86" s="107">
        <f t="shared" ref="J86:J110" si="2">H86*I86</f>
        <v>0</v>
      </c>
      <c r="K86" s="141">
        <v>1</v>
      </c>
      <c r="L86" s="107">
        <f t="shared" ref="L86:L110" si="3">J86*K86</f>
        <v>0</v>
      </c>
      <c r="M86" s="108"/>
      <c r="N86" s="113"/>
      <c r="O86" s="142"/>
    </row>
    <row r="87" spans="1:15" s="15" customFormat="1" x14ac:dyDescent="0.25">
      <c r="A87" s="484"/>
      <c r="B87" s="110"/>
      <c r="C87" s="110"/>
      <c r="D87" s="110"/>
      <c r="E87" s="110"/>
      <c r="F87" s="104"/>
      <c r="G87" s="104"/>
      <c r="H87" s="140"/>
      <c r="I87" s="112"/>
      <c r="J87" s="107">
        <f t="shared" si="2"/>
        <v>0</v>
      </c>
      <c r="K87" s="141">
        <v>1</v>
      </c>
      <c r="L87" s="107">
        <f t="shared" si="3"/>
        <v>0</v>
      </c>
      <c r="M87" s="108"/>
      <c r="N87" s="113"/>
      <c r="O87" s="142"/>
    </row>
    <row r="88" spans="1:15" s="15" customFormat="1" x14ac:dyDescent="0.25">
      <c r="A88" s="484"/>
      <c r="B88" s="110"/>
      <c r="C88" s="110"/>
      <c r="D88" s="110"/>
      <c r="E88" s="110"/>
      <c r="F88" s="104"/>
      <c r="G88" s="104"/>
      <c r="H88" s="140"/>
      <c r="I88" s="112"/>
      <c r="J88" s="107">
        <f t="shared" si="2"/>
        <v>0</v>
      </c>
      <c r="K88" s="141">
        <v>1</v>
      </c>
      <c r="L88" s="107">
        <f t="shared" si="3"/>
        <v>0</v>
      </c>
      <c r="M88" s="108"/>
      <c r="N88" s="113"/>
      <c r="O88" s="142"/>
    </row>
    <row r="89" spans="1:15" s="15" customFormat="1" x14ac:dyDescent="0.25">
      <c r="A89" s="484"/>
      <c r="B89" s="110"/>
      <c r="C89" s="110"/>
      <c r="D89" s="110"/>
      <c r="E89" s="110"/>
      <c r="F89" s="104"/>
      <c r="G89" s="104"/>
      <c r="H89" s="140"/>
      <c r="I89" s="112"/>
      <c r="J89" s="107">
        <f t="shared" si="2"/>
        <v>0</v>
      </c>
      <c r="K89" s="141">
        <v>1</v>
      </c>
      <c r="L89" s="107">
        <f t="shared" si="3"/>
        <v>0</v>
      </c>
      <c r="M89" s="108"/>
      <c r="N89" s="113"/>
      <c r="O89" s="142"/>
    </row>
    <row r="90" spans="1:15" s="15" customFormat="1" x14ac:dyDescent="0.25">
      <c r="A90" s="484"/>
      <c r="B90" s="110"/>
      <c r="C90" s="110"/>
      <c r="D90" s="110"/>
      <c r="E90" s="110"/>
      <c r="F90" s="104"/>
      <c r="G90" s="104"/>
      <c r="H90" s="140"/>
      <c r="I90" s="112"/>
      <c r="J90" s="107">
        <f t="shared" si="2"/>
        <v>0</v>
      </c>
      <c r="K90" s="141">
        <v>1</v>
      </c>
      <c r="L90" s="107">
        <f t="shared" si="3"/>
        <v>0</v>
      </c>
      <c r="M90" s="108"/>
      <c r="N90" s="113"/>
      <c r="O90" s="142"/>
    </row>
    <row r="91" spans="1:15" s="15" customFormat="1" x14ac:dyDescent="0.25">
      <c r="A91" s="484"/>
      <c r="B91" s="110"/>
      <c r="C91" s="110"/>
      <c r="D91" s="110"/>
      <c r="E91" s="110"/>
      <c r="F91" s="104"/>
      <c r="G91" s="104"/>
      <c r="H91" s="140"/>
      <c r="I91" s="112"/>
      <c r="J91" s="107">
        <f t="shared" si="2"/>
        <v>0</v>
      </c>
      <c r="K91" s="141">
        <v>1</v>
      </c>
      <c r="L91" s="107">
        <f t="shared" si="3"/>
        <v>0</v>
      </c>
      <c r="M91" s="108"/>
      <c r="N91" s="113"/>
      <c r="O91" s="142"/>
    </row>
    <row r="92" spans="1:15" s="15" customFormat="1" x14ac:dyDescent="0.25">
      <c r="A92" s="484"/>
      <c r="B92" s="110"/>
      <c r="C92" s="110"/>
      <c r="D92" s="110"/>
      <c r="E92" s="110"/>
      <c r="F92" s="104"/>
      <c r="G92" s="104"/>
      <c r="H92" s="140"/>
      <c r="I92" s="112"/>
      <c r="J92" s="107">
        <f t="shared" si="2"/>
        <v>0</v>
      </c>
      <c r="K92" s="141">
        <v>1</v>
      </c>
      <c r="L92" s="107">
        <f t="shared" si="3"/>
        <v>0</v>
      </c>
      <c r="M92" s="108"/>
      <c r="N92" s="113"/>
      <c r="O92" s="142"/>
    </row>
    <row r="93" spans="1:15" s="15" customFormat="1" x14ac:dyDescent="0.25">
      <c r="A93" s="484"/>
      <c r="B93" s="110"/>
      <c r="C93" s="110"/>
      <c r="D93" s="110"/>
      <c r="E93" s="110"/>
      <c r="F93" s="104"/>
      <c r="G93" s="104"/>
      <c r="H93" s="140"/>
      <c r="I93" s="112"/>
      <c r="J93" s="107">
        <f t="shared" si="2"/>
        <v>0</v>
      </c>
      <c r="K93" s="141">
        <v>1</v>
      </c>
      <c r="L93" s="107">
        <f t="shared" si="3"/>
        <v>0</v>
      </c>
      <c r="M93" s="108"/>
      <c r="N93" s="113"/>
      <c r="O93" s="142"/>
    </row>
    <row r="94" spans="1:15" s="15" customFormat="1" x14ac:dyDescent="0.25">
      <c r="A94" s="484"/>
      <c r="B94" s="110"/>
      <c r="C94" s="110"/>
      <c r="D94" s="110"/>
      <c r="E94" s="110"/>
      <c r="F94" s="104"/>
      <c r="G94" s="104"/>
      <c r="H94" s="140"/>
      <c r="I94" s="112"/>
      <c r="J94" s="107">
        <f t="shared" si="2"/>
        <v>0</v>
      </c>
      <c r="K94" s="141">
        <v>1</v>
      </c>
      <c r="L94" s="107">
        <f t="shared" si="3"/>
        <v>0</v>
      </c>
      <c r="M94" s="108"/>
      <c r="N94" s="113"/>
      <c r="O94" s="142"/>
    </row>
    <row r="95" spans="1:15" s="15" customFormat="1" x14ac:dyDescent="0.25">
      <c r="A95" s="484"/>
      <c r="B95" s="110"/>
      <c r="C95" s="110"/>
      <c r="D95" s="110"/>
      <c r="E95" s="110"/>
      <c r="F95" s="104"/>
      <c r="G95" s="104"/>
      <c r="H95" s="140"/>
      <c r="I95" s="112"/>
      <c r="J95" s="107">
        <f t="shared" si="2"/>
        <v>0</v>
      </c>
      <c r="K95" s="141">
        <v>1</v>
      </c>
      <c r="L95" s="107">
        <f t="shared" si="3"/>
        <v>0</v>
      </c>
      <c r="M95" s="108"/>
      <c r="N95" s="113"/>
      <c r="O95" s="142"/>
    </row>
    <row r="96" spans="1:15" s="15" customFormat="1" x14ac:dyDescent="0.25">
      <c r="A96" s="484"/>
      <c r="B96" s="110"/>
      <c r="C96" s="110"/>
      <c r="D96" s="110"/>
      <c r="E96" s="110"/>
      <c r="F96" s="104"/>
      <c r="G96" s="104"/>
      <c r="H96" s="140"/>
      <c r="I96" s="112"/>
      <c r="J96" s="107">
        <f t="shared" si="2"/>
        <v>0</v>
      </c>
      <c r="K96" s="141">
        <v>1</v>
      </c>
      <c r="L96" s="107">
        <f t="shared" si="3"/>
        <v>0</v>
      </c>
      <c r="M96" s="108"/>
      <c r="N96" s="113"/>
      <c r="O96" s="142"/>
    </row>
    <row r="97" spans="1:16" s="15" customFormat="1" x14ac:dyDescent="0.25">
      <c r="A97" s="484"/>
      <c r="B97" s="110"/>
      <c r="C97" s="110"/>
      <c r="D97" s="110"/>
      <c r="E97" s="110"/>
      <c r="F97" s="104"/>
      <c r="G97" s="104"/>
      <c r="H97" s="140"/>
      <c r="I97" s="112"/>
      <c r="J97" s="107">
        <f t="shared" si="2"/>
        <v>0</v>
      </c>
      <c r="K97" s="141">
        <v>1</v>
      </c>
      <c r="L97" s="107">
        <f t="shared" si="3"/>
        <v>0</v>
      </c>
      <c r="M97" s="108"/>
      <c r="N97" s="113"/>
      <c r="O97" s="142"/>
    </row>
    <row r="98" spans="1:16" s="15" customFormat="1" x14ac:dyDescent="0.25">
      <c r="A98" s="484"/>
      <c r="B98" s="110"/>
      <c r="C98" s="110"/>
      <c r="D98" s="110"/>
      <c r="E98" s="110"/>
      <c r="F98" s="104"/>
      <c r="G98" s="104"/>
      <c r="H98" s="140"/>
      <c r="I98" s="112"/>
      <c r="J98" s="107">
        <f t="shared" si="2"/>
        <v>0</v>
      </c>
      <c r="K98" s="141">
        <v>1</v>
      </c>
      <c r="L98" s="107">
        <f t="shared" si="3"/>
        <v>0</v>
      </c>
      <c r="M98" s="108"/>
      <c r="N98" s="113"/>
      <c r="O98" s="142"/>
    </row>
    <row r="99" spans="1:16" s="15" customFormat="1" x14ac:dyDescent="0.25">
      <c r="A99" s="484"/>
      <c r="B99" s="110"/>
      <c r="C99" s="110"/>
      <c r="D99" s="110"/>
      <c r="E99" s="110"/>
      <c r="F99" s="104"/>
      <c r="G99" s="104"/>
      <c r="H99" s="140"/>
      <c r="I99" s="112"/>
      <c r="J99" s="107">
        <f t="shared" si="2"/>
        <v>0</v>
      </c>
      <c r="K99" s="141">
        <v>1</v>
      </c>
      <c r="L99" s="107">
        <f t="shared" si="3"/>
        <v>0</v>
      </c>
      <c r="M99" s="108"/>
      <c r="N99" s="113"/>
      <c r="O99" s="142"/>
    </row>
    <row r="100" spans="1:16" s="15" customFormat="1" x14ac:dyDescent="0.25">
      <c r="A100" s="484"/>
      <c r="B100" s="110"/>
      <c r="C100" s="110"/>
      <c r="D100" s="110"/>
      <c r="E100" s="110"/>
      <c r="F100" s="104"/>
      <c r="G100" s="104"/>
      <c r="H100" s="140"/>
      <c r="I100" s="112"/>
      <c r="J100" s="107">
        <f t="shared" si="2"/>
        <v>0</v>
      </c>
      <c r="K100" s="141">
        <v>1</v>
      </c>
      <c r="L100" s="107">
        <f t="shared" si="3"/>
        <v>0</v>
      </c>
      <c r="M100" s="108"/>
      <c r="N100" s="113"/>
      <c r="O100" s="142"/>
    </row>
    <row r="101" spans="1:16" s="15" customFormat="1" x14ac:dyDescent="0.25">
      <c r="A101" s="484"/>
      <c r="B101" s="110"/>
      <c r="C101" s="110"/>
      <c r="D101" s="110"/>
      <c r="E101" s="110"/>
      <c r="F101" s="104"/>
      <c r="G101" s="104"/>
      <c r="H101" s="140"/>
      <c r="I101" s="112"/>
      <c r="J101" s="107">
        <f t="shared" si="2"/>
        <v>0</v>
      </c>
      <c r="K101" s="141">
        <v>1</v>
      </c>
      <c r="L101" s="107">
        <f>J101*K101</f>
        <v>0</v>
      </c>
      <c r="M101" s="108"/>
      <c r="N101" s="113"/>
      <c r="O101" s="142"/>
    </row>
    <row r="102" spans="1:16" s="15" customFormat="1" x14ac:dyDescent="0.25">
      <c r="A102" s="484"/>
      <c r="B102" s="110"/>
      <c r="C102" s="110"/>
      <c r="D102" s="110"/>
      <c r="E102" s="110"/>
      <c r="F102" s="104"/>
      <c r="G102" s="104"/>
      <c r="H102" s="140"/>
      <c r="I102" s="112"/>
      <c r="J102" s="107">
        <f t="shared" si="2"/>
        <v>0</v>
      </c>
      <c r="K102" s="141">
        <v>1</v>
      </c>
      <c r="L102" s="107">
        <f t="shared" ref="L102:L104" si="4">J102*K102</f>
        <v>0</v>
      </c>
      <c r="M102" s="108"/>
      <c r="N102" s="113"/>
      <c r="O102" s="142"/>
    </row>
    <row r="103" spans="1:16" s="15" customFormat="1" x14ac:dyDescent="0.25">
      <c r="A103" s="484"/>
      <c r="B103" s="110"/>
      <c r="C103" s="110"/>
      <c r="D103" s="110"/>
      <c r="E103" s="110"/>
      <c r="F103" s="104"/>
      <c r="G103" s="104"/>
      <c r="H103" s="140"/>
      <c r="I103" s="112"/>
      <c r="J103" s="107">
        <f t="shared" si="2"/>
        <v>0</v>
      </c>
      <c r="K103" s="141">
        <v>1</v>
      </c>
      <c r="L103" s="107">
        <f t="shared" si="4"/>
        <v>0</v>
      </c>
      <c r="M103" s="108"/>
      <c r="N103" s="113"/>
      <c r="O103" s="142"/>
    </row>
    <row r="104" spans="1:16" s="15" customFormat="1" x14ac:dyDescent="0.25">
      <c r="A104" s="484"/>
      <c r="B104" s="110"/>
      <c r="C104" s="110"/>
      <c r="D104" s="110"/>
      <c r="E104" s="110"/>
      <c r="F104" s="104"/>
      <c r="G104" s="104"/>
      <c r="H104" s="140"/>
      <c r="I104" s="112"/>
      <c r="J104" s="107">
        <f t="shared" si="2"/>
        <v>0</v>
      </c>
      <c r="K104" s="141">
        <v>1</v>
      </c>
      <c r="L104" s="107">
        <f t="shared" si="4"/>
        <v>0</v>
      </c>
      <c r="M104" s="108"/>
      <c r="N104" s="113"/>
      <c r="O104" s="142"/>
    </row>
    <row r="105" spans="1:16" s="15" customFormat="1" x14ac:dyDescent="0.25">
      <c r="A105" s="484"/>
      <c r="B105" s="110"/>
      <c r="C105" s="110"/>
      <c r="D105" s="110"/>
      <c r="E105" s="110"/>
      <c r="F105" s="104"/>
      <c r="G105" s="104"/>
      <c r="H105" s="140"/>
      <c r="I105" s="112"/>
      <c r="J105" s="107">
        <f t="shared" si="2"/>
        <v>0</v>
      </c>
      <c r="K105" s="141">
        <v>1</v>
      </c>
      <c r="L105" s="107">
        <f t="shared" si="3"/>
        <v>0</v>
      </c>
      <c r="M105" s="108"/>
      <c r="N105" s="113"/>
      <c r="O105" s="142"/>
    </row>
    <row r="106" spans="1:16" s="15" customFormat="1" x14ac:dyDescent="0.25">
      <c r="A106" s="484"/>
      <c r="B106" s="110"/>
      <c r="C106" s="110"/>
      <c r="D106" s="110"/>
      <c r="E106" s="110"/>
      <c r="F106" s="104"/>
      <c r="G106" s="104"/>
      <c r="H106" s="140"/>
      <c r="I106" s="112"/>
      <c r="J106" s="107">
        <f t="shared" si="2"/>
        <v>0</v>
      </c>
      <c r="K106" s="141">
        <v>1</v>
      </c>
      <c r="L106" s="107">
        <f t="shared" si="3"/>
        <v>0</v>
      </c>
      <c r="M106" s="108"/>
      <c r="N106" s="113"/>
      <c r="O106" s="142"/>
    </row>
    <row r="107" spans="1:16" s="15" customFormat="1" x14ac:dyDescent="0.25">
      <c r="A107" s="484"/>
      <c r="B107" s="110"/>
      <c r="C107" s="110"/>
      <c r="D107" s="110"/>
      <c r="E107" s="110"/>
      <c r="F107" s="104"/>
      <c r="G107" s="104"/>
      <c r="H107" s="140"/>
      <c r="I107" s="112"/>
      <c r="J107" s="107">
        <f t="shared" si="2"/>
        <v>0</v>
      </c>
      <c r="K107" s="141">
        <v>1</v>
      </c>
      <c r="L107" s="107">
        <f t="shared" si="3"/>
        <v>0</v>
      </c>
      <c r="M107" s="108"/>
      <c r="N107" s="113"/>
      <c r="O107" s="142"/>
    </row>
    <row r="108" spans="1:16" s="15" customFormat="1" x14ac:dyDescent="0.25">
      <c r="A108" s="484"/>
      <c r="B108" s="110"/>
      <c r="C108" s="110"/>
      <c r="D108" s="110"/>
      <c r="E108" s="110"/>
      <c r="F108" s="104"/>
      <c r="G108" s="104"/>
      <c r="H108" s="140"/>
      <c r="I108" s="112"/>
      <c r="J108" s="107">
        <f t="shared" si="2"/>
        <v>0</v>
      </c>
      <c r="K108" s="141">
        <v>1</v>
      </c>
      <c r="L108" s="107">
        <f t="shared" si="3"/>
        <v>0</v>
      </c>
      <c r="M108" s="108"/>
      <c r="N108" s="113"/>
      <c r="O108" s="142"/>
    </row>
    <row r="109" spans="1:16" s="15" customFormat="1" x14ac:dyDescent="0.25">
      <c r="A109" s="484"/>
      <c r="B109" s="110"/>
      <c r="C109" s="110"/>
      <c r="D109" s="110"/>
      <c r="E109" s="110"/>
      <c r="F109" s="104"/>
      <c r="G109" s="104"/>
      <c r="H109" s="140"/>
      <c r="I109" s="112"/>
      <c r="J109" s="107">
        <f t="shared" si="2"/>
        <v>0</v>
      </c>
      <c r="K109" s="141">
        <v>1</v>
      </c>
      <c r="L109" s="107">
        <f t="shared" si="3"/>
        <v>0</v>
      </c>
      <c r="M109" s="108"/>
      <c r="N109" s="113"/>
      <c r="O109" s="142"/>
    </row>
    <row r="110" spans="1:16" s="15" customFormat="1" ht="12.75" thickBot="1" x14ac:dyDescent="0.3">
      <c r="A110" s="484"/>
      <c r="B110" s="114"/>
      <c r="C110" s="114"/>
      <c r="D110" s="114"/>
      <c r="E110" s="110"/>
      <c r="F110" s="104"/>
      <c r="G110" s="104"/>
      <c r="H110" s="140"/>
      <c r="I110" s="112"/>
      <c r="J110" s="143">
        <f t="shared" si="2"/>
        <v>0</v>
      </c>
      <c r="K110" s="144">
        <v>1</v>
      </c>
      <c r="L110" s="143">
        <f t="shared" si="3"/>
        <v>0</v>
      </c>
      <c r="M110" s="116"/>
      <c r="N110" s="117"/>
      <c r="O110" s="145"/>
    </row>
    <row r="111" spans="1:16" s="12" customFormat="1" ht="15" customHeight="1" thickTop="1" thickBot="1" x14ac:dyDescent="0.3">
      <c r="A111" s="484"/>
      <c r="B111" s="146"/>
      <c r="C111" s="147"/>
      <c r="D111" s="147"/>
      <c r="E111" s="147"/>
      <c r="F111" s="148"/>
      <c r="G111" s="148"/>
      <c r="H111" s="147"/>
      <c r="I111" s="149" t="s">
        <v>91</v>
      </c>
      <c r="J111" s="119">
        <f>SUM(J84:J110)</f>
        <v>0</v>
      </c>
      <c r="K111" s="120"/>
      <c r="L111" s="150">
        <f>SUM(L84:L110)</f>
        <v>0</v>
      </c>
      <c r="M111" s="151">
        <f>IF(OR($E$10="yes"),"n/a",SUM(M84:M110))</f>
        <v>0</v>
      </c>
      <c r="N111" s="122">
        <f>SUM(N84:N110)</f>
        <v>0</v>
      </c>
      <c r="O111" s="152">
        <f>SUM(M111:N111)</f>
        <v>0</v>
      </c>
      <c r="P111" s="124"/>
    </row>
    <row r="112" spans="1:16" s="12" customFormat="1" ht="15.75" customHeight="1" thickTop="1" thickBot="1" x14ac:dyDescent="0.3">
      <c r="A112" s="153"/>
      <c r="B112" s="154"/>
      <c r="C112" s="153"/>
      <c r="H112" s="16"/>
      <c r="J112" s="16"/>
      <c r="K112" s="17"/>
      <c r="L112" s="155"/>
      <c r="M112" s="155"/>
      <c r="N112" s="155"/>
      <c r="O112" s="155"/>
    </row>
    <row r="113" spans="1:19" s="12" customFormat="1" ht="15" customHeight="1" thickBot="1" x14ac:dyDescent="0.3">
      <c r="A113" s="132" t="s">
        <v>92</v>
      </c>
      <c r="B113" s="485" t="s">
        <v>93</v>
      </c>
      <c r="C113" s="486"/>
      <c r="D113" s="486"/>
      <c r="E113" s="486"/>
      <c r="F113" s="486"/>
      <c r="G113" s="486"/>
      <c r="H113" s="486"/>
      <c r="I113" s="486"/>
      <c r="J113" s="486"/>
      <c r="K113" s="486"/>
      <c r="L113" s="486"/>
      <c r="M113" s="136"/>
      <c r="N113" s="476" t="s">
        <v>83</v>
      </c>
      <c r="O113" s="477"/>
    </row>
    <row r="114" spans="1:19" s="15" customFormat="1" ht="12" customHeight="1" x14ac:dyDescent="0.25">
      <c r="A114" s="484"/>
      <c r="B114" s="114"/>
      <c r="C114" s="114"/>
      <c r="D114" s="114"/>
      <c r="E114" s="110"/>
      <c r="F114" s="104"/>
      <c r="G114" s="104"/>
      <c r="H114" s="140"/>
      <c r="I114" s="112"/>
      <c r="J114" s="107">
        <f t="shared" ref="J114:J120" si="5">H114*I114</f>
        <v>0</v>
      </c>
      <c r="K114" s="156">
        <v>0.65</v>
      </c>
      <c r="L114" s="107">
        <f t="shared" ref="L114:L123" si="6">J114*K114</f>
        <v>0</v>
      </c>
      <c r="M114" s="108"/>
      <c r="N114" s="157"/>
      <c r="O114" s="483"/>
    </row>
    <row r="115" spans="1:19" s="15" customFormat="1" ht="12" customHeight="1" x14ac:dyDescent="0.25">
      <c r="A115" s="484"/>
      <c r="B115" s="114"/>
      <c r="C115" s="114"/>
      <c r="D115" s="114"/>
      <c r="E115" s="110"/>
      <c r="F115" s="104"/>
      <c r="G115" s="104"/>
      <c r="H115" s="140"/>
      <c r="I115" s="112"/>
      <c r="J115" s="107">
        <f t="shared" si="5"/>
        <v>0</v>
      </c>
      <c r="K115" s="141">
        <v>0.65</v>
      </c>
      <c r="L115" s="107">
        <f t="shared" si="6"/>
        <v>0</v>
      </c>
      <c r="M115" s="108"/>
      <c r="N115" s="113"/>
      <c r="O115" s="483"/>
    </row>
    <row r="116" spans="1:19" s="15" customFormat="1" x14ac:dyDescent="0.25">
      <c r="A116" s="484"/>
      <c r="B116" s="114"/>
      <c r="C116" s="114"/>
      <c r="D116" s="114"/>
      <c r="E116" s="110"/>
      <c r="F116" s="104"/>
      <c r="G116" s="104"/>
      <c r="H116" s="140"/>
      <c r="I116" s="112"/>
      <c r="J116" s="107">
        <f t="shared" si="5"/>
        <v>0</v>
      </c>
      <c r="K116" s="141">
        <v>0.65</v>
      </c>
      <c r="L116" s="107">
        <f t="shared" si="6"/>
        <v>0</v>
      </c>
      <c r="M116" s="108"/>
      <c r="N116" s="113"/>
      <c r="O116" s="142"/>
    </row>
    <row r="117" spans="1:19" s="15" customFormat="1" x14ac:dyDescent="0.25">
      <c r="A117" s="484"/>
      <c r="B117" s="114"/>
      <c r="C117" s="114"/>
      <c r="D117" s="114"/>
      <c r="E117" s="110"/>
      <c r="F117" s="104"/>
      <c r="G117" s="104"/>
      <c r="H117" s="140"/>
      <c r="I117" s="112"/>
      <c r="J117" s="107">
        <f t="shared" si="5"/>
        <v>0</v>
      </c>
      <c r="K117" s="141">
        <v>0.65</v>
      </c>
      <c r="L117" s="107">
        <f t="shared" si="6"/>
        <v>0</v>
      </c>
      <c r="M117" s="108"/>
      <c r="N117" s="113"/>
      <c r="O117" s="142"/>
    </row>
    <row r="118" spans="1:19" s="15" customFormat="1" x14ac:dyDescent="0.25">
      <c r="A118" s="484"/>
      <c r="B118" s="114"/>
      <c r="C118" s="114"/>
      <c r="D118" s="114"/>
      <c r="E118" s="110"/>
      <c r="F118" s="104"/>
      <c r="G118" s="104"/>
      <c r="H118" s="140"/>
      <c r="I118" s="112"/>
      <c r="J118" s="107">
        <f t="shared" si="5"/>
        <v>0</v>
      </c>
      <c r="K118" s="141">
        <v>0.65</v>
      </c>
      <c r="L118" s="107">
        <f t="shared" si="6"/>
        <v>0</v>
      </c>
      <c r="M118" s="108"/>
      <c r="N118" s="113"/>
      <c r="O118" s="142"/>
    </row>
    <row r="119" spans="1:19" s="15" customFormat="1" x14ac:dyDescent="0.25">
      <c r="A119" s="484"/>
      <c r="B119" s="114"/>
      <c r="C119" s="114"/>
      <c r="D119" s="114"/>
      <c r="E119" s="110"/>
      <c r="F119" s="104"/>
      <c r="G119" s="104"/>
      <c r="H119" s="140"/>
      <c r="I119" s="112"/>
      <c r="J119" s="107">
        <f t="shared" si="5"/>
        <v>0</v>
      </c>
      <c r="K119" s="141">
        <v>0.65</v>
      </c>
      <c r="L119" s="107">
        <f t="shared" si="6"/>
        <v>0</v>
      </c>
      <c r="M119" s="108"/>
      <c r="N119" s="113"/>
      <c r="O119" s="142"/>
    </row>
    <row r="120" spans="1:19" s="15" customFormat="1" x14ac:dyDescent="0.25">
      <c r="A120" s="484"/>
      <c r="B120" s="114"/>
      <c r="C120" s="114"/>
      <c r="D120" s="114"/>
      <c r="E120" s="110"/>
      <c r="F120" s="104"/>
      <c r="G120" s="104"/>
      <c r="H120" s="140"/>
      <c r="I120" s="112"/>
      <c r="J120" s="107">
        <f t="shared" si="5"/>
        <v>0</v>
      </c>
      <c r="K120" s="141">
        <v>0.65</v>
      </c>
      <c r="L120" s="107">
        <f t="shared" si="6"/>
        <v>0</v>
      </c>
      <c r="M120" s="108"/>
      <c r="N120" s="113"/>
      <c r="O120" s="142"/>
    </row>
    <row r="121" spans="1:19" s="15" customFormat="1" x14ac:dyDescent="0.25">
      <c r="A121" s="484"/>
      <c r="B121" s="114"/>
      <c r="C121" s="114"/>
      <c r="D121" s="114"/>
      <c r="E121" s="110"/>
      <c r="F121" s="104"/>
      <c r="G121" s="104"/>
      <c r="H121" s="140"/>
      <c r="I121" s="112"/>
      <c r="J121" s="107">
        <f>H121*I121</f>
        <v>0</v>
      </c>
      <c r="K121" s="141">
        <v>0.65</v>
      </c>
      <c r="L121" s="107">
        <f t="shared" si="6"/>
        <v>0</v>
      </c>
      <c r="M121" s="108"/>
      <c r="N121" s="113"/>
      <c r="O121" s="142"/>
    </row>
    <row r="122" spans="1:19" s="15" customFormat="1" x14ac:dyDescent="0.25">
      <c r="A122" s="484"/>
      <c r="B122" s="114"/>
      <c r="C122" s="114"/>
      <c r="D122" s="114"/>
      <c r="E122" s="110"/>
      <c r="F122" s="104"/>
      <c r="G122" s="104"/>
      <c r="H122" s="140"/>
      <c r="I122" s="112"/>
      <c r="J122" s="107">
        <f t="shared" ref="J122:J123" si="7">H122*I122</f>
        <v>0</v>
      </c>
      <c r="K122" s="141">
        <v>0.65</v>
      </c>
      <c r="L122" s="107">
        <f t="shared" si="6"/>
        <v>0</v>
      </c>
      <c r="M122" s="108"/>
      <c r="N122" s="113"/>
      <c r="O122" s="142"/>
    </row>
    <row r="123" spans="1:19" s="15" customFormat="1" ht="12.75" thickBot="1" x14ac:dyDescent="0.3">
      <c r="A123" s="484"/>
      <c r="B123" s="110"/>
      <c r="C123" s="110"/>
      <c r="D123" s="110"/>
      <c r="E123" s="110"/>
      <c r="F123" s="104"/>
      <c r="G123" s="158"/>
      <c r="H123" s="140"/>
      <c r="I123" s="112"/>
      <c r="J123" s="159">
        <f t="shared" si="7"/>
        <v>0</v>
      </c>
      <c r="K123" s="141">
        <v>0.65</v>
      </c>
      <c r="L123" s="159">
        <f t="shared" si="6"/>
        <v>0</v>
      </c>
      <c r="M123" s="160"/>
      <c r="N123" s="117"/>
      <c r="O123" s="145"/>
    </row>
    <row r="124" spans="1:19" s="12" customFormat="1" ht="15.75" customHeight="1" thickTop="1" thickBot="1" x14ac:dyDescent="0.3">
      <c r="A124" s="484"/>
      <c r="B124" s="487"/>
      <c r="C124" s="487"/>
      <c r="D124" s="487"/>
      <c r="E124" s="487"/>
      <c r="F124" s="161"/>
      <c r="G124" s="161"/>
      <c r="H124" s="161"/>
      <c r="I124" s="149" t="s">
        <v>94</v>
      </c>
      <c r="J124" s="162">
        <f>SUM(J114:J123)</f>
        <v>0</v>
      </c>
      <c r="K124" s="163"/>
      <c r="L124" s="150">
        <f t="shared" ref="L124:N124" si="8">SUM(L114:L123)</f>
        <v>0</v>
      </c>
      <c r="M124" s="164">
        <f t="shared" si="8"/>
        <v>0</v>
      </c>
      <c r="N124" s="165">
        <f t="shared" si="8"/>
        <v>0</v>
      </c>
      <c r="O124" s="152">
        <f>SUM(M124:N124)</f>
        <v>0</v>
      </c>
      <c r="P124" s="124"/>
    </row>
    <row r="125" spans="1:19" s="12" customFormat="1" ht="15.75" customHeight="1" thickTop="1" x14ac:dyDescent="0.25">
      <c r="A125" s="153"/>
      <c r="B125" s="154"/>
      <c r="C125" s="153"/>
      <c r="H125" s="16"/>
      <c r="J125" s="16"/>
      <c r="K125" s="17"/>
      <c r="L125" s="155"/>
      <c r="M125" s="166"/>
      <c r="N125" s="167"/>
      <c r="O125" s="16"/>
    </row>
    <row r="126" spans="1:19" s="12" customFormat="1" ht="15" customHeight="1" x14ac:dyDescent="0.25">
      <c r="A126" s="132" t="s">
        <v>95</v>
      </c>
      <c r="B126" s="485" t="s">
        <v>96</v>
      </c>
      <c r="C126" s="486"/>
      <c r="D126" s="486"/>
      <c r="E126" s="486"/>
      <c r="F126" s="486"/>
      <c r="G126" s="486"/>
      <c r="H126" s="486"/>
      <c r="I126" s="486"/>
      <c r="J126" s="486"/>
      <c r="K126" s="486"/>
      <c r="L126" s="486"/>
      <c r="M126" s="136"/>
      <c r="N126" s="488"/>
      <c r="O126" s="488"/>
    </row>
    <row r="127" spans="1:19" s="15" customFormat="1" x14ac:dyDescent="0.25">
      <c r="A127" s="484"/>
      <c r="B127" s="114"/>
      <c r="C127" s="114"/>
      <c r="D127" s="114"/>
      <c r="E127" s="110"/>
      <c r="F127" s="104"/>
      <c r="G127" s="104"/>
      <c r="H127" s="140"/>
      <c r="I127" s="112"/>
      <c r="J127" s="107">
        <f t="shared" ref="J127:J136" si="9">H127*I127</f>
        <v>0</v>
      </c>
      <c r="K127" s="156">
        <v>0.65</v>
      </c>
      <c r="L127" s="107">
        <f t="shared" ref="L127:L136" si="10">J127*K127</f>
        <v>0</v>
      </c>
      <c r="M127" s="168"/>
      <c r="N127" s="169"/>
      <c r="O127" s="170"/>
      <c r="P127" s="171"/>
      <c r="Q127" s="171"/>
      <c r="R127" s="171"/>
      <c r="S127" s="171"/>
    </row>
    <row r="128" spans="1:19" s="15" customFormat="1" x14ac:dyDescent="0.25">
      <c r="A128" s="484"/>
      <c r="B128" s="114"/>
      <c r="C128" s="114"/>
      <c r="D128" s="114"/>
      <c r="E128" s="110"/>
      <c r="F128" s="104"/>
      <c r="G128" s="104"/>
      <c r="H128" s="140"/>
      <c r="I128" s="112"/>
      <c r="J128" s="107">
        <f t="shared" si="9"/>
        <v>0</v>
      </c>
      <c r="K128" s="141">
        <v>0.65</v>
      </c>
      <c r="L128" s="107">
        <f t="shared" si="10"/>
        <v>0</v>
      </c>
      <c r="M128" s="168"/>
      <c r="N128" s="169"/>
      <c r="O128" s="170"/>
      <c r="P128" s="171"/>
      <c r="Q128" s="171"/>
      <c r="R128" s="171"/>
      <c r="S128" s="171"/>
    </row>
    <row r="129" spans="1:19" s="15" customFormat="1" x14ac:dyDescent="0.25">
      <c r="A129" s="484"/>
      <c r="B129" s="114"/>
      <c r="C129" s="114"/>
      <c r="D129" s="114"/>
      <c r="E129" s="110"/>
      <c r="F129" s="104"/>
      <c r="G129" s="104"/>
      <c r="H129" s="140"/>
      <c r="I129" s="112"/>
      <c r="J129" s="107">
        <f t="shared" si="9"/>
        <v>0</v>
      </c>
      <c r="K129" s="141">
        <v>0.65</v>
      </c>
      <c r="L129" s="107">
        <f t="shared" si="10"/>
        <v>0</v>
      </c>
      <c r="M129" s="168"/>
      <c r="N129" s="169"/>
      <c r="O129" s="170"/>
      <c r="P129" s="171"/>
      <c r="Q129" s="171"/>
      <c r="R129" s="171"/>
      <c r="S129" s="171"/>
    </row>
    <row r="130" spans="1:19" s="15" customFormat="1" x14ac:dyDescent="0.25">
      <c r="A130" s="484"/>
      <c r="B130" s="114"/>
      <c r="C130" s="114"/>
      <c r="D130" s="114"/>
      <c r="E130" s="110"/>
      <c r="F130" s="104"/>
      <c r="G130" s="104"/>
      <c r="H130" s="140"/>
      <c r="I130" s="112"/>
      <c r="J130" s="107">
        <f t="shared" si="9"/>
        <v>0</v>
      </c>
      <c r="K130" s="141">
        <v>0.65</v>
      </c>
      <c r="L130" s="107">
        <f t="shared" si="10"/>
        <v>0</v>
      </c>
      <c r="M130" s="168"/>
      <c r="N130" s="169"/>
      <c r="O130" s="170"/>
      <c r="P130" s="171"/>
      <c r="Q130" s="171"/>
      <c r="R130" s="171"/>
      <c r="S130" s="171"/>
    </row>
    <row r="131" spans="1:19" s="15" customFormat="1" x14ac:dyDescent="0.25">
      <c r="A131" s="484"/>
      <c r="B131" s="114"/>
      <c r="C131" s="114"/>
      <c r="D131" s="114"/>
      <c r="E131" s="110"/>
      <c r="F131" s="104"/>
      <c r="G131" s="104"/>
      <c r="H131" s="140"/>
      <c r="I131" s="112"/>
      <c r="J131" s="107">
        <f t="shared" si="9"/>
        <v>0</v>
      </c>
      <c r="K131" s="141">
        <v>0.65</v>
      </c>
      <c r="L131" s="107">
        <f t="shared" si="10"/>
        <v>0</v>
      </c>
      <c r="M131" s="168"/>
      <c r="N131" s="169"/>
      <c r="O131" s="170"/>
      <c r="P131" s="171"/>
      <c r="Q131" s="171"/>
      <c r="R131" s="171"/>
      <c r="S131" s="171"/>
    </row>
    <row r="132" spans="1:19" s="15" customFormat="1" x14ac:dyDescent="0.25">
      <c r="A132" s="484"/>
      <c r="B132" s="114"/>
      <c r="C132" s="114"/>
      <c r="D132" s="114"/>
      <c r="E132" s="110"/>
      <c r="F132" s="104"/>
      <c r="G132" s="104"/>
      <c r="H132" s="140"/>
      <c r="I132" s="112"/>
      <c r="J132" s="107">
        <f t="shared" si="9"/>
        <v>0</v>
      </c>
      <c r="K132" s="141">
        <v>0.65</v>
      </c>
      <c r="L132" s="107">
        <f t="shared" si="10"/>
        <v>0</v>
      </c>
      <c r="M132" s="168"/>
      <c r="N132" s="169"/>
      <c r="O132" s="170"/>
      <c r="P132" s="171"/>
      <c r="Q132" s="171"/>
      <c r="R132" s="171"/>
      <c r="S132" s="171"/>
    </row>
    <row r="133" spans="1:19" s="15" customFormat="1" x14ac:dyDescent="0.25">
      <c r="A133" s="484"/>
      <c r="B133" s="114"/>
      <c r="C133" s="114"/>
      <c r="D133" s="114"/>
      <c r="E133" s="110"/>
      <c r="F133" s="104"/>
      <c r="G133" s="104"/>
      <c r="H133" s="140"/>
      <c r="I133" s="112"/>
      <c r="J133" s="107">
        <f t="shared" si="9"/>
        <v>0</v>
      </c>
      <c r="K133" s="141">
        <v>0.65</v>
      </c>
      <c r="L133" s="107">
        <f t="shared" si="10"/>
        <v>0</v>
      </c>
      <c r="M133" s="168"/>
      <c r="N133" s="169"/>
      <c r="O133" s="170"/>
      <c r="P133" s="171"/>
      <c r="Q133" s="171"/>
      <c r="R133" s="171"/>
      <c r="S133" s="171"/>
    </row>
    <row r="134" spans="1:19" s="15" customFormat="1" x14ac:dyDescent="0.25">
      <c r="A134" s="484"/>
      <c r="B134" s="114"/>
      <c r="C134" s="114"/>
      <c r="D134" s="114"/>
      <c r="E134" s="110"/>
      <c r="F134" s="104"/>
      <c r="G134" s="104"/>
      <c r="H134" s="140"/>
      <c r="I134" s="112"/>
      <c r="J134" s="107">
        <f>H134*I134</f>
        <v>0</v>
      </c>
      <c r="K134" s="141">
        <v>0.65</v>
      </c>
      <c r="L134" s="107">
        <f t="shared" si="10"/>
        <v>0</v>
      </c>
      <c r="M134" s="168"/>
      <c r="N134" s="169"/>
      <c r="O134" s="170"/>
      <c r="P134" s="171"/>
      <c r="Q134" s="171"/>
      <c r="R134" s="171"/>
      <c r="S134" s="171"/>
    </row>
    <row r="135" spans="1:19" s="15" customFormat="1" x14ac:dyDescent="0.25">
      <c r="A135" s="484"/>
      <c r="B135" s="114"/>
      <c r="C135" s="114"/>
      <c r="D135" s="114"/>
      <c r="E135" s="110"/>
      <c r="F135" s="104"/>
      <c r="G135" s="104"/>
      <c r="H135" s="140"/>
      <c r="I135" s="112"/>
      <c r="J135" s="107">
        <f t="shared" si="9"/>
        <v>0</v>
      </c>
      <c r="K135" s="141">
        <v>0.65</v>
      </c>
      <c r="L135" s="107">
        <f t="shared" si="10"/>
        <v>0</v>
      </c>
      <c r="M135" s="168"/>
      <c r="N135" s="169"/>
      <c r="O135" s="170"/>
      <c r="P135" s="171"/>
      <c r="Q135" s="171"/>
      <c r="R135" s="171"/>
      <c r="S135" s="171"/>
    </row>
    <row r="136" spans="1:19" s="15" customFormat="1" ht="12.75" thickBot="1" x14ac:dyDescent="0.3">
      <c r="A136" s="484"/>
      <c r="B136" s="110"/>
      <c r="C136" s="110"/>
      <c r="D136" s="110"/>
      <c r="E136" s="110"/>
      <c r="F136" s="104"/>
      <c r="G136" s="158"/>
      <c r="H136" s="140"/>
      <c r="I136" s="112"/>
      <c r="J136" s="159">
        <f t="shared" si="9"/>
        <v>0</v>
      </c>
      <c r="K136" s="141">
        <v>0.65</v>
      </c>
      <c r="L136" s="159">
        <f t="shared" si="10"/>
        <v>0</v>
      </c>
      <c r="M136" s="172"/>
      <c r="N136" s="169"/>
      <c r="O136" s="170"/>
      <c r="P136" s="171"/>
      <c r="Q136" s="171"/>
      <c r="R136" s="171"/>
      <c r="S136" s="171"/>
    </row>
    <row r="137" spans="1:19" s="12" customFormat="1" ht="15.75" customHeight="1" thickTop="1" thickBot="1" x14ac:dyDescent="0.3">
      <c r="A137" s="484"/>
      <c r="B137" s="489"/>
      <c r="C137" s="489"/>
      <c r="D137" s="489"/>
      <c r="E137" s="489"/>
      <c r="F137" s="173"/>
      <c r="G137" s="173"/>
      <c r="H137" s="173"/>
      <c r="I137" s="149" t="s">
        <v>97</v>
      </c>
      <c r="J137" s="162">
        <f>SUM(J127:J136)</f>
        <v>0</v>
      </c>
      <c r="K137" s="163"/>
      <c r="L137" s="150">
        <f t="shared" ref="L137:M137" si="11">SUM(L127:L136)</f>
        <v>0</v>
      </c>
      <c r="M137" s="174">
        <f t="shared" si="11"/>
        <v>0</v>
      </c>
      <c r="N137" s="169"/>
      <c r="O137" s="170"/>
      <c r="P137" s="124"/>
    </row>
    <row r="138" spans="1:19" s="17" customFormat="1" ht="15.75" customHeight="1" thickTop="1" thickBot="1" x14ac:dyDescent="0.3">
      <c r="B138" s="490" t="s">
        <v>98</v>
      </c>
      <c r="C138" s="490"/>
      <c r="D138" s="490"/>
      <c r="E138" s="490"/>
      <c r="F138" s="490"/>
      <c r="G138" s="490"/>
      <c r="H138" s="175"/>
      <c r="I138" s="175"/>
      <c r="L138" s="176"/>
      <c r="M138" s="177"/>
      <c r="N138" s="178" t="s">
        <v>99</v>
      </c>
    </row>
    <row r="139" spans="1:19" s="6" customFormat="1" ht="15.75" customHeight="1" thickTop="1" thickBot="1" x14ac:dyDescent="0.25">
      <c r="B139" s="490"/>
      <c r="C139" s="490"/>
      <c r="D139" s="490"/>
      <c r="E139" s="490"/>
      <c r="F139" s="490"/>
      <c r="G139" s="490"/>
      <c r="H139" s="5"/>
      <c r="I139" s="179"/>
      <c r="J139" s="180"/>
      <c r="K139" s="181" t="s">
        <v>100</v>
      </c>
      <c r="L139" s="182">
        <f>L111+L124+L137</f>
        <v>0</v>
      </c>
      <c r="M139" s="121" t="e">
        <f>#REF!+#REF!+#REF!</f>
        <v>#REF!</v>
      </c>
      <c r="N139" s="183" t="s">
        <v>101</v>
      </c>
      <c r="O139" s="182">
        <f>O111+O124</f>
        <v>0</v>
      </c>
    </row>
    <row r="140" spans="1:19" ht="15" customHeight="1" thickTop="1" x14ac:dyDescent="0.2">
      <c r="F140" s="184" t="s">
        <v>14</v>
      </c>
    </row>
    <row r="141" spans="1:19" ht="18.75" customHeight="1" x14ac:dyDescent="0.3">
      <c r="B141" s="127" t="s">
        <v>78</v>
      </c>
      <c r="C141" s="128" t="str">
        <f>IF(ISBLANK('93 Game 2'!$E$6),"",'93 Game 2'!$E$6)</f>
        <v/>
      </c>
      <c r="D141" s="128"/>
      <c r="F141" s="185" t="s">
        <v>102</v>
      </c>
      <c r="G141" s="185"/>
      <c r="H141" s="185"/>
      <c r="I141" s="185"/>
      <c r="J141" s="185"/>
    </row>
    <row r="142" spans="1:19" ht="18" customHeight="1" x14ac:dyDescent="0.2">
      <c r="E142" s="126"/>
      <c r="H142" s="482" t="s">
        <v>7</v>
      </c>
      <c r="I142" s="482"/>
      <c r="J142" s="482"/>
    </row>
    <row r="143" spans="1:19" ht="21" x14ac:dyDescent="0.2">
      <c r="B143" s="186" t="s">
        <v>103</v>
      </c>
      <c r="C143" s="125"/>
      <c r="D143" s="126"/>
      <c r="E143" s="126"/>
      <c r="H143" s="482"/>
      <c r="I143" s="482"/>
      <c r="J143" s="482"/>
    </row>
    <row r="144" spans="1:19" ht="15.75" x14ac:dyDescent="0.25">
      <c r="A144" s="14"/>
      <c r="B144" s="474" t="s">
        <v>104</v>
      </c>
      <c r="C144" s="474"/>
      <c r="D144" s="474"/>
      <c r="E144" s="474"/>
      <c r="F144" s="474"/>
      <c r="G144" s="474"/>
      <c r="H144" s="481" t="s">
        <v>105</v>
      </c>
      <c r="I144" s="481"/>
      <c r="J144" s="481"/>
    </row>
    <row r="145" spans="1:10" ht="51" x14ac:dyDescent="0.2">
      <c r="A145" s="4"/>
      <c r="B145" s="96" t="s">
        <v>106</v>
      </c>
      <c r="C145" s="96" t="s">
        <v>26</v>
      </c>
      <c r="D145" s="96" t="s">
        <v>6</v>
      </c>
      <c r="E145" s="96" t="s">
        <v>10</v>
      </c>
      <c r="F145" s="96" t="s">
        <v>70</v>
      </c>
      <c r="G145" s="96" t="s">
        <v>71</v>
      </c>
      <c r="H145" s="130" t="s">
        <v>107</v>
      </c>
      <c r="I145" s="130" t="s">
        <v>4</v>
      </c>
      <c r="J145" s="131" t="s">
        <v>108</v>
      </c>
    </row>
    <row r="146" spans="1:10" ht="15" customHeight="1" x14ac:dyDescent="0.2">
      <c r="A146" s="132" t="s">
        <v>109</v>
      </c>
      <c r="B146" s="133" t="s">
        <v>110</v>
      </c>
      <c r="C146" s="134"/>
      <c r="D146" s="134"/>
      <c r="E146" s="135"/>
      <c r="F146" s="135"/>
      <c r="G146" s="134"/>
      <c r="H146" s="136"/>
      <c r="I146" s="136"/>
      <c r="J146" s="187"/>
    </row>
    <row r="147" spans="1:10" x14ac:dyDescent="0.2">
      <c r="A147" s="496"/>
      <c r="B147" s="110"/>
      <c r="C147" s="110"/>
      <c r="D147" s="110"/>
      <c r="E147" s="104"/>
      <c r="F147" s="104"/>
      <c r="G147" s="158"/>
      <c r="H147" s="111"/>
      <c r="I147" s="112"/>
      <c r="J147" s="107">
        <f>H147*I147</f>
        <v>0</v>
      </c>
    </row>
    <row r="148" spans="1:10" x14ac:dyDescent="0.2">
      <c r="A148" s="496"/>
      <c r="B148" s="110"/>
      <c r="C148" s="110"/>
      <c r="D148" s="110"/>
      <c r="E148" s="104"/>
      <c r="F148" s="104"/>
      <c r="G148" s="158"/>
      <c r="H148" s="111"/>
      <c r="I148" s="112"/>
      <c r="J148" s="107">
        <f t="shared" ref="J148:J158" si="12">H148*I148</f>
        <v>0</v>
      </c>
    </row>
    <row r="149" spans="1:10" x14ac:dyDescent="0.2">
      <c r="A149" s="496"/>
      <c r="B149" s="110"/>
      <c r="C149" s="110"/>
      <c r="D149" s="110"/>
      <c r="E149" s="104"/>
      <c r="F149" s="104"/>
      <c r="G149" s="158"/>
      <c r="H149" s="111"/>
      <c r="I149" s="112"/>
      <c r="J149" s="107">
        <f t="shared" si="12"/>
        <v>0</v>
      </c>
    </row>
    <row r="150" spans="1:10" x14ac:dyDescent="0.2">
      <c r="A150" s="496"/>
      <c r="B150" s="110"/>
      <c r="C150" s="110"/>
      <c r="D150" s="110"/>
      <c r="E150" s="104"/>
      <c r="F150" s="104"/>
      <c r="G150" s="158"/>
      <c r="H150" s="111"/>
      <c r="I150" s="112"/>
      <c r="J150" s="107">
        <f t="shared" si="12"/>
        <v>0</v>
      </c>
    </row>
    <row r="151" spans="1:10" x14ac:dyDescent="0.2">
      <c r="A151" s="496"/>
      <c r="B151" s="110"/>
      <c r="C151" s="110"/>
      <c r="D151" s="110"/>
      <c r="E151" s="104"/>
      <c r="F151" s="104"/>
      <c r="G151" s="158"/>
      <c r="H151" s="111"/>
      <c r="I151" s="112"/>
      <c r="J151" s="107">
        <f t="shared" si="12"/>
        <v>0</v>
      </c>
    </row>
    <row r="152" spans="1:10" x14ac:dyDescent="0.2">
      <c r="A152" s="496"/>
      <c r="B152" s="110"/>
      <c r="C152" s="110"/>
      <c r="D152" s="110"/>
      <c r="E152" s="104"/>
      <c r="F152" s="104"/>
      <c r="G152" s="158"/>
      <c r="H152" s="111"/>
      <c r="I152" s="112"/>
      <c r="J152" s="107">
        <f t="shared" si="12"/>
        <v>0</v>
      </c>
    </row>
    <row r="153" spans="1:10" x14ac:dyDescent="0.2">
      <c r="A153" s="496"/>
      <c r="B153" s="110"/>
      <c r="C153" s="110"/>
      <c r="D153" s="110"/>
      <c r="E153" s="104"/>
      <c r="F153" s="104"/>
      <c r="G153" s="158"/>
      <c r="H153" s="111"/>
      <c r="I153" s="112"/>
      <c r="J153" s="107">
        <f t="shared" si="12"/>
        <v>0</v>
      </c>
    </row>
    <row r="154" spans="1:10" x14ac:dyDescent="0.2">
      <c r="A154" s="496"/>
      <c r="B154" s="110"/>
      <c r="C154" s="110"/>
      <c r="D154" s="110"/>
      <c r="E154" s="104"/>
      <c r="F154" s="104"/>
      <c r="G154" s="158"/>
      <c r="H154" s="111"/>
      <c r="I154" s="112"/>
      <c r="J154" s="107">
        <f t="shared" si="12"/>
        <v>0</v>
      </c>
    </row>
    <row r="155" spans="1:10" x14ac:dyDescent="0.2">
      <c r="A155" s="496"/>
      <c r="B155" s="110"/>
      <c r="C155" s="110"/>
      <c r="D155" s="110"/>
      <c r="E155" s="104"/>
      <c r="F155" s="104"/>
      <c r="G155" s="158"/>
      <c r="H155" s="111"/>
      <c r="I155" s="112"/>
      <c r="J155" s="107">
        <f t="shared" si="12"/>
        <v>0</v>
      </c>
    </row>
    <row r="156" spans="1:10" x14ac:dyDescent="0.2">
      <c r="A156" s="496"/>
      <c r="B156" s="110"/>
      <c r="C156" s="110"/>
      <c r="D156" s="110"/>
      <c r="E156" s="104"/>
      <c r="F156" s="104"/>
      <c r="G156" s="158"/>
      <c r="H156" s="111"/>
      <c r="I156" s="112"/>
      <c r="J156" s="107">
        <f t="shared" si="12"/>
        <v>0</v>
      </c>
    </row>
    <row r="157" spans="1:10" x14ac:dyDescent="0.2">
      <c r="A157" s="496"/>
      <c r="B157" s="110"/>
      <c r="C157" s="110"/>
      <c r="D157" s="110"/>
      <c r="E157" s="104"/>
      <c r="F157" s="104"/>
      <c r="G157" s="158"/>
      <c r="H157" s="111"/>
      <c r="I157" s="112"/>
      <c r="J157" s="107">
        <f t="shared" si="12"/>
        <v>0</v>
      </c>
    </row>
    <row r="158" spans="1:10" x14ac:dyDescent="0.2">
      <c r="A158" s="496"/>
      <c r="B158" s="110"/>
      <c r="C158" s="110"/>
      <c r="D158" s="110"/>
      <c r="E158" s="104"/>
      <c r="F158" s="104"/>
      <c r="G158" s="158"/>
      <c r="H158" s="111"/>
      <c r="I158" s="112"/>
      <c r="J158" s="107">
        <f t="shared" si="12"/>
        <v>0</v>
      </c>
    </row>
    <row r="159" spans="1:10" x14ac:dyDescent="0.2">
      <c r="A159" s="496"/>
      <c r="B159" s="110"/>
      <c r="C159" s="110"/>
      <c r="D159" s="110"/>
      <c r="E159" s="104"/>
      <c r="F159" s="104"/>
      <c r="G159" s="158"/>
      <c r="H159" s="111"/>
      <c r="I159" s="112"/>
      <c r="J159" s="107">
        <f>H159*I159</f>
        <v>0</v>
      </c>
    </row>
    <row r="160" spans="1:10" x14ac:dyDescent="0.2">
      <c r="A160" s="496"/>
      <c r="B160" s="110"/>
      <c r="C160" s="110"/>
      <c r="D160" s="110"/>
      <c r="E160" s="104"/>
      <c r="F160" s="104"/>
      <c r="G160" s="158"/>
      <c r="H160" s="111"/>
      <c r="I160" s="112"/>
      <c r="J160" s="107">
        <f>H160*I160</f>
        <v>0</v>
      </c>
    </row>
    <row r="161" spans="1:15" x14ac:dyDescent="0.2">
      <c r="A161" s="496"/>
      <c r="B161" s="110"/>
      <c r="C161" s="110"/>
      <c r="D161" s="110"/>
      <c r="E161" s="104"/>
      <c r="F161" s="104"/>
      <c r="G161" s="158"/>
      <c r="H161" s="111"/>
      <c r="I161" s="112"/>
      <c r="J161" s="107">
        <f>H161*I161</f>
        <v>0</v>
      </c>
    </row>
    <row r="162" spans="1:15" ht="12.75" thickBot="1" x14ac:dyDescent="0.25">
      <c r="A162" s="496"/>
      <c r="B162" s="110"/>
      <c r="C162" s="110"/>
      <c r="D162" s="110"/>
      <c r="E162" s="104"/>
      <c r="F162" s="104"/>
      <c r="G162" s="158"/>
      <c r="H162" s="111"/>
      <c r="I162" s="112"/>
      <c r="J162" s="107">
        <f>H162*I162</f>
        <v>0</v>
      </c>
    </row>
    <row r="163" spans="1:15" s="12" customFormat="1" ht="15" customHeight="1" thickTop="1" thickBot="1" x14ac:dyDescent="0.25">
      <c r="C163" s="188"/>
      <c r="D163" s="188"/>
      <c r="E163" s="188"/>
      <c r="F163" s="189"/>
      <c r="G163" s="189"/>
      <c r="H163" s="190"/>
      <c r="I163" s="191" t="s">
        <v>111</v>
      </c>
      <c r="J163" s="119">
        <f>SUM(J147:J162)</f>
        <v>0</v>
      </c>
      <c r="K163" s="1"/>
      <c r="L163" s="1"/>
      <c r="M163" s="1"/>
      <c r="N163" s="1"/>
      <c r="O163" s="1"/>
    </row>
    <row r="164" spans="1:15" ht="21.75" thickTop="1" x14ac:dyDescent="0.2">
      <c r="A164" s="132" t="s">
        <v>112</v>
      </c>
      <c r="B164" s="192" t="s">
        <v>113</v>
      </c>
      <c r="C164" s="134"/>
      <c r="D164" s="134"/>
      <c r="E164" s="135"/>
      <c r="F164" s="135"/>
      <c r="G164" s="134"/>
      <c r="H164" s="136"/>
      <c r="I164" s="193"/>
      <c r="J164" s="187"/>
    </row>
    <row r="165" spans="1:15" x14ac:dyDescent="0.2">
      <c r="A165" s="496"/>
      <c r="B165" s="110"/>
      <c r="C165" s="110"/>
      <c r="D165" s="110"/>
      <c r="E165" s="104"/>
      <c r="F165" s="104"/>
      <c r="G165" s="158"/>
      <c r="H165" s="111"/>
      <c r="I165" s="112"/>
      <c r="J165" s="107">
        <f>H165*I165</f>
        <v>0</v>
      </c>
    </row>
    <row r="166" spans="1:15" x14ac:dyDescent="0.2">
      <c r="A166" s="496"/>
      <c r="B166" s="110"/>
      <c r="C166" s="110"/>
      <c r="D166" s="110"/>
      <c r="E166" s="104"/>
      <c r="F166" s="104"/>
      <c r="G166" s="158"/>
      <c r="H166" s="111"/>
      <c r="I166" s="112"/>
      <c r="J166" s="107">
        <f t="shared" ref="J166:J173" si="13">H166*I166</f>
        <v>0</v>
      </c>
    </row>
    <row r="167" spans="1:15" x14ac:dyDescent="0.2">
      <c r="A167" s="496"/>
      <c r="B167" s="110"/>
      <c r="C167" s="110"/>
      <c r="D167" s="110"/>
      <c r="E167" s="104"/>
      <c r="F167" s="104"/>
      <c r="G167" s="158"/>
      <c r="H167" s="111"/>
      <c r="I167" s="112"/>
      <c r="J167" s="107">
        <f t="shared" si="13"/>
        <v>0</v>
      </c>
    </row>
    <row r="168" spans="1:15" x14ac:dyDescent="0.2">
      <c r="A168" s="496"/>
      <c r="B168" s="110"/>
      <c r="C168" s="110"/>
      <c r="D168" s="110"/>
      <c r="E168" s="104"/>
      <c r="F168" s="104"/>
      <c r="G168" s="158"/>
      <c r="H168" s="111"/>
      <c r="I168" s="112"/>
      <c r="J168" s="107">
        <f t="shared" si="13"/>
        <v>0</v>
      </c>
    </row>
    <row r="169" spans="1:15" x14ac:dyDescent="0.2">
      <c r="A169" s="496"/>
      <c r="B169" s="110"/>
      <c r="C169" s="110"/>
      <c r="D169" s="110"/>
      <c r="E169" s="104"/>
      <c r="F169" s="104"/>
      <c r="G169" s="158"/>
      <c r="H169" s="111"/>
      <c r="I169" s="112"/>
      <c r="J169" s="107">
        <f t="shared" si="13"/>
        <v>0</v>
      </c>
    </row>
    <row r="170" spans="1:15" x14ac:dyDescent="0.2">
      <c r="A170" s="496"/>
      <c r="B170" s="110"/>
      <c r="C170" s="110"/>
      <c r="D170" s="110"/>
      <c r="E170" s="104"/>
      <c r="F170" s="104"/>
      <c r="G170" s="158"/>
      <c r="H170" s="111"/>
      <c r="I170" s="112"/>
      <c r="J170" s="107">
        <f t="shared" si="13"/>
        <v>0</v>
      </c>
    </row>
    <row r="171" spans="1:15" x14ac:dyDescent="0.2">
      <c r="A171" s="496"/>
      <c r="B171" s="110"/>
      <c r="C171" s="110"/>
      <c r="D171" s="110"/>
      <c r="E171" s="104"/>
      <c r="F171" s="104"/>
      <c r="G171" s="158"/>
      <c r="H171" s="111"/>
      <c r="I171" s="112"/>
      <c r="J171" s="107">
        <f t="shared" si="13"/>
        <v>0</v>
      </c>
    </row>
    <row r="172" spans="1:15" x14ac:dyDescent="0.2">
      <c r="A172" s="496"/>
      <c r="B172" s="110"/>
      <c r="C172" s="110"/>
      <c r="D172" s="110"/>
      <c r="E172" s="104"/>
      <c r="F172" s="104"/>
      <c r="G172" s="158"/>
      <c r="H172" s="111"/>
      <c r="I172" s="112"/>
      <c r="J172" s="107">
        <f t="shared" si="13"/>
        <v>0</v>
      </c>
    </row>
    <row r="173" spans="1:15" x14ac:dyDescent="0.2">
      <c r="A173" s="496"/>
      <c r="B173" s="110"/>
      <c r="C173" s="110"/>
      <c r="D173" s="110"/>
      <c r="E173" s="104"/>
      <c r="F173" s="104"/>
      <c r="G173" s="158"/>
      <c r="H173" s="111"/>
      <c r="I173" s="112"/>
      <c r="J173" s="107">
        <f t="shared" si="13"/>
        <v>0</v>
      </c>
    </row>
    <row r="174" spans="1:15" x14ac:dyDescent="0.2">
      <c r="A174" s="496"/>
      <c r="B174" s="110"/>
      <c r="C174" s="110"/>
      <c r="D174" s="110"/>
      <c r="E174" s="104"/>
      <c r="F174" s="104"/>
      <c r="G174" s="158"/>
      <c r="H174" s="111"/>
      <c r="I174" s="112"/>
      <c r="J174" s="107">
        <f>H174*I174</f>
        <v>0</v>
      </c>
    </row>
    <row r="175" spans="1:15" x14ac:dyDescent="0.2">
      <c r="A175" s="496"/>
      <c r="B175" s="110"/>
      <c r="C175" s="110"/>
      <c r="D175" s="110"/>
      <c r="E175" s="104"/>
      <c r="F175" s="104"/>
      <c r="G175" s="158"/>
      <c r="H175" s="111"/>
      <c r="I175" s="112"/>
      <c r="J175" s="107">
        <f>H175*I175</f>
        <v>0</v>
      </c>
    </row>
    <row r="176" spans="1:15" x14ac:dyDescent="0.2">
      <c r="A176" s="496"/>
      <c r="B176" s="110"/>
      <c r="C176" s="110"/>
      <c r="D176" s="110"/>
      <c r="E176" s="104"/>
      <c r="F176" s="104"/>
      <c r="G176" s="158"/>
      <c r="H176" s="111"/>
      <c r="I176" s="112"/>
      <c r="J176" s="107">
        <f>H176*I176</f>
        <v>0</v>
      </c>
      <c r="N176" s="1" t="s">
        <v>114</v>
      </c>
    </row>
    <row r="177" spans="1:15" ht="12.75" thickBot="1" x14ac:dyDescent="0.25">
      <c r="A177" s="496"/>
      <c r="B177" s="110"/>
      <c r="C177" s="110"/>
      <c r="D177" s="110"/>
      <c r="E177" s="104"/>
      <c r="F177" s="104"/>
      <c r="G177" s="158"/>
      <c r="H177" s="111"/>
      <c r="I177" s="112"/>
      <c r="J177" s="107">
        <f>H177*I177</f>
        <v>0</v>
      </c>
    </row>
    <row r="178" spans="1:15" s="12" customFormat="1" ht="15" customHeight="1" thickTop="1" thickBot="1" x14ac:dyDescent="0.25">
      <c r="C178" s="188"/>
      <c r="D178" s="188"/>
      <c r="E178" s="188"/>
      <c r="F178" s="189"/>
      <c r="G178" s="189"/>
      <c r="H178" s="190"/>
      <c r="I178" s="149" t="s">
        <v>115</v>
      </c>
      <c r="J178" s="119">
        <f>SUM(J165:J177)</f>
        <v>0</v>
      </c>
      <c r="K178" s="1"/>
      <c r="L178" s="1"/>
      <c r="M178" s="1"/>
      <c r="N178" s="1"/>
      <c r="O178" s="1"/>
    </row>
    <row r="179" spans="1:15" ht="22.5" thickTop="1" x14ac:dyDescent="0.2">
      <c r="A179" s="132" t="s">
        <v>116</v>
      </c>
      <c r="B179" s="192" t="s">
        <v>117</v>
      </c>
      <c r="C179" s="134"/>
      <c r="D179" s="134"/>
      <c r="E179" s="135"/>
      <c r="F179" s="135"/>
      <c r="G179" s="134"/>
      <c r="H179" s="136"/>
      <c r="I179" s="193"/>
      <c r="J179" s="187"/>
    </row>
    <row r="180" spans="1:15" x14ac:dyDescent="0.2">
      <c r="A180" s="496"/>
      <c r="B180" s="110"/>
      <c r="C180" s="110"/>
      <c r="D180" s="110"/>
      <c r="E180" s="104"/>
      <c r="F180" s="104"/>
      <c r="G180" s="158"/>
      <c r="H180" s="111"/>
      <c r="I180" s="112"/>
      <c r="J180" s="107">
        <f>H180*I180</f>
        <v>0</v>
      </c>
    </row>
    <row r="181" spans="1:15" x14ac:dyDescent="0.2">
      <c r="A181" s="496"/>
      <c r="B181" s="110"/>
      <c r="C181" s="110"/>
      <c r="D181" s="110"/>
      <c r="E181" s="104"/>
      <c r="F181" s="104"/>
      <c r="G181" s="158"/>
      <c r="H181" s="111"/>
      <c r="I181" s="112"/>
      <c r="J181" s="107">
        <f>H181*I181</f>
        <v>0</v>
      </c>
    </row>
    <row r="182" spans="1:15" x14ac:dyDescent="0.2">
      <c r="A182" s="496"/>
      <c r="B182" s="110"/>
      <c r="C182" s="110"/>
      <c r="D182" s="110"/>
      <c r="E182" s="104"/>
      <c r="F182" s="104"/>
      <c r="G182" s="158"/>
      <c r="H182" s="111"/>
      <c r="I182" s="112"/>
      <c r="J182" s="107">
        <f>H182*I182</f>
        <v>0</v>
      </c>
    </row>
    <row r="183" spans="1:15" x14ac:dyDescent="0.2">
      <c r="A183" s="496"/>
      <c r="B183" s="110"/>
      <c r="C183" s="110"/>
      <c r="D183" s="110"/>
      <c r="E183" s="104"/>
      <c r="F183" s="104"/>
      <c r="G183" s="158"/>
      <c r="H183" s="111"/>
      <c r="I183" s="112"/>
      <c r="J183" s="107">
        <f t="shared" ref="J183:J192" si="14">H183*I183</f>
        <v>0</v>
      </c>
    </row>
    <row r="184" spans="1:15" x14ac:dyDescent="0.2">
      <c r="A184" s="496"/>
      <c r="B184" s="110"/>
      <c r="C184" s="110"/>
      <c r="D184" s="110"/>
      <c r="E184" s="104"/>
      <c r="F184" s="104"/>
      <c r="G184" s="158"/>
      <c r="H184" s="111"/>
      <c r="I184" s="112"/>
      <c r="J184" s="107">
        <f t="shared" si="14"/>
        <v>0</v>
      </c>
    </row>
    <row r="185" spans="1:15" x14ac:dyDescent="0.2">
      <c r="A185" s="496"/>
      <c r="B185" s="110"/>
      <c r="C185" s="110"/>
      <c r="D185" s="110"/>
      <c r="E185" s="104"/>
      <c r="F185" s="104"/>
      <c r="G185" s="158"/>
      <c r="H185" s="111"/>
      <c r="I185" s="112"/>
      <c r="J185" s="107">
        <f t="shared" si="14"/>
        <v>0</v>
      </c>
    </row>
    <row r="186" spans="1:15" x14ac:dyDescent="0.2">
      <c r="A186" s="496"/>
      <c r="B186" s="110"/>
      <c r="C186" s="114"/>
      <c r="D186" s="110"/>
      <c r="E186" s="104"/>
      <c r="F186" s="104"/>
      <c r="G186" s="158"/>
      <c r="H186" s="111"/>
      <c r="I186" s="112"/>
      <c r="J186" s="107">
        <f t="shared" si="14"/>
        <v>0</v>
      </c>
    </row>
    <row r="187" spans="1:15" x14ac:dyDescent="0.2">
      <c r="A187" s="496"/>
      <c r="B187" s="110"/>
      <c r="C187" s="110"/>
      <c r="D187" s="110"/>
      <c r="E187" s="104"/>
      <c r="F187" s="104"/>
      <c r="G187" s="158"/>
      <c r="H187" s="111"/>
      <c r="I187" s="112"/>
      <c r="J187" s="107">
        <f t="shared" si="14"/>
        <v>0</v>
      </c>
    </row>
    <row r="188" spans="1:15" x14ac:dyDescent="0.2">
      <c r="A188" s="496"/>
      <c r="B188" s="110"/>
      <c r="C188" s="110"/>
      <c r="D188" s="110"/>
      <c r="E188" s="104"/>
      <c r="F188" s="104"/>
      <c r="G188" s="158"/>
      <c r="H188" s="111"/>
      <c r="I188" s="112"/>
      <c r="J188" s="107">
        <f t="shared" si="14"/>
        <v>0</v>
      </c>
    </row>
    <row r="189" spans="1:15" x14ac:dyDescent="0.2">
      <c r="A189" s="496"/>
      <c r="B189" s="110"/>
      <c r="C189" s="110"/>
      <c r="D189" s="110"/>
      <c r="E189" s="104"/>
      <c r="F189" s="104"/>
      <c r="G189" s="158"/>
      <c r="H189" s="111"/>
      <c r="I189" s="112"/>
      <c r="J189" s="107">
        <f t="shared" si="14"/>
        <v>0</v>
      </c>
    </row>
    <row r="190" spans="1:15" x14ac:dyDescent="0.2">
      <c r="A190" s="496"/>
      <c r="B190" s="110"/>
      <c r="C190" s="110"/>
      <c r="D190" s="110"/>
      <c r="E190" s="104"/>
      <c r="F190" s="104"/>
      <c r="G190" s="158"/>
      <c r="H190" s="111"/>
      <c r="I190" s="112"/>
      <c r="J190" s="107">
        <f t="shared" si="14"/>
        <v>0</v>
      </c>
    </row>
    <row r="191" spans="1:15" x14ac:dyDescent="0.2">
      <c r="A191" s="496"/>
      <c r="B191" s="19"/>
      <c r="C191" s="110"/>
      <c r="D191" s="110"/>
      <c r="E191" s="104"/>
      <c r="F191" s="104"/>
      <c r="G191" s="158"/>
      <c r="H191" s="111"/>
      <c r="I191" s="112"/>
      <c r="J191" s="107">
        <f t="shared" si="14"/>
        <v>0</v>
      </c>
    </row>
    <row r="192" spans="1:15" ht="12.75" thickBot="1" x14ac:dyDescent="0.25">
      <c r="A192" s="496"/>
      <c r="B192" s="110"/>
      <c r="C192" s="110"/>
      <c r="D192" s="110"/>
      <c r="E192" s="104"/>
      <c r="F192" s="104"/>
      <c r="G192" s="158"/>
      <c r="H192" s="111"/>
      <c r="I192" s="112"/>
      <c r="J192" s="107">
        <f t="shared" si="14"/>
        <v>0</v>
      </c>
    </row>
    <row r="193" spans="1:16" s="12" customFormat="1" ht="15" customHeight="1" thickTop="1" thickBot="1" x14ac:dyDescent="0.25">
      <c r="C193" s="194"/>
      <c r="D193" s="194"/>
      <c r="E193" s="194"/>
      <c r="F193" s="195"/>
      <c r="G193" s="195"/>
      <c r="H193" s="196"/>
      <c r="I193" s="149" t="s">
        <v>118</v>
      </c>
      <c r="J193" s="119">
        <f>SUM(J180:J192)</f>
        <v>0</v>
      </c>
      <c r="K193" s="1"/>
      <c r="L193" s="1"/>
      <c r="M193" s="1"/>
      <c r="N193" s="1"/>
      <c r="O193" s="1"/>
      <c r="P193" s="1"/>
    </row>
    <row r="194" spans="1:16" s="12" customFormat="1" ht="15" customHeight="1" thickTop="1" thickBot="1" x14ac:dyDescent="0.25">
      <c r="C194" s="194"/>
      <c r="D194" s="194"/>
      <c r="E194" s="194"/>
      <c r="F194" s="195"/>
      <c r="G194" s="195"/>
      <c r="H194" s="197"/>
      <c r="I194" s="198"/>
      <c r="J194" s="199"/>
      <c r="K194" s="1"/>
      <c r="L194" s="1"/>
      <c r="M194" s="1"/>
      <c r="N194" s="1"/>
      <c r="O194" s="1"/>
      <c r="P194" s="1"/>
    </row>
    <row r="195" spans="1:16" ht="16.5" thickTop="1" thickBot="1" x14ac:dyDescent="0.3">
      <c r="B195" s="18"/>
      <c r="C195" s="18"/>
      <c r="D195" s="18"/>
      <c r="E195" s="8"/>
      <c r="F195" s="200"/>
      <c r="G195" s="201"/>
      <c r="H195" s="9"/>
      <c r="I195" s="9" t="s">
        <v>119</v>
      </c>
      <c r="J195" s="119">
        <f>J163+J178+J193</f>
        <v>0</v>
      </c>
    </row>
    <row r="196" spans="1:16" ht="7.5" customHeight="1" thickTop="1" x14ac:dyDescent="0.2">
      <c r="B196" s="125"/>
      <c r="C196" s="125"/>
      <c r="D196" s="126"/>
      <c r="E196" s="126"/>
    </row>
    <row r="197" spans="1:16" ht="16.5" customHeight="1" x14ac:dyDescent="0.3">
      <c r="B197" s="127" t="s">
        <v>78</v>
      </c>
      <c r="C197" s="128" t="str">
        <f>IF(ISBLANK('93 Game 2'!$E$6),"",'93 Game 2'!$E$6)</f>
        <v/>
      </c>
      <c r="D197" s="128"/>
      <c r="E197" s="126"/>
    </row>
    <row r="198" spans="1:16" ht="16.5" customHeight="1" x14ac:dyDescent="0.2">
      <c r="B198" s="480" t="s">
        <v>120</v>
      </c>
      <c r="C198" s="480"/>
      <c r="D198" s="202"/>
      <c r="E198" s="126"/>
      <c r="H198" s="482" t="s">
        <v>7</v>
      </c>
      <c r="I198" s="482"/>
      <c r="J198" s="482"/>
    </row>
    <row r="199" spans="1:16" ht="7.5" customHeight="1" x14ac:dyDescent="0.2">
      <c r="B199" s="480"/>
      <c r="C199" s="480"/>
      <c r="D199" s="203"/>
      <c r="E199" s="126"/>
      <c r="H199" s="482"/>
      <c r="I199" s="482"/>
      <c r="J199" s="482"/>
    </row>
    <row r="200" spans="1:16" s="14" customFormat="1" ht="15.75" customHeight="1" x14ac:dyDescent="0.25">
      <c r="B200" s="474" t="s">
        <v>121</v>
      </c>
      <c r="C200" s="474"/>
      <c r="D200" s="474"/>
      <c r="E200" s="474"/>
      <c r="F200" s="474"/>
      <c r="G200" s="474"/>
      <c r="H200" s="481" t="s">
        <v>122</v>
      </c>
      <c r="I200" s="481"/>
      <c r="J200" s="481"/>
      <c r="K200" s="1"/>
      <c r="M200" s="1"/>
      <c r="N200" s="1"/>
      <c r="O200" s="1"/>
    </row>
    <row r="201" spans="1:16" s="4" customFormat="1" ht="53.25" customHeight="1" x14ac:dyDescent="0.2">
      <c r="B201" s="96" t="s">
        <v>106</v>
      </c>
      <c r="C201" s="96" t="s">
        <v>26</v>
      </c>
      <c r="D201" s="96" t="s">
        <v>6</v>
      </c>
      <c r="E201" s="96" t="s">
        <v>10</v>
      </c>
      <c r="F201" s="96" t="s">
        <v>70</v>
      </c>
      <c r="G201" s="96" t="s">
        <v>71</v>
      </c>
      <c r="H201" s="130" t="s">
        <v>123</v>
      </c>
      <c r="I201" s="130" t="s">
        <v>4</v>
      </c>
      <c r="J201" s="131" t="s">
        <v>124</v>
      </c>
      <c r="K201" s="1"/>
      <c r="L201" s="1"/>
      <c r="M201" s="1"/>
      <c r="N201" s="1"/>
    </row>
    <row r="202" spans="1:16" s="12" customFormat="1" ht="15" customHeight="1" x14ac:dyDescent="0.25">
      <c r="A202" s="132" t="s">
        <v>125</v>
      </c>
      <c r="B202" s="204" t="s">
        <v>39</v>
      </c>
      <c r="C202" s="134"/>
      <c r="D202" s="134"/>
      <c r="E202" s="135"/>
      <c r="F202" s="135"/>
      <c r="G202" s="134"/>
      <c r="H202" s="136"/>
      <c r="I202" s="136"/>
      <c r="J202" s="187"/>
      <c r="K202" s="497" t="s">
        <v>126</v>
      </c>
      <c r="L202" s="498"/>
    </row>
    <row r="203" spans="1:16" s="15" customFormat="1" ht="15" customHeight="1" x14ac:dyDescent="0.25">
      <c r="A203" s="491"/>
      <c r="B203" s="110"/>
      <c r="C203" s="110"/>
      <c r="D203" s="110"/>
      <c r="E203" s="104"/>
      <c r="F203" s="104"/>
      <c r="G203" s="158"/>
      <c r="H203" s="111"/>
      <c r="I203" s="112"/>
      <c r="J203" s="107">
        <f>H203*I203</f>
        <v>0</v>
      </c>
      <c r="K203" s="497"/>
      <c r="L203" s="498"/>
    </row>
    <row r="204" spans="1:16" s="15" customFormat="1" ht="15" customHeight="1" x14ac:dyDescent="0.25">
      <c r="A204" s="491"/>
      <c r="B204" s="110"/>
      <c r="C204" s="110"/>
      <c r="D204" s="110"/>
      <c r="E204" s="104"/>
      <c r="F204" s="104"/>
      <c r="G204" s="158"/>
      <c r="H204" s="111"/>
      <c r="I204" s="112"/>
      <c r="J204" s="107">
        <f>H204*I204</f>
        <v>0</v>
      </c>
      <c r="K204" s="497"/>
      <c r="L204" s="498"/>
    </row>
    <row r="205" spans="1:16" s="15" customFormat="1" ht="15" customHeight="1" x14ac:dyDescent="0.25">
      <c r="A205" s="491"/>
      <c r="B205" s="110"/>
      <c r="C205" s="110"/>
      <c r="D205" s="110"/>
      <c r="E205" s="104"/>
      <c r="F205" s="104"/>
      <c r="G205" s="158"/>
      <c r="H205" s="111"/>
      <c r="I205" s="112"/>
      <c r="J205" s="107">
        <f t="shared" ref="J205" si="15">H205*I205</f>
        <v>0</v>
      </c>
      <c r="K205" s="497"/>
      <c r="L205" s="498"/>
    </row>
    <row r="206" spans="1:16" s="15" customFormat="1" ht="15" customHeight="1" x14ac:dyDescent="0.25">
      <c r="A206" s="491"/>
      <c r="B206" s="110"/>
      <c r="C206" s="110"/>
      <c r="D206" s="110"/>
      <c r="E206" s="104"/>
      <c r="F206" s="104"/>
      <c r="G206" s="158"/>
      <c r="H206" s="111"/>
      <c r="I206" s="112"/>
      <c r="J206" s="107">
        <f>H206*I206</f>
        <v>0</v>
      </c>
      <c r="K206" s="497"/>
      <c r="L206" s="498"/>
    </row>
    <row r="207" spans="1:16" s="12" customFormat="1" ht="15" customHeight="1" x14ac:dyDescent="0.25">
      <c r="A207" s="491"/>
      <c r="B207" s="204" t="s">
        <v>12</v>
      </c>
      <c r="C207" s="134"/>
      <c r="D207" s="134"/>
      <c r="E207" s="135"/>
      <c r="F207" s="135"/>
      <c r="G207" s="134"/>
      <c r="H207" s="136"/>
      <c r="I207" s="193"/>
      <c r="J207" s="187"/>
      <c r="K207" s="497"/>
      <c r="L207" s="498"/>
    </row>
    <row r="208" spans="1:16" s="15" customFormat="1" ht="15" customHeight="1" x14ac:dyDescent="0.25">
      <c r="A208" s="491"/>
      <c r="B208" s="110"/>
      <c r="C208" s="110"/>
      <c r="D208" s="110"/>
      <c r="E208" s="104"/>
      <c r="F208" s="104"/>
      <c r="G208" s="158"/>
      <c r="H208" s="111"/>
      <c r="I208" s="112"/>
      <c r="J208" s="107">
        <f>H208*I208</f>
        <v>0</v>
      </c>
      <c r="K208" s="497"/>
      <c r="L208" s="498"/>
    </row>
    <row r="209" spans="1:15" s="15" customFormat="1" ht="15" customHeight="1" x14ac:dyDescent="0.25">
      <c r="A209" s="491"/>
      <c r="B209" s="110"/>
      <c r="C209" s="110"/>
      <c r="D209" s="110"/>
      <c r="E209" s="104"/>
      <c r="F209" s="104"/>
      <c r="G209" s="158"/>
      <c r="H209" s="111"/>
      <c r="I209" s="112"/>
      <c r="J209" s="107">
        <f t="shared" ref="J209:J210" si="16">H209*I209</f>
        <v>0</v>
      </c>
      <c r="K209" s="497"/>
      <c r="L209" s="498"/>
    </row>
    <row r="210" spans="1:15" s="15" customFormat="1" ht="15" customHeight="1" x14ac:dyDescent="0.25">
      <c r="A210" s="491"/>
      <c r="B210" s="110"/>
      <c r="C210" s="110"/>
      <c r="D210" s="110"/>
      <c r="E210" s="104"/>
      <c r="F210" s="104"/>
      <c r="G210" s="158"/>
      <c r="H210" s="111"/>
      <c r="I210" s="112"/>
      <c r="J210" s="107">
        <f t="shared" si="16"/>
        <v>0</v>
      </c>
      <c r="K210" s="497"/>
      <c r="L210" s="498"/>
    </row>
    <row r="211" spans="1:15" s="15" customFormat="1" ht="15" customHeight="1" x14ac:dyDescent="0.25">
      <c r="A211" s="491"/>
      <c r="B211" s="110"/>
      <c r="C211" s="110"/>
      <c r="D211" s="110"/>
      <c r="E211" s="104"/>
      <c r="F211" s="104"/>
      <c r="G211" s="158"/>
      <c r="H211" s="111"/>
      <c r="I211" s="112"/>
      <c r="J211" s="107">
        <f>H211*I211</f>
        <v>0</v>
      </c>
      <c r="K211" s="497"/>
      <c r="L211" s="498"/>
    </row>
    <row r="212" spans="1:15" s="12" customFormat="1" ht="15" customHeight="1" x14ac:dyDescent="0.25">
      <c r="A212" s="491"/>
      <c r="B212" s="205" t="s">
        <v>127</v>
      </c>
      <c r="C212" s="190"/>
      <c r="D212" s="190"/>
      <c r="E212" s="206"/>
      <c r="F212" s="206"/>
      <c r="G212" s="190"/>
      <c r="H212" s="207"/>
      <c r="I212" s="208"/>
      <c r="J212" s="209"/>
      <c r="K212" s="492" t="s">
        <v>128</v>
      </c>
      <c r="L212" s="493"/>
    </row>
    <row r="213" spans="1:15" s="15" customFormat="1" ht="15" customHeight="1" x14ac:dyDescent="0.25">
      <c r="A213" s="491"/>
      <c r="B213" s="110"/>
      <c r="C213" s="110"/>
      <c r="D213" s="110"/>
      <c r="E213" s="104"/>
      <c r="F213" s="104"/>
      <c r="G213" s="158"/>
      <c r="H213" s="111"/>
      <c r="I213" s="112"/>
      <c r="J213" s="107">
        <f>H213*I213</f>
        <v>0</v>
      </c>
      <c r="K213" s="492"/>
      <c r="L213" s="493"/>
    </row>
    <row r="214" spans="1:15" s="15" customFormat="1" ht="15" customHeight="1" x14ac:dyDescent="0.25">
      <c r="A214" s="491"/>
      <c r="B214" s="110"/>
      <c r="C214" s="110"/>
      <c r="D214" s="110"/>
      <c r="E214" s="104"/>
      <c r="F214" s="104"/>
      <c r="G214" s="158"/>
      <c r="H214" s="111"/>
      <c r="I214" s="112"/>
      <c r="J214" s="107">
        <f t="shared" ref="J214" si="17">H214*I214</f>
        <v>0</v>
      </c>
      <c r="K214" s="492"/>
      <c r="L214" s="493"/>
    </row>
    <row r="215" spans="1:15" s="15" customFormat="1" ht="15" customHeight="1" x14ac:dyDescent="0.25">
      <c r="A215" s="491"/>
      <c r="B215" s="110"/>
      <c r="C215" s="114"/>
      <c r="D215" s="110"/>
      <c r="E215" s="104"/>
      <c r="F215" s="104"/>
      <c r="G215" s="158"/>
      <c r="H215" s="111"/>
      <c r="I215" s="112"/>
      <c r="J215" s="107">
        <f>H215*I215</f>
        <v>0</v>
      </c>
      <c r="K215" s="492"/>
      <c r="L215" s="493"/>
    </row>
    <row r="216" spans="1:15" s="12" customFormat="1" ht="15" customHeight="1" x14ac:dyDescent="0.25">
      <c r="A216" s="491"/>
      <c r="B216" s="205" t="s">
        <v>129</v>
      </c>
      <c r="C216" s="210"/>
      <c r="D216" s="210"/>
      <c r="E216" s="210"/>
      <c r="F216" s="210"/>
      <c r="G216" s="210"/>
      <c r="H216" s="210"/>
      <c r="I216" s="210"/>
      <c r="J216" s="210"/>
      <c r="K216" s="492"/>
      <c r="L216" s="493"/>
    </row>
    <row r="217" spans="1:15" s="15" customFormat="1" ht="15" customHeight="1" x14ac:dyDescent="0.25">
      <c r="A217" s="491"/>
      <c r="B217" s="110"/>
      <c r="C217" s="110"/>
      <c r="D217" s="110"/>
      <c r="E217" s="104"/>
      <c r="F217" s="104"/>
      <c r="G217" s="158"/>
      <c r="H217" s="111"/>
      <c r="I217" s="112"/>
      <c r="J217" s="107">
        <f>H217*I217</f>
        <v>0</v>
      </c>
      <c r="K217" s="492"/>
      <c r="L217" s="493"/>
    </row>
    <row r="218" spans="1:15" s="15" customFormat="1" ht="15" customHeight="1" x14ac:dyDescent="0.25">
      <c r="A218" s="491"/>
      <c r="B218" s="110"/>
      <c r="C218" s="110"/>
      <c r="D218" s="110"/>
      <c r="E218" s="104"/>
      <c r="F218" s="104"/>
      <c r="G218" s="158"/>
      <c r="H218" s="111"/>
      <c r="I218" s="112"/>
      <c r="J218" s="107">
        <f>H218*I218</f>
        <v>0</v>
      </c>
      <c r="K218" s="492"/>
      <c r="L218" s="493"/>
    </row>
    <row r="219" spans="1:15" s="15" customFormat="1" ht="15" customHeight="1" x14ac:dyDescent="0.25">
      <c r="A219" s="491"/>
      <c r="B219" s="110"/>
      <c r="C219" s="110"/>
      <c r="D219" s="110"/>
      <c r="E219" s="104"/>
      <c r="F219" s="104"/>
      <c r="G219" s="158"/>
      <c r="H219" s="111"/>
      <c r="I219" s="112"/>
      <c r="J219" s="107">
        <f>H219*I219</f>
        <v>0</v>
      </c>
      <c r="K219" s="492"/>
      <c r="L219" s="493"/>
    </row>
    <row r="220" spans="1:15" s="12" customFormat="1" ht="15" customHeight="1" x14ac:dyDescent="0.25">
      <c r="A220" s="491"/>
      <c r="B220" s="205" t="s">
        <v>130</v>
      </c>
      <c r="C220" s="210"/>
      <c r="D220" s="210"/>
      <c r="E220" s="210"/>
      <c r="F220" s="210"/>
      <c r="G220" s="210"/>
      <c r="H220" s="210"/>
      <c r="I220" s="210"/>
      <c r="J220" s="210"/>
      <c r="K220" s="492"/>
      <c r="L220" s="493"/>
    </row>
    <row r="221" spans="1:15" s="15" customFormat="1" ht="15" customHeight="1" x14ac:dyDescent="0.25">
      <c r="A221" s="491"/>
      <c r="B221" s="110"/>
      <c r="C221" s="110"/>
      <c r="D221" s="110"/>
      <c r="E221" s="104"/>
      <c r="F221" s="104"/>
      <c r="G221" s="158"/>
      <c r="H221" s="111"/>
      <c r="I221" s="112"/>
      <c r="J221" s="107">
        <f>H221*I221</f>
        <v>0</v>
      </c>
      <c r="K221" s="492"/>
      <c r="L221" s="493"/>
    </row>
    <row r="222" spans="1:15" s="15" customFormat="1" ht="15" customHeight="1" x14ac:dyDescent="0.25">
      <c r="A222" s="491"/>
      <c r="B222" s="110"/>
      <c r="C222" s="110"/>
      <c r="D222" s="110"/>
      <c r="E222" s="104"/>
      <c r="F222" s="104"/>
      <c r="G222" s="158"/>
      <c r="H222" s="111"/>
      <c r="I222" s="112"/>
      <c r="J222" s="107">
        <f>H222*I222</f>
        <v>0</v>
      </c>
      <c r="K222" s="492"/>
      <c r="L222" s="493"/>
    </row>
    <row r="223" spans="1:15" ht="15" customHeight="1" thickBot="1" x14ac:dyDescent="0.25">
      <c r="A223" s="491"/>
      <c r="B223" s="19"/>
      <c r="C223" s="19"/>
      <c r="D223" s="19"/>
      <c r="E223" s="211"/>
      <c r="F223" s="211"/>
      <c r="G223" s="158"/>
      <c r="H223" s="27"/>
      <c r="I223" s="112"/>
      <c r="J223" s="107">
        <f>H223*I223</f>
        <v>0</v>
      </c>
      <c r="K223" s="492"/>
      <c r="L223" s="493"/>
    </row>
    <row r="224" spans="1:15" s="12" customFormat="1" ht="15" customHeight="1" thickTop="1" thickBot="1" x14ac:dyDescent="0.25">
      <c r="C224" s="212"/>
      <c r="D224" s="212"/>
      <c r="E224" s="212"/>
      <c r="F224" s="213"/>
      <c r="G224" s="213"/>
      <c r="H224" s="190"/>
      <c r="I224" s="149" t="s">
        <v>131</v>
      </c>
      <c r="J224" s="119">
        <f>SUM(J203:J223)</f>
        <v>0</v>
      </c>
      <c r="K224" s="1"/>
      <c r="L224" s="1"/>
      <c r="M224" s="1"/>
      <c r="N224" s="1"/>
      <c r="O224" s="1"/>
    </row>
    <row r="225" spans="1:17" s="214" customFormat="1" ht="15" customHeight="1" thickTop="1" thickBot="1" x14ac:dyDescent="0.25">
      <c r="C225" s="215"/>
      <c r="D225" s="215"/>
      <c r="E225" s="215"/>
      <c r="F225" s="216"/>
      <c r="G225" s="216"/>
      <c r="H225" s="215"/>
      <c r="I225" s="198"/>
      <c r="J225" s="217"/>
      <c r="K225" s="218"/>
      <c r="L225" s="218"/>
      <c r="M225" s="218"/>
      <c r="N225" s="218"/>
      <c r="O225" s="218"/>
    </row>
    <row r="226" spans="1:17" ht="15" customHeight="1" thickTop="1" thickBot="1" x14ac:dyDescent="0.3">
      <c r="B226" s="219"/>
      <c r="C226" s="219"/>
      <c r="D226" s="219"/>
      <c r="E226" s="220"/>
      <c r="F226" s="221"/>
      <c r="G226" s="222"/>
      <c r="H226" s="223"/>
      <c r="I226" s="223" t="s">
        <v>132</v>
      </c>
      <c r="J226" s="119">
        <f>J193+J224</f>
        <v>0</v>
      </c>
    </row>
    <row r="227" spans="1:17" s="214" customFormat="1" ht="15" customHeight="1" thickTop="1" x14ac:dyDescent="0.2">
      <c r="C227" s="215"/>
      <c r="D227" s="215"/>
      <c r="E227" s="215"/>
      <c r="F227" s="216"/>
      <c r="G227" s="216"/>
      <c r="H227" s="215"/>
      <c r="I227" s="198"/>
      <c r="J227" s="224"/>
      <c r="K227" s="218"/>
      <c r="L227" s="218"/>
      <c r="M227" s="218"/>
      <c r="N227" s="218"/>
      <c r="O227" s="218"/>
    </row>
    <row r="228" spans="1:17" s="15" customFormat="1" ht="15" customHeight="1" x14ac:dyDescent="0.2">
      <c r="A228" s="132" t="s">
        <v>133</v>
      </c>
      <c r="B228" s="225" t="s">
        <v>134</v>
      </c>
      <c r="C228" s="226"/>
      <c r="D228" s="226"/>
      <c r="E228" s="227"/>
      <c r="F228" s="227"/>
      <c r="G228" s="228"/>
      <c r="H228" s="229"/>
      <c r="I228" s="230"/>
      <c r="J228" s="231"/>
      <c r="K228" s="494" t="s">
        <v>135</v>
      </c>
      <c r="L228" s="495"/>
    </row>
    <row r="229" spans="1:17" s="15" customFormat="1" ht="15" customHeight="1" x14ac:dyDescent="0.25">
      <c r="A229" s="496"/>
      <c r="B229" s="110"/>
      <c r="C229" s="110"/>
      <c r="D229" s="110"/>
      <c r="E229" s="104"/>
      <c r="F229" s="104"/>
      <c r="G229" s="158"/>
      <c r="H229" s="111"/>
      <c r="I229" s="112"/>
      <c r="J229" s="107">
        <f t="shared" ref="J229:J230" si="18">H229*I229</f>
        <v>0</v>
      </c>
      <c r="K229" s="494"/>
      <c r="L229" s="495"/>
    </row>
    <row r="230" spans="1:17" s="15" customFormat="1" ht="15" customHeight="1" x14ac:dyDescent="0.25">
      <c r="A230" s="496"/>
      <c r="B230" s="19"/>
      <c r="C230" s="110"/>
      <c r="D230" s="110"/>
      <c r="E230" s="104"/>
      <c r="F230" s="104"/>
      <c r="G230" s="158"/>
      <c r="H230" s="111"/>
      <c r="I230" s="112"/>
      <c r="J230" s="107">
        <f t="shared" si="18"/>
        <v>0</v>
      </c>
      <c r="K230" s="494"/>
      <c r="L230" s="495"/>
    </row>
    <row r="231" spans="1:17" s="15" customFormat="1" ht="15" customHeight="1" thickBot="1" x14ac:dyDescent="0.3">
      <c r="A231" s="496"/>
      <c r="B231" s="110"/>
      <c r="C231" s="110"/>
      <c r="D231" s="110"/>
      <c r="E231" s="104"/>
      <c r="F231" s="104"/>
      <c r="G231" s="158"/>
      <c r="H231" s="111"/>
      <c r="I231" s="112"/>
      <c r="J231" s="107">
        <f>H231*I231</f>
        <v>0</v>
      </c>
      <c r="K231" s="494"/>
      <c r="L231" s="495"/>
    </row>
    <row r="232" spans="1:17" s="12" customFormat="1" ht="15" customHeight="1" thickTop="1" thickBot="1" x14ac:dyDescent="0.25">
      <c r="C232" s="194"/>
      <c r="D232" s="194"/>
      <c r="E232" s="194"/>
      <c r="F232" s="195"/>
      <c r="G232" s="195"/>
      <c r="H232" s="196"/>
      <c r="I232" s="149" t="s">
        <v>136</v>
      </c>
      <c r="J232" s="119">
        <f>SUM(J229:J231)</f>
        <v>0</v>
      </c>
      <c r="K232" s="1"/>
      <c r="L232" s="1"/>
      <c r="M232" s="1"/>
      <c r="N232" s="1"/>
      <c r="O232" s="1"/>
    </row>
    <row r="233" spans="1:17" s="15" customFormat="1" ht="15" customHeight="1" thickTop="1" x14ac:dyDescent="0.2">
      <c r="A233" s="132" t="s">
        <v>137</v>
      </c>
      <c r="B233" s="232" t="s">
        <v>138</v>
      </c>
      <c r="C233" s="233"/>
      <c r="D233" s="233"/>
      <c r="E233" s="233"/>
      <c r="F233" s="233"/>
      <c r="G233" s="233"/>
      <c r="H233" s="233"/>
      <c r="I233" s="233"/>
      <c r="J233" s="231"/>
      <c r="K233" s="499" t="s">
        <v>139</v>
      </c>
      <c r="L233" s="500"/>
    </row>
    <row r="234" spans="1:17" s="15" customFormat="1" ht="15" customHeight="1" x14ac:dyDescent="0.25">
      <c r="A234" s="214"/>
      <c r="B234" s="19"/>
      <c r="C234" s="110"/>
      <c r="D234" s="110"/>
      <c r="E234" s="104"/>
      <c r="F234" s="104"/>
      <c r="G234" s="234"/>
      <c r="H234" s="111"/>
      <c r="I234" s="112"/>
      <c r="J234" s="107">
        <f t="shared" ref="J234:J236" si="19">H234*I234</f>
        <v>0</v>
      </c>
      <c r="K234" s="499"/>
      <c r="L234" s="500"/>
    </row>
    <row r="235" spans="1:17" s="15" customFormat="1" ht="15" customHeight="1" x14ac:dyDescent="0.25">
      <c r="A235" s="214"/>
      <c r="B235" s="19"/>
      <c r="C235" s="110"/>
      <c r="D235" s="110"/>
      <c r="E235" s="104"/>
      <c r="F235" s="104"/>
      <c r="G235" s="234"/>
      <c r="H235" s="111"/>
      <c r="I235" s="112"/>
      <c r="J235" s="107">
        <f t="shared" si="19"/>
        <v>0</v>
      </c>
      <c r="K235" s="499"/>
      <c r="L235" s="500"/>
    </row>
    <row r="236" spans="1:17" s="15" customFormat="1" ht="15" customHeight="1" thickBot="1" x14ac:dyDescent="0.3">
      <c r="A236" s="214"/>
      <c r="B236" s="110"/>
      <c r="C236" s="110"/>
      <c r="D236" s="110"/>
      <c r="E236" s="104"/>
      <c r="F236" s="104"/>
      <c r="G236" s="234"/>
      <c r="H236" s="111"/>
      <c r="I236" s="112"/>
      <c r="J236" s="107">
        <f t="shared" si="19"/>
        <v>0</v>
      </c>
      <c r="K236" s="499"/>
      <c r="L236" s="500"/>
    </row>
    <row r="237" spans="1:17" s="12" customFormat="1" ht="15" customHeight="1" thickTop="1" thickBot="1" x14ac:dyDescent="0.25">
      <c r="C237" s="194"/>
      <c r="D237" s="194"/>
      <c r="E237" s="194"/>
      <c r="F237" s="195"/>
      <c r="G237" s="195"/>
      <c r="H237" s="196"/>
      <c r="I237" s="149" t="s">
        <v>140</v>
      </c>
      <c r="J237" s="119">
        <f>SUM(J234:J236)</f>
        <v>0</v>
      </c>
      <c r="K237" s="1"/>
      <c r="L237" s="1"/>
      <c r="M237" s="1"/>
      <c r="N237" s="1"/>
      <c r="O237" s="1"/>
    </row>
    <row r="238" spans="1:17" s="15" customFormat="1" ht="15" customHeight="1" thickTop="1" x14ac:dyDescent="0.2">
      <c r="A238" s="132" t="s">
        <v>141</v>
      </c>
      <c r="B238" s="225" t="s">
        <v>142</v>
      </c>
      <c r="C238" s="226"/>
      <c r="D238" s="226"/>
      <c r="E238" s="227"/>
      <c r="F238" s="227"/>
      <c r="G238" s="228"/>
      <c r="H238" s="229"/>
      <c r="I238" s="230"/>
      <c r="J238" s="230"/>
      <c r="K238" s="494" t="s">
        <v>143</v>
      </c>
      <c r="L238" s="495"/>
    </row>
    <row r="239" spans="1:17" ht="15" customHeight="1" x14ac:dyDescent="0.2">
      <c r="A239" s="214"/>
      <c r="B239" s="19"/>
      <c r="C239" s="110"/>
      <c r="D239" s="110"/>
      <c r="E239" s="104"/>
      <c r="F239" s="104"/>
      <c r="G239" s="234"/>
      <c r="H239" s="111"/>
      <c r="I239" s="112"/>
      <c r="J239" s="107">
        <f t="shared" ref="J239:J241" si="20">H239*I239</f>
        <v>0</v>
      </c>
      <c r="K239" s="494"/>
      <c r="L239" s="495"/>
      <c r="M239" s="15"/>
      <c r="N239" s="15"/>
      <c r="O239" s="15"/>
      <c r="P239" s="15"/>
      <c r="Q239" s="15"/>
    </row>
    <row r="240" spans="1:17" ht="15" customHeight="1" x14ac:dyDescent="0.2">
      <c r="A240" s="214"/>
      <c r="B240" s="110"/>
      <c r="C240" s="110"/>
      <c r="D240" s="110"/>
      <c r="E240" s="104"/>
      <c r="F240" s="104"/>
      <c r="G240" s="234"/>
      <c r="H240" s="111"/>
      <c r="I240" s="112"/>
      <c r="J240" s="107">
        <f t="shared" si="20"/>
        <v>0</v>
      </c>
      <c r="K240" s="494"/>
      <c r="L240" s="495"/>
      <c r="M240" s="15"/>
      <c r="N240" s="15"/>
      <c r="O240" s="15"/>
      <c r="P240" s="15"/>
      <c r="Q240" s="15"/>
    </row>
    <row r="241" spans="1:17" ht="15" customHeight="1" thickBot="1" x14ac:dyDescent="0.25">
      <c r="A241" s="214"/>
      <c r="B241" s="110"/>
      <c r="C241" s="110"/>
      <c r="D241" s="110"/>
      <c r="E241" s="104"/>
      <c r="F241" s="104"/>
      <c r="G241" s="158"/>
      <c r="H241" s="111"/>
      <c r="I241" s="112"/>
      <c r="J241" s="107">
        <f t="shared" si="20"/>
        <v>0</v>
      </c>
      <c r="K241" s="494"/>
      <c r="L241" s="495"/>
      <c r="M241" s="15"/>
      <c r="N241" s="15"/>
      <c r="O241" s="15"/>
      <c r="P241" s="15"/>
      <c r="Q241" s="15"/>
    </row>
    <row r="242" spans="1:17" s="12" customFormat="1" ht="15" customHeight="1" thickTop="1" thickBot="1" x14ac:dyDescent="0.25">
      <c r="C242" s="194"/>
      <c r="D242" s="194"/>
      <c r="E242" s="194"/>
      <c r="F242" s="195"/>
      <c r="G242" s="195"/>
      <c r="H242" s="196"/>
      <c r="I242" s="149" t="s">
        <v>144</v>
      </c>
      <c r="J242" s="119">
        <f>SUM(J239:J241)</f>
        <v>0</v>
      </c>
      <c r="K242" s="1"/>
      <c r="L242" s="1"/>
      <c r="M242" s="1"/>
      <c r="N242" s="1"/>
      <c r="O242" s="1"/>
    </row>
    <row r="243" spans="1:17" s="12" customFormat="1" ht="15" customHeight="1" thickTop="1" x14ac:dyDescent="0.25">
      <c r="A243" s="132" t="s">
        <v>145</v>
      </c>
      <c r="B243" s="204" t="s">
        <v>146</v>
      </c>
      <c r="C243" s="134"/>
      <c r="D243" s="134"/>
      <c r="E243" s="135"/>
      <c r="F243" s="135"/>
      <c r="G243" s="134"/>
      <c r="H243" s="136"/>
      <c r="I243" s="193"/>
      <c r="J243" s="187"/>
      <c r="K243" s="494" t="s">
        <v>147</v>
      </c>
      <c r="L243" s="495"/>
    </row>
    <row r="244" spans="1:17" s="12" customFormat="1" ht="15" customHeight="1" x14ac:dyDescent="0.25">
      <c r="A244" s="214"/>
      <c r="B244" s="110"/>
      <c r="C244" s="110"/>
      <c r="D244" s="110"/>
      <c r="E244" s="104"/>
      <c r="F244" s="104"/>
      <c r="G244" s="158"/>
      <c r="H244" s="111"/>
      <c r="I244" s="112"/>
      <c r="J244" s="107">
        <f t="shared" ref="J244:J246" si="21">H244*I244</f>
        <v>0</v>
      </c>
      <c r="K244" s="494"/>
      <c r="L244" s="495"/>
    </row>
    <row r="245" spans="1:17" s="12" customFormat="1" ht="15" customHeight="1" x14ac:dyDescent="0.25">
      <c r="A245" s="214"/>
      <c r="B245" s="110"/>
      <c r="C245" s="110"/>
      <c r="D245" s="110"/>
      <c r="E245" s="104"/>
      <c r="F245" s="104"/>
      <c r="G245" s="158"/>
      <c r="H245" s="111"/>
      <c r="I245" s="112"/>
      <c r="J245" s="107">
        <f t="shared" si="21"/>
        <v>0</v>
      </c>
      <c r="K245" s="494"/>
      <c r="L245" s="495"/>
    </row>
    <row r="246" spans="1:17" s="15" customFormat="1" ht="15" customHeight="1" thickBot="1" x14ac:dyDescent="0.3">
      <c r="A246" s="214"/>
      <c r="B246" s="110"/>
      <c r="C246" s="110"/>
      <c r="D246" s="110"/>
      <c r="E246" s="104"/>
      <c r="F246" s="104"/>
      <c r="G246" s="158"/>
      <c r="H246" s="111"/>
      <c r="I246" s="112"/>
      <c r="J246" s="107">
        <f t="shared" si="21"/>
        <v>0</v>
      </c>
      <c r="K246" s="494"/>
      <c r="L246" s="495"/>
    </row>
    <row r="247" spans="1:17" s="12" customFormat="1" ht="15" customHeight="1" thickTop="1" thickBot="1" x14ac:dyDescent="0.25">
      <c r="C247" s="194"/>
      <c r="D247" s="194"/>
      <c r="E247" s="194"/>
      <c r="F247" s="195"/>
      <c r="G247" s="195"/>
      <c r="H247" s="196"/>
      <c r="I247" s="149" t="s">
        <v>144</v>
      </c>
      <c r="J247" s="119">
        <f>SUM(J244:J246)</f>
        <v>0</v>
      </c>
      <c r="K247" s="1"/>
      <c r="L247" s="1"/>
      <c r="M247" s="1"/>
      <c r="N247" s="1"/>
      <c r="O247" s="1"/>
    </row>
    <row r="248" spans="1:17" ht="12.6" customHeight="1" thickTop="1" x14ac:dyDescent="0.2">
      <c r="A248" s="235"/>
      <c r="B248" s="236" t="s">
        <v>148</v>
      </c>
      <c r="C248" s="237"/>
      <c r="D248" s="237"/>
      <c r="E248" s="237"/>
      <c r="F248" s="237"/>
      <c r="G248" s="237"/>
      <c r="H248" s="237"/>
      <c r="I248" s="237"/>
    </row>
    <row r="249" spans="1:17" ht="12.6" customHeight="1" x14ac:dyDescent="0.2">
      <c r="A249" s="235"/>
      <c r="B249" s="236" t="s">
        <v>149</v>
      </c>
      <c r="C249" s="237"/>
      <c r="D249" s="237"/>
      <c r="E249" s="237"/>
      <c r="F249" s="237"/>
      <c r="G249" s="237"/>
      <c r="H249" s="237"/>
      <c r="I249" s="237"/>
    </row>
    <row r="250" spans="1:17" s="14" customFormat="1" ht="15.75" customHeight="1" x14ac:dyDescent="0.25">
      <c r="A250" s="1"/>
      <c r="B250" s="125"/>
      <c r="C250" s="125"/>
      <c r="D250" s="126"/>
      <c r="E250" s="238"/>
      <c r="F250" s="70" t="s">
        <v>14</v>
      </c>
      <c r="G250" s="1"/>
      <c r="H250" s="1"/>
      <c r="I250" s="1"/>
      <c r="J250" s="1"/>
      <c r="K250" s="1"/>
      <c r="L250" s="1"/>
      <c r="M250" s="1"/>
      <c r="N250" s="1"/>
      <c r="O250" s="1"/>
      <c r="P250" s="1"/>
      <c r="Q250" s="1"/>
    </row>
    <row r="251" spans="1:17" s="4" customFormat="1" ht="18.75" x14ac:dyDescent="0.3">
      <c r="A251" s="1"/>
      <c r="B251" s="127" t="s">
        <v>78</v>
      </c>
      <c r="C251" s="501" t="str">
        <f>IF(ISBLANK('93 Game 2'!$E$6),"",'93 Game 2'!$E$6)</f>
        <v/>
      </c>
      <c r="D251" s="501"/>
      <c r="E251" s="238"/>
      <c r="F251" s="239" t="s">
        <v>150</v>
      </c>
      <c r="G251" s="1"/>
      <c r="H251" s="1"/>
      <c r="I251" s="1"/>
      <c r="J251" s="1"/>
      <c r="K251" s="1"/>
      <c r="L251" s="1"/>
      <c r="M251" s="1"/>
      <c r="N251" s="1"/>
      <c r="O251" s="1"/>
      <c r="P251" s="1"/>
      <c r="Q251" s="1"/>
    </row>
    <row r="252" spans="1:17" s="4" customFormat="1" ht="18.75" x14ac:dyDescent="0.3">
      <c r="A252" s="1"/>
      <c r="B252" s="127"/>
      <c r="C252" s="240"/>
      <c r="D252" s="240"/>
      <c r="E252" s="238"/>
      <c r="F252" s="239" t="s">
        <v>151</v>
      </c>
      <c r="G252" s="1"/>
      <c r="H252" s="1"/>
      <c r="I252" s="1"/>
      <c r="J252" s="1"/>
      <c r="K252" s="1"/>
      <c r="L252" s="1"/>
      <c r="M252" s="1"/>
      <c r="N252" s="1"/>
      <c r="O252" s="1"/>
      <c r="P252" s="1"/>
      <c r="Q252" s="1"/>
    </row>
    <row r="253" spans="1:17" s="12" customFormat="1" ht="15" customHeight="1" x14ac:dyDescent="0.2">
      <c r="A253" s="1"/>
      <c r="B253" s="125"/>
      <c r="C253" s="125"/>
      <c r="D253" s="126"/>
      <c r="E253" s="126"/>
      <c r="F253" s="239" t="s">
        <v>152</v>
      </c>
      <c r="G253" s="1"/>
      <c r="H253" s="1"/>
      <c r="I253" s="1"/>
      <c r="J253" s="1"/>
      <c r="K253" s="1"/>
      <c r="L253" s="1"/>
      <c r="M253" s="1"/>
      <c r="N253" s="1"/>
      <c r="O253" s="1"/>
      <c r="P253" s="1"/>
      <c r="Q253" s="1"/>
    </row>
    <row r="254" spans="1:17" s="12" customFormat="1" ht="15" customHeight="1" x14ac:dyDescent="0.2">
      <c r="A254" s="1"/>
      <c r="B254" s="125"/>
      <c r="C254" s="125"/>
      <c r="D254" s="126"/>
      <c r="E254" s="126"/>
      <c r="F254" s="239" t="s">
        <v>153</v>
      </c>
      <c r="G254" s="1"/>
      <c r="H254" s="1"/>
      <c r="I254" s="1"/>
      <c r="J254" s="1"/>
      <c r="K254" s="1"/>
      <c r="L254" s="1"/>
      <c r="M254" s="1"/>
      <c r="N254" s="1"/>
      <c r="O254" s="1"/>
      <c r="P254" s="1"/>
      <c r="Q254" s="1"/>
    </row>
    <row r="255" spans="1:17" s="12" customFormat="1" ht="15" customHeight="1" x14ac:dyDescent="0.2">
      <c r="A255" s="1"/>
      <c r="B255" s="125"/>
      <c r="C255" s="125"/>
      <c r="D255" s="126"/>
      <c r="E255" s="126"/>
      <c r="F255" s="241" t="s">
        <v>154</v>
      </c>
      <c r="G255" s="218"/>
      <c r="H255" s="218"/>
      <c r="I255" s="218"/>
      <c r="J255" s="218"/>
      <c r="K255" s="218"/>
      <c r="L255" s="218"/>
      <c r="M255" s="242"/>
      <c r="N255" s="218"/>
      <c r="O255" s="218"/>
      <c r="P255" s="1"/>
      <c r="Q255" s="1"/>
    </row>
    <row r="256" spans="1:17" s="12" customFormat="1" ht="15" customHeight="1" x14ac:dyDescent="0.2">
      <c r="A256" s="1"/>
      <c r="B256" s="125"/>
      <c r="C256" s="125"/>
      <c r="D256" s="126"/>
      <c r="E256" s="126"/>
      <c r="F256" s="241" t="s">
        <v>155</v>
      </c>
      <c r="G256" s="218"/>
      <c r="H256" s="218"/>
      <c r="I256" s="218"/>
      <c r="J256" s="218"/>
      <c r="K256" s="218"/>
      <c r="L256" s="218"/>
      <c r="M256" s="242"/>
      <c r="N256" s="218"/>
      <c r="O256" s="218"/>
      <c r="P256" s="1"/>
      <c r="Q256" s="1"/>
    </row>
    <row r="257" spans="1:17" s="12" customFormat="1" ht="15" customHeight="1" x14ac:dyDescent="0.2">
      <c r="A257" s="1"/>
      <c r="B257" s="125"/>
      <c r="C257" s="125"/>
      <c r="D257" s="126"/>
      <c r="E257" s="126"/>
      <c r="F257" s="241" t="s">
        <v>156</v>
      </c>
      <c r="G257" s="218"/>
      <c r="H257" s="218"/>
      <c r="I257" s="218"/>
      <c r="J257" s="218"/>
      <c r="K257" s="218"/>
      <c r="L257" s="218"/>
      <c r="M257" s="242"/>
      <c r="N257" s="218"/>
      <c r="O257" s="218"/>
      <c r="P257" s="1"/>
      <c r="Q257" s="1"/>
    </row>
    <row r="258" spans="1:17" s="12" customFormat="1" ht="15" customHeight="1" x14ac:dyDescent="0.2">
      <c r="A258" s="1"/>
      <c r="B258" s="125"/>
      <c r="C258" s="125"/>
      <c r="D258" s="126"/>
      <c r="E258" s="126"/>
      <c r="F258" s="241" t="s">
        <v>157</v>
      </c>
      <c r="G258" s="218"/>
      <c r="H258" s="218"/>
      <c r="I258" s="218"/>
      <c r="J258" s="218"/>
      <c r="K258" s="218"/>
      <c r="L258" s="218"/>
      <c r="M258" s="242"/>
      <c r="N258" s="218"/>
      <c r="O258" s="218"/>
      <c r="P258" s="1"/>
      <c r="Q258" s="1"/>
    </row>
    <row r="259" spans="1:17" s="15" customFormat="1" ht="21" x14ac:dyDescent="0.2">
      <c r="A259" s="1"/>
      <c r="B259" s="186" t="s">
        <v>158</v>
      </c>
      <c r="C259" s="1"/>
      <c r="D259" s="126"/>
      <c r="E259" s="126"/>
      <c r="F259" s="1"/>
      <c r="G259" s="1"/>
      <c r="H259" s="473" t="s">
        <v>7</v>
      </c>
      <c r="I259" s="473"/>
      <c r="J259" s="473"/>
      <c r="K259" s="473"/>
      <c r="L259" s="473"/>
      <c r="M259" s="243"/>
      <c r="N259" s="244"/>
      <c r="O259" s="244"/>
    </row>
    <row r="260" spans="1:17" s="15" customFormat="1" ht="7.9" customHeight="1" x14ac:dyDescent="0.2">
      <c r="A260" s="1"/>
      <c r="B260" s="125"/>
      <c r="C260" s="125"/>
      <c r="D260" s="126"/>
      <c r="E260" s="126"/>
      <c r="F260" s="1"/>
      <c r="G260" s="1"/>
      <c r="H260" s="473"/>
      <c r="I260" s="473"/>
      <c r="J260" s="473"/>
      <c r="K260" s="473"/>
      <c r="L260" s="473"/>
      <c r="M260" s="243"/>
      <c r="N260" s="244"/>
      <c r="O260" s="244"/>
    </row>
    <row r="261" spans="1:17" s="15" customFormat="1" ht="27.75" customHeight="1" x14ac:dyDescent="0.25">
      <c r="A261" s="14"/>
      <c r="B261" s="474" t="s">
        <v>159</v>
      </c>
      <c r="C261" s="474"/>
      <c r="D261" s="474"/>
      <c r="E261" s="474"/>
      <c r="F261" s="474"/>
      <c r="G261" s="474"/>
      <c r="H261" s="481" t="s">
        <v>160</v>
      </c>
      <c r="I261" s="481"/>
      <c r="J261" s="481"/>
      <c r="K261" s="481"/>
      <c r="L261" s="481"/>
      <c r="M261" s="95" t="s">
        <v>161</v>
      </c>
    </row>
    <row r="262" spans="1:17" s="15" customFormat="1" ht="51" x14ac:dyDescent="0.2">
      <c r="A262" s="4"/>
      <c r="B262" s="96" t="s">
        <v>106</v>
      </c>
      <c r="C262" s="96" t="s">
        <v>26</v>
      </c>
      <c r="D262" s="96" t="s">
        <v>162</v>
      </c>
      <c r="E262" s="96" t="s">
        <v>10</v>
      </c>
      <c r="F262" s="96" t="s">
        <v>70</v>
      </c>
      <c r="G262" s="96" t="s">
        <v>71</v>
      </c>
      <c r="H262" s="245" t="s">
        <v>3</v>
      </c>
      <c r="I262" s="245" t="s">
        <v>163</v>
      </c>
      <c r="J262" s="246" t="s">
        <v>164</v>
      </c>
      <c r="K262" s="246" t="s">
        <v>165</v>
      </c>
      <c r="L262" s="246" t="s">
        <v>166</v>
      </c>
      <c r="M262" s="97" t="s">
        <v>74</v>
      </c>
    </row>
    <row r="263" spans="1:17" s="15" customFormat="1" ht="15" x14ac:dyDescent="0.25">
      <c r="A263" s="12"/>
      <c r="B263" s="133" t="s">
        <v>167</v>
      </c>
      <c r="C263" s="134"/>
      <c r="D263" s="134"/>
      <c r="E263" s="134"/>
      <c r="F263" s="135"/>
      <c r="G263" s="135"/>
      <c r="H263" s="134"/>
      <c r="I263" s="136"/>
      <c r="J263" s="136"/>
      <c r="K263" s="137"/>
      <c r="L263" s="136"/>
      <c r="M263" s="138"/>
    </row>
    <row r="264" spans="1:17" s="15" customFormat="1" x14ac:dyDescent="0.25">
      <c r="B264" s="110"/>
      <c r="C264" s="110"/>
      <c r="D264" s="110"/>
      <c r="E264" s="110"/>
      <c r="F264" s="104"/>
      <c r="G264" s="104"/>
      <c r="H264" s="247"/>
      <c r="I264" s="112"/>
      <c r="J264" s="248">
        <f>H264*I264</f>
        <v>0</v>
      </c>
      <c r="K264" s="141">
        <v>1</v>
      </c>
      <c r="L264" s="248">
        <f>J264*K264</f>
        <v>0</v>
      </c>
      <c r="M264" s="249"/>
    </row>
    <row r="265" spans="1:17" s="15" customFormat="1" x14ac:dyDescent="0.25">
      <c r="B265" s="110"/>
      <c r="C265" s="110"/>
      <c r="D265" s="110"/>
      <c r="E265" s="110"/>
      <c r="F265" s="104"/>
      <c r="G265" s="104"/>
      <c r="H265" s="247"/>
      <c r="I265" s="112"/>
      <c r="J265" s="248">
        <f t="shared" ref="J265:J278" si="22">H265*I265</f>
        <v>0</v>
      </c>
      <c r="K265" s="141">
        <v>1</v>
      </c>
      <c r="L265" s="248">
        <f t="shared" ref="L265:L278" si="23">J265*K265</f>
        <v>0</v>
      </c>
      <c r="M265" s="249"/>
    </row>
    <row r="266" spans="1:17" s="15" customFormat="1" x14ac:dyDescent="0.25">
      <c r="B266" s="110"/>
      <c r="C266" s="110"/>
      <c r="D266" s="110"/>
      <c r="E266" s="110"/>
      <c r="F266" s="104"/>
      <c r="G266" s="104"/>
      <c r="H266" s="247"/>
      <c r="I266" s="112"/>
      <c r="J266" s="248">
        <f t="shared" si="22"/>
        <v>0</v>
      </c>
      <c r="K266" s="141">
        <v>1</v>
      </c>
      <c r="L266" s="248">
        <f t="shared" si="23"/>
        <v>0</v>
      </c>
      <c r="M266" s="249"/>
    </row>
    <row r="267" spans="1:17" s="15" customFormat="1" x14ac:dyDescent="0.25">
      <c r="B267" s="110"/>
      <c r="C267" s="110"/>
      <c r="D267" s="110"/>
      <c r="E267" s="110"/>
      <c r="F267" s="104"/>
      <c r="G267" s="104"/>
      <c r="H267" s="247"/>
      <c r="I267" s="112"/>
      <c r="J267" s="248">
        <f t="shared" si="22"/>
        <v>0</v>
      </c>
      <c r="K267" s="141">
        <v>1</v>
      </c>
      <c r="L267" s="248">
        <f t="shared" si="23"/>
        <v>0</v>
      </c>
      <c r="M267" s="249"/>
    </row>
    <row r="268" spans="1:17" s="15" customFormat="1" x14ac:dyDescent="0.25">
      <c r="B268" s="110"/>
      <c r="C268" s="110"/>
      <c r="D268" s="110"/>
      <c r="E268" s="110"/>
      <c r="F268" s="104"/>
      <c r="G268" s="104"/>
      <c r="H268" s="247"/>
      <c r="I268" s="112"/>
      <c r="J268" s="248">
        <f t="shared" si="22"/>
        <v>0</v>
      </c>
      <c r="K268" s="141">
        <v>1</v>
      </c>
      <c r="L268" s="248">
        <f t="shared" si="23"/>
        <v>0</v>
      </c>
      <c r="M268" s="249"/>
    </row>
    <row r="269" spans="1:17" s="15" customFormat="1" x14ac:dyDescent="0.25">
      <c r="B269" s="110"/>
      <c r="C269" s="110"/>
      <c r="D269" s="110"/>
      <c r="E269" s="110"/>
      <c r="F269" s="104"/>
      <c r="G269" s="104"/>
      <c r="H269" s="247"/>
      <c r="I269" s="112"/>
      <c r="J269" s="248">
        <f t="shared" si="22"/>
        <v>0</v>
      </c>
      <c r="K269" s="141">
        <v>1</v>
      </c>
      <c r="L269" s="248">
        <f t="shared" si="23"/>
        <v>0</v>
      </c>
      <c r="M269" s="249"/>
    </row>
    <row r="270" spans="1:17" s="15" customFormat="1" x14ac:dyDescent="0.25">
      <c r="B270" s="110"/>
      <c r="C270" s="110"/>
      <c r="D270" s="110"/>
      <c r="E270" s="110"/>
      <c r="F270" s="104"/>
      <c r="G270" s="104"/>
      <c r="H270" s="247"/>
      <c r="I270" s="112"/>
      <c r="J270" s="248">
        <f t="shared" si="22"/>
        <v>0</v>
      </c>
      <c r="K270" s="141">
        <v>1</v>
      </c>
      <c r="L270" s="248">
        <f t="shared" si="23"/>
        <v>0</v>
      </c>
      <c r="M270" s="249"/>
    </row>
    <row r="271" spans="1:17" s="15" customFormat="1" x14ac:dyDescent="0.25">
      <c r="B271" s="110"/>
      <c r="C271" s="110"/>
      <c r="D271" s="110"/>
      <c r="E271" s="110"/>
      <c r="F271" s="104"/>
      <c r="G271" s="104"/>
      <c r="H271" s="247"/>
      <c r="I271" s="112"/>
      <c r="J271" s="248">
        <f t="shared" si="22"/>
        <v>0</v>
      </c>
      <c r="K271" s="141">
        <v>1</v>
      </c>
      <c r="L271" s="248">
        <f t="shared" si="23"/>
        <v>0</v>
      </c>
      <c r="M271" s="249"/>
    </row>
    <row r="272" spans="1:17" s="15" customFormat="1" x14ac:dyDescent="0.25">
      <c r="B272" s="110"/>
      <c r="C272" s="110"/>
      <c r="D272" s="110"/>
      <c r="E272" s="110"/>
      <c r="F272" s="104"/>
      <c r="G272" s="104"/>
      <c r="H272" s="247"/>
      <c r="I272" s="112"/>
      <c r="J272" s="248">
        <f t="shared" si="22"/>
        <v>0</v>
      </c>
      <c r="K272" s="141">
        <v>1</v>
      </c>
      <c r="L272" s="248">
        <f t="shared" si="23"/>
        <v>0</v>
      </c>
      <c r="M272" s="249"/>
    </row>
    <row r="273" spans="1:13" s="15" customFormat="1" x14ac:dyDescent="0.25">
      <c r="B273" s="110"/>
      <c r="C273" s="110"/>
      <c r="D273" s="110"/>
      <c r="E273" s="110"/>
      <c r="F273" s="104"/>
      <c r="G273" s="104"/>
      <c r="H273" s="247"/>
      <c r="I273" s="112"/>
      <c r="J273" s="248">
        <f t="shared" si="22"/>
        <v>0</v>
      </c>
      <c r="K273" s="141">
        <v>1</v>
      </c>
      <c r="L273" s="248">
        <f t="shared" si="23"/>
        <v>0</v>
      </c>
      <c r="M273" s="249"/>
    </row>
    <row r="274" spans="1:13" s="12" customFormat="1" x14ac:dyDescent="0.25">
      <c r="A274" s="15"/>
      <c r="B274" s="110"/>
      <c r="C274" s="110"/>
      <c r="D274" s="110"/>
      <c r="E274" s="110"/>
      <c r="F274" s="104"/>
      <c r="G274" s="104"/>
      <c r="H274" s="247"/>
      <c r="I274" s="112"/>
      <c r="J274" s="248">
        <f t="shared" si="22"/>
        <v>0</v>
      </c>
      <c r="K274" s="141">
        <v>1</v>
      </c>
      <c r="L274" s="248">
        <f t="shared" si="23"/>
        <v>0</v>
      </c>
      <c r="M274" s="249"/>
    </row>
    <row r="275" spans="1:13" s="15" customFormat="1" x14ac:dyDescent="0.25">
      <c r="B275" s="110"/>
      <c r="C275" s="110"/>
      <c r="D275" s="110"/>
      <c r="E275" s="110"/>
      <c r="F275" s="104"/>
      <c r="G275" s="104"/>
      <c r="H275" s="247"/>
      <c r="I275" s="112"/>
      <c r="J275" s="248">
        <f t="shared" si="22"/>
        <v>0</v>
      </c>
      <c r="K275" s="141">
        <v>1</v>
      </c>
      <c r="L275" s="248">
        <f t="shared" si="23"/>
        <v>0</v>
      </c>
      <c r="M275" s="249"/>
    </row>
    <row r="276" spans="1:13" s="15" customFormat="1" x14ac:dyDescent="0.25">
      <c r="B276" s="110"/>
      <c r="C276" s="110"/>
      <c r="D276" s="110"/>
      <c r="E276" s="110"/>
      <c r="F276" s="104"/>
      <c r="G276" s="104"/>
      <c r="H276" s="247"/>
      <c r="I276" s="112"/>
      <c r="J276" s="248">
        <f t="shared" si="22"/>
        <v>0</v>
      </c>
      <c r="K276" s="141">
        <v>1</v>
      </c>
      <c r="L276" s="248">
        <f t="shared" si="23"/>
        <v>0</v>
      </c>
      <c r="M276" s="249"/>
    </row>
    <row r="277" spans="1:13" s="15" customFormat="1" x14ac:dyDescent="0.25">
      <c r="B277" s="110"/>
      <c r="C277" s="110"/>
      <c r="D277" s="110"/>
      <c r="E277" s="110"/>
      <c r="F277" s="104"/>
      <c r="G277" s="104"/>
      <c r="H277" s="247"/>
      <c r="I277" s="112"/>
      <c r="J277" s="248">
        <f t="shared" si="22"/>
        <v>0</v>
      </c>
      <c r="K277" s="141">
        <v>1</v>
      </c>
      <c r="L277" s="248">
        <f t="shared" si="23"/>
        <v>0</v>
      </c>
      <c r="M277" s="249"/>
    </row>
    <row r="278" spans="1:13" s="15" customFormat="1" x14ac:dyDescent="0.25">
      <c r="B278" s="110"/>
      <c r="C278" s="110"/>
      <c r="D278" s="110"/>
      <c r="E278" s="110"/>
      <c r="F278" s="104"/>
      <c r="G278" s="104"/>
      <c r="H278" s="247"/>
      <c r="I278" s="112"/>
      <c r="J278" s="248">
        <f t="shared" si="22"/>
        <v>0</v>
      </c>
      <c r="K278" s="141">
        <v>1</v>
      </c>
      <c r="L278" s="248">
        <f t="shared" si="23"/>
        <v>0</v>
      </c>
      <c r="M278" s="249"/>
    </row>
    <row r="279" spans="1:13" s="15" customFormat="1" ht="12" customHeight="1" x14ac:dyDescent="0.25">
      <c r="A279" s="12"/>
      <c r="B279" s="133" t="s">
        <v>168</v>
      </c>
      <c r="C279" s="134"/>
      <c r="D279" s="134"/>
      <c r="E279" s="134"/>
      <c r="F279" s="135"/>
      <c r="G279" s="135"/>
      <c r="H279" s="134"/>
      <c r="I279" s="136"/>
      <c r="J279" s="136"/>
      <c r="K279" s="137"/>
      <c r="L279" s="136"/>
      <c r="M279" s="138"/>
    </row>
    <row r="280" spans="1:13" s="15" customFormat="1" x14ac:dyDescent="0.25">
      <c r="B280" s="110"/>
      <c r="C280" s="110"/>
      <c r="D280" s="110"/>
      <c r="E280" s="110"/>
      <c r="F280" s="104"/>
      <c r="G280" s="104"/>
      <c r="H280" s="247"/>
      <c r="I280" s="112"/>
      <c r="J280" s="248">
        <f t="shared" ref="J280:J301" si="24">H280*I280</f>
        <v>0</v>
      </c>
      <c r="K280" s="141">
        <v>1</v>
      </c>
      <c r="L280" s="248">
        <f t="shared" ref="L280:L301" si="25">J280*K280</f>
        <v>0</v>
      </c>
      <c r="M280" s="249"/>
    </row>
    <row r="281" spans="1:13" s="15" customFormat="1" x14ac:dyDescent="0.25">
      <c r="B281" s="110"/>
      <c r="C281" s="110"/>
      <c r="D281" s="110"/>
      <c r="E281" s="110"/>
      <c r="F281" s="104"/>
      <c r="G281" s="104"/>
      <c r="H281" s="247"/>
      <c r="I281" s="112"/>
      <c r="J281" s="248">
        <f t="shared" si="24"/>
        <v>0</v>
      </c>
      <c r="K281" s="141">
        <v>1</v>
      </c>
      <c r="L281" s="248">
        <f t="shared" si="25"/>
        <v>0</v>
      </c>
      <c r="M281" s="249"/>
    </row>
    <row r="282" spans="1:13" s="15" customFormat="1" x14ac:dyDescent="0.25">
      <c r="B282" s="110"/>
      <c r="C282" s="110"/>
      <c r="D282" s="110"/>
      <c r="E282" s="110"/>
      <c r="F282" s="104"/>
      <c r="G282" s="104"/>
      <c r="H282" s="247"/>
      <c r="I282" s="112"/>
      <c r="J282" s="248">
        <f t="shared" si="24"/>
        <v>0</v>
      </c>
      <c r="K282" s="141">
        <v>1</v>
      </c>
      <c r="L282" s="248">
        <f t="shared" si="25"/>
        <v>0</v>
      </c>
      <c r="M282" s="249"/>
    </row>
    <row r="283" spans="1:13" s="15" customFormat="1" x14ac:dyDescent="0.25">
      <c r="B283" s="110"/>
      <c r="C283" s="110"/>
      <c r="D283" s="110"/>
      <c r="E283" s="110"/>
      <c r="F283" s="104"/>
      <c r="G283" s="104"/>
      <c r="H283" s="247"/>
      <c r="I283" s="112"/>
      <c r="J283" s="248">
        <f t="shared" si="24"/>
        <v>0</v>
      </c>
      <c r="K283" s="141">
        <v>1</v>
      </c>
      <c r="L283" s="248">
        <f t="shared" si="25"/>
        <v>0</v>
      </c>
      <c r="M283" s="249"/>
    </row>
    <row r="284" spans="1:13" s="15" customFormat="1" x14ac:dyDescent="0.25">
      <c r="B284" s="110"/>
      <c r="C284" s="110"/>
      <c r="D284" s="110"/>
      <c r="E284" s="110"/>
      <c r="F284" s="104"/>
      <c r="G284" s="104"/>
      <c r="H284" s="247"/>
      <c r="I284" s="112"/>
      <c r="J284" s="248">
        <f t="shared" si="24"/>
        <v>0</v>
      </c>
      <c r="K284" s="141">
        <v>1</v>
      </c>
      <c r="L284" s="248">
        <f t="shared" si="25"/>
        <v>0</v>
      </c>
      <c r="M284" s="249"/>
    </row>
    <row r="285" spans="1:13" s="15" customFormat="1" x14ac:dyDescent="0.25">
      <c r="B285" s="110"/>
      <c r="C285" s="110"/>
      <c r="D285" s="110"/>
      <c r="E285" s="110"/>
      <c r="F285" s="104"/>
      <c r="G285" s="104"/>
      <c r="H285" s="247"/>
      <c r="I285" s="112"/>
      <c r="J285" s="248">
        <f t="shared" si="24"/>
        <v>0</v>
      </c>
      <c r="K285" s="141">
        <v>1</v>
      </c>
      <c r="L285" s="248">
        <f t="shared" si="25"/>
        <v>0</v>
      </c>
      <c r="M285" s="249"/>
    </row>
    <row r="286" spans="1:13" s="15" customFormat="1" x14ac:dyDescent="0.25">
      <c r="B286" s="110"/>
      <c r="C286" s="110"/>
      <c r="D286" s="110"/>
      <c r="E286" s="110"/>
      <c r="F286" s="104"/>
      <c r="G286" s="104"/>
      <c r="H286" s="247"/>
      <c r="I286" s="112"/>
      <c r="J286" s="248">
        <f t="shared" si="24"/>
        <v>0</v>
      </c>
      <c r="K286" s="141">
        <v>1</v>
      </c>
      <c r="L286" s="248">
        <f t="shared" si="25"/>
        <v>0</v>
      </c>
      <c r="M286" s="249"/>
    </row>
    <row r="287" spans="1:13" s="15" customFormat="1" x14ac:dyDescent="0.25">
      <c r="B287" s="110"/>
      <c r="C287" s="110"/>
      <c r="D287" s="110"/>
      <c r="E287" s="110"/>
      <c r="F287" s="104"/>
      <c r="G287" s="104"/>
      <c r="H287" s="247"/>
      <c r="I287" s="112"/>
      <c r="J287" s="248">
        <f t="shared" si="24"/>
        <v>0</v>
      </c>
      <c r="K287" s="141">
        <v>1</v>
      </c>
      <c r="L287" s="248">
        <f t="shared" si="25"/>
        <v>0</v>
      </c>
      <c r="M287" s="249"/>
    </row>
    <row r="288" spans="1:13" s="15" customFormat="1" x14ac:dyDescent="0.25">
      <c r="B288" s="110"/>
      <c r="C288" s="110"/>
      <c r="D288" s="110"/>
      <c r="E288" s="110"/>
      <c r="F288" s="104"/>
      <c r="G288" s="104"/>
      <c r="H288" s="247"/>
      <c r="I288" s="112"/>
      <c r="J288" s="248">
        <f t="shared" si="24"/>
        <v>0</v>
      </c>
      <c r="K288" s="141">
        <v>1</v>
      </c>
      <c r="L288" s="248">
        <f t="shared" si="25"/>
        <v>0</v>
      </c>
      <c r="M288" s="249"/>
    </row>
    <row r="289" spans="1:13" s="15" customFormat="1" x14ac:dyDescent="0.25">
      <c r="B289" s="110"/>
      <c r="C289" s="110"/>
      <c r="D289" s="110"/>
      <c r="E289" s="110"/>
      <c r="F289" s="104"/>
      <c r="G289" s="104"/>
      <c r="H289" s="247"/>
      <c r="I289" s="112"/>
      <c r="J289" s="248">
        <f t="shared" si="24"/>
        <v>0</v>
      </c>
      <c r="K289" s="141">
        <v>1</v>
      </c>
      <c r="L289" s="248">
        <f t="shared" si="25"/>
        <v>0</v>
      </c>
      <c r="M289" s="249"/>
    </row>
    <row r="290" spans="1:13" s="15" customFormat="1" x14ac:dyDescent="0.25">
      <c r="B290" s="110"/>
      <c r="C290" s="110"/>
      <c r="D290" s="110"/>
      <c r="E290" s="110"/>
      <c r="F290" s="104"/>
      <c r="G290" s="104"/>
      <c r="H290" s="247"/>
      <c r="I290" s="112"/>
      <c r="J290" s="248">
        <f t="shared" si="24"/>
        <v>0</v>
      </c>
      <c r="K290" s="141">
        <v>1</v>
      </c>
      <c r="L290" s="248">
        <f t="shared" si="25"/>
        <v>0</v>
      </c>
      <c r="M290" s="249"/>
    </row>
    <row r="291" spans="1:13" s="15" customFormat="1" x14ac:dyDescent="0.25">
      <c r="B291" s="110"/>
      <c r="C291" s="110"/>
      <c r="D291" s="110"/>
      <c r="E291" s="110"/>
      <c r="F291" s="104"/>
      <c r="G291" s="104"/>
      <c r="H291" s="247"/>
      <c r="I291" s="112"/>
      <c r="J291" s="248">
        <f t="shared" si="24"/>
        <v>0</v>
      </c>
      <c r="K291" s="141">
        <v>1</v>
      </c>
      <c r="L291" s="248">
        <f t="shared" si="25"/>
        <v>0</v>
      </c>
      <c r="M291" s="249"/>
    </row>
    <row r="292" spans="1:13" s="15" customFormat="1" x14ac:dyDescent="0.25">
      <c r="B292" s="110"/>
      <c r="C292" s="110"/>
      <c r="D292" s="110"/>
      <c r="E292" s="110"/>
      <c r="F292" s="104"/>
      <c r="G292" s="104"/>
      <c r="H292" s="247"/>
      <c r="I292" s="112"/>
      <c r="J292" s="248">
        <f t="shared" si="24"/>
        <v>0</v>
      </c>
      <c r="K292" s="141">
        <v>1</v>
      </c>
      <c r="L292" s="248">
        <f t="shared" si="25"/>
        <v>0</v>
      </c>
      <c r="M292" s="249"/>
    </row>
    <row r="293" spans="1:13" s="15" customFormat="1" x14ac:dyDescent="0.25">
      <c r="B293" s="110"/>
      <c r="C293" s="110"/>
      <c r="D293" s="110"/>
      <c r="E293" s="110"/>
      <c r="F293" s="104"/>
      <c r="G293" s="104"/>
      <c r="H293" s="247"/>
      <c r="I293" s="112"/>
      <c r="J293" s="248">
        <f t="shared" si="24"/>
        <v>0</v>
      </c>
      <c r="K293" s="141">
        <v>1</v>
      </c>
      <c r="L293" s="248">
        <f t="shared" si="25"/>
        <v>0</v>
      </c>
      <c r="M293" s="249"/>
    </row>
    <row r="294" spans="1:13" s="15" customFormat="1" x14ac:dyDescent="0.25">
      <c r="B294" s="110"/>
      <c r="C294" s="110"/>
      <c r="D294" s="110"/>
      <c r="E294" s="110"/>
      <c r="F294" s="104"/>
      <c r="G294" s="104"/>
      <c r="H294" s="247"/>
      <c r="I294" s="112"/>
      <c r="J294" s="248">
        <f t="shared" si="24"/>
        <v>0</v>
      </c>
      <c r="K294" s="141">
        <v>1</v>
      </c>
      <c r="L294" s="248">
        <f t="shared" si="25"/>
        <v>0</v>
      </c>
      <c r="M294" s="249"/>
    </row>
    <row r="295" spans="1:13" s="15" customFormat="1" x14ac:dyDescent="0.25">
      <c r="B295" s="110"/>
      <c r="C295" s="114"/>
      <c r="D295" s="114"/>
      <c r="E295" s="110"/>
      <c r="F295" s="104"/>
      <c r="G295" s="104"/>
      <c r="H295" s="247"/>
      <c r="I295" s="112"/>
      <c r="J295" s="248">
        <f t="shared" si="24"/>
        <v>0</v>
      </c>
      <c r="K295" s="141">
        <v>1</v>
      </c>
      <c r="L295" s="248">
        <f t="shared" si="25"/>
        <v>0</v>
      </c>
      <c r="M295" s="249"/>
    </row>
    <row r="296" spans="1:13" s="15" customFormat="1" x14ac:dyDescent="0.25">
      <c r="B296" s="110"/>
      <c r="C296" s="114"/>
      <c r="D296" s="114"/>
      <c r="E296" s="110"/>
      <c r="F296" s="104"/>
      <c r="G296" s="104"/>
      <c r="H296" s="247"/>
      <c r="I296" s="112"/>
      <c r="J296" s="248">
        <f t="shared" si="24"/>
        <v>0</v>
      </c>
      <c r="K296" s="141">
        <v>1</v>
      </c>
      <c r="L296" s="248">
        <f t="shared" si="25"/>
        <v>0</v>
      </c>
      <c r="M296" s="249"/>
    </row>
    <row r="297" spans="1:13" s="12" customFormat="1" x14ac:dyDescent="0.25">
      <c r="A297" s="15"/>
      <c r="B297" s="110"/>
      <c r="C297" s="114"/>
      <c r="D297" s="114"/>
      <c r="E297" s="110"/>
      <c r="F297" s="104"/>
      <c r="G297" s="104"/>
      <c r="H297" s="247"/>
      <c r="I297" s="112"/>
      <c r="J297" s="248">
        <f t="shared" si="24"/>
        <v>0</v>
      </c>
      <c r="K297" s="141">
        <v>1</v>
      </c>
      <c r="L297" s="248">
        <f t="shared" si="25"/>
        <v>0</v>
      </c>
      <c r="M297" s="249"/>
    </row>
    <row r="298" spans="1:13" s="15" customFormat="1" x14ac:dyDescent="0.25">
      <c r="B298" s="110"/>
      <c r="C298" s="114"/>
      <c r="D298" s="114"/>
      <c r="E298" s="110"/>
      <c r="F298" s="104"/>
      <c r="G298" s="104"/>
      <c r="H298" s="247"/>
      <c r="I298" s="112"/>
      <c r="J298" s="248">
        <f t="shared" si="24"/>
        <v>0</v>
      </c>
      <c r="K298" s="141">
        <v>1</v>
      </c>
      <c r="L298" s="248">
        <f t="shared" si="25"/>
        <v>0</v>
      </c>
      <c r="M298" s="249"/>
    </row>
    <row r="299" spans="1:13" s="15" customFormat="1" x14ac:dyDescent="0.25">
      <c r="B299" s="110"/>
      <c r="C299" s="114"/>
      <c r="D299" s="114"/>
      <c r="E299" s="110"/>
      <c r="F299" s="104"/>
      <c r="G299" s="104"/>
      <c r="H299" s="247"/>
      <c r="I299" s="112"/>
      <c r="J299" s="248">
        <f t="shared" si="24"/>
        <v>0</v>
      </c>
      <c r="K299" s="141">
        <v>1</v>
      </c>
      <c r="L299" s="248">
        <f t="shared" si="25"/>
        <v>0</v>
      </c>
      <c r="M299" s="249"/>
    </row>
    <row r="300" spans="1:13" s="15" customFormat="1" x14ac:dyDescent="0.25">
      <c r="B300" s="110"/>
      <c r="C300" s="114"/>
      <c r="D300" s="114"/>
      <c r="E300" s="110"/>
      <c r="F300" s="104"/>
      <c r="G300" s="104"/>
      <c r="H300" s="247"/>
      <c r="I300" s="112"/>
      <c r="J300" s="248">
        <f t="shared" si="24"/>
        <v>0</v>
      </c>
      <c r="K300" s="141">
        <v>1</v>
      </c>
      <c r="L300" s="248">
        <f t="shared" si="25"/>
        <v>0</v>
      </c>
      <c r="M300" s="249"/>
    </row>
    <row r="301" spans="1:13" s="15" customFormat="1" x14ac:dyDescent="0.25">
      <c r="B301" s="110"/>
      <c r="C301" s="114"/>
      <c r="D301" s="114"/>
      <c r="E301" s="110"/>
      <c r="F301" s="104"/>
      <c r="G301" s="104"/>
      <c r="H301" s="247"/>
      <c r="I301" s="112"/>
      <c r="J301" s="248">
        <f t="shared" si="24"/>
        <v>0</v>
      </c>
      <c r="K301" s="141">
        <v>1</v>
      </c>
      <c r="L301" s="248">
        <f t="shared" si="25"/>
        <v>0</v>
      </c>
      <c r="M301" s="249"/>
    </row>
    <row r="302" spans="1:13" s="15" customFormat="1" ht="15" x14ac:dyDescent="0.25">
      <c r="A302" s="12"/>
      <c r="B302" s="133" t="s">
        <v>169</v>
      </c>
      <c r="C302" s="134"/>
      <c r="D302" s="134"/>
      <c r="E302" s="134"/>
      <c r="F302" s="135"/>
      <c r="G302" s="135"/>
      <c r="H302" s="134"/>
      <c r="I302" s="136"/>
      <c r="J302" s="136"/>
      <c r="K302" s="137"/>
      <c r="L302" s="136"/>
      <c r="M302" s="138"/>
    </row>
    <row r="303" spans="1:13" s="15" customFormat="1" x14ac:dyDescent="0.25">
      <c r="B303" s="110"/>
      <c r="C303" s="110"/>
      <c r="D303" s="110"/>
      <c r="E303" s="110"/>
      <c r="F303" s="104"/>
      <c r="G303" s="104"/>
      <c r="H303" s="247"/>
      <c r="I303" s="112"/>
      <c r="J303" s="248">
        <f t="shared" ref="J303:J313" si="26">H303*I303</f>
        <v>0</v>
      </c>
      <c r="K303" s="250">
        <v>0.5</v>
      </c>
      <c r="L303" s="248">
        <f t="shared" ref="L303:L313" si="27">J303*K303</f>
        <v>0</v>
      </c>
      <c r="M303" s="249"/>
    </row>
    <row r="304" spans="1:13" s="15" customFormat="1" x14ac:dyDescent="0.25">
      <c r="B304" s="110"/>
      <c r="C304" s="110"/>
      <c r="D304" s="110"/>
      <c r="E304" s="110"/>
      <c r="F304" s="104"/>
      <c r="G304" s="104"/>
      <c r="H304" s="247"/>
      <c r="I304" s="112"/>
      <c r="J304" s="248">
        <f t="shared" si="26"/>
        <v>0</v>
      </c>
      <c r="K304" s="250">
        <v>0.5</v>
      </c>
      <c r="L304" s="248">
        <f t="shared" si="27"/>
        <v>0</v>
      </c>
      <c r="M304" s="249"/>
    </row>
    <row r="305" spans="1:15" s="15" customFormat="1" x14ac:dyDescent="0.25">
      <c r="B305" s="110"/>
      <c r="C305" s="110"/>
      <c r="D305" s="110"/>
      <c r="E305" s="110"/>
      <c r="F305" s="104"/>
      <c r="G305" s="104"/>
      <c r="H305" s="247"/>
      <c r="I305" s="112"/>
      <c r="J305" s="248">
        <f t="shared" si="26"/>
        <v>0</v>
      </c>
      <c r="K305" s="250">
        <v>0.5</v>
      </c>
      <c r="L305" s="248">
        <f t="shared" si="27"/>
        <v>0</v>
      </c>
      <c r="M305" s="249"/>
    </row>
    <row r="306" spans="1:15" s="15" customFormat="1" x14ac:dyDescent="0.25">
      <c r="B306" s="110"/>
      <c r="C306" s="110"/>
      <c r="D306" s="110"/>
      <c r="E306" s="110"/>
      <c r="F306" s="104"/>
      <c r="G306" s="104"/>
      <c r="H306" s="247"/>
      <c r="I306" s="112"/>
      <c r="J306" s="248">
        <f t="shared" si="26"/>
        <v>0</v>
      </c>
      <c r="K306" s="250">
        <v>0.5</v>
      </c>
      <c r="L306" s="248">
        <f t="shared" si="27"/>
        <v>0</v>
      </c>
      <c r="M306" s="249"/>
    </row>
    <row r="307" spans="1:15" s="15" customFormat="1" x14ac:dyDescent="0.25">
      <c r="B307" s="110"/>
      <c r="C307" s="110"/>
      <c r="D307" s="110"/>
      <c r="E307" s="110"/>
      <c r="F307" s="104"/>
      <c r="G307" s="104"/>
      <c r="H307" s="247"/>
      <c r="I307" s="112"/>
      <c r="J307" s="248">
        <f t="shared" si="26"/>
        <v>0</v>
      </c>
      <c r="K307" s="250">
        <v>0.5</v>
      </c>
      <c r="L307" s="248">
        <f t="shared" si="27"/>
        <v>0</v>
      </c>
      <c r="M307" s="249"/>
    </row>
    <row r="308" spans="1:15" s="15" customFormat="1" x14ac:dyDescent="0.25">
      <c r="B308" s="110"/>
      <c r="C308" s="110"/>
      <c r="D308" s="110"/>
      <c r="E308" s="110"/>
      <c r="F308" s="104"/>
      <c r="G308" s="104"/>
      <c r="H308" s="247"/>
      <c r="I308" s="112"/>
      <c r="J308" s="248">
        <f t="shared" si="26"/>
        <v>0</v>
      </c>
      <c r="K308" s="250">
        <v>0.5</v>
      </c>
      <c r="L308" s="248">
        <f t="shared" si="27"/>
        <v>0</v>
      </c>
      <c r="M308" s="249"/>
    </row>
    <row r="309" spans="1:15" s="12" customFormat="1" x14ac:dyDescent="0.25">
      <c r="A309" s="15"/>
      <c r="B309" s="110"/>
      <c r="C309" s="110"/>
      <c r="D309" s="110"/>
      <c r="E309" s="110"/>
      <c r="F309" s="104"/>
      <c r="G309" s="104"/>
      <c r="H309" s="247"/>
      <c r="I309" s="112"/>
      <c r="J309" s="248">
        <f t="shared" si="26"/>
        <v>0</v>
      </c>
      <c r="K309" s="250">
        <v>0.5</v>
      </c>
      <c r="L309" s="248">
        <f t="shared" si="27"/>
        <v>0</v>
      </c>
      <c r="M309" s="249"/>
    </row>
    <row r="310" spans="1:15" s="235" customFormat="1" ht="12.75" x14ac:dyDescent="0.2">
      <c r="A310" s="15"/>
      <c r="B310" s="110"/>
      <c r="C310" s="110"/>
      <c r="D310" s="110"/>
      <c r="E310" s="110"/>
      <c r="F310" s="104"/>
      <c r="G310" s="104"/>
      <c r="H310" s="247"/>
      <c r="I310" s="112"/>
      <c r="J310" s="248">
        <f t="shared" si="26"/>
        <v>0</v>
      </c>
      <c r="K310" s="250">
        <v>0.5</v>
      </c>
      <c r="L310" s="248">
        <f t="shared" si="27"/>
        <v>0</v>
      </c>
      <c r="M310" s="249"/>
    </row>
    <row r="311" spans="1:15" x14ac:dyDescent="0.2">
      <c r="A311" s="15"/>
      <c r="B311" s="110"/>
      <c r="C311" s="110"/>
      <c r="D311" s="110"/>
      <c r="E311" s="110"/>
      <c r="F311" s="104"/>
      <c r="G311" s="104"/>
      <c r="H311" s="247"/>
      <c r="I311" s="112"/>
      <c r="J311" s="248">
        <f t="shared" si="26"/>
        <v>0</v>
      </c>
      <c r="K311" s="250">
        <v>0.5</v>
      </c>
      <c r="L311" s="248">
        <f t="shared" si="27"/>
        <v>0</v>
      </c>
      <c r="M311" s="249"/>
    </row>
    <row r="312" spans="1:15" x14ac:dyDescent="0.2">
      <c r="A312" s="15"/>
      <c r="B312" s="110"/>
      <c r="C312" s="110"/>
      <c r="D312" s="110"/>
      <c r="E312" s="110"/>
      <c r="F312" s="104"/>
      <c r="G312" s="104"/>
      <c r="H312" s="247"/>
      <c r="I312" s="112"/>
      <c r="J312" s="248">
        <f t="shared" si="26"/>
        <v>0</v>
      </c>
      <c r="K312" s="250">
        <v>0.5</v>
      </c>
      <c r="L312" s="248">
        <f t="shared" si="27"/>
        <v>0</v>
      </c>
      <c r="M312" s="249"/>
    </row>
    <row r="313" spans="1:15" ht="12.75" thickBot="1" x14ac:dyDescent="0.25">
      <c r="A313" s="15"/>
      <c r="B313" s="110"/>
      <c r="C313" s="110"/>
      <c r="D313" s="110"/>
      <c r="E313" s="110"/>
      <c r="F313" s="104"/>
      <c r="G313" s="104"/>
      <c r="H313" s="247"/>
      <c r="I313" s="112"/>
      <c r="J313" s="248">
        <f t="shared" si="26"/>
        <v>0</v>
      </c>
      <c r="K313" s="250">
        <v>0.5</v>
      </c>
      <c r="L313" s="248">
        <f t="shared" si="27"/>
        <v>0</v>
      </c>
      <c r="M313" s="251"/>
    </row>
    <row r="314" spans="1:15" ht="13.5" thickTop="1" thickBot="1" x14ac:dyDescent="0.25">
      <c r="A314" s="12"/>
      <c r="B314" s="252"/>
      <c r="C314" s="252"/>
      <c r="D314" s="252"/>
      <c r="E314" s="252"/>
      <c r="F314" s="252"/>
      <c r="G314" s="252"/>
      <c r="H314" s="252"/>
      <c r="I314" s="253" t="s">
        <v>170</v>
      </c>
      <c r="J314" s="119">
        <f>SUM(J264:J313)</f>
        <v>0</v>
      </c>
      <c r="K314" s="163"/>
      <c r="L314" s="150">
        <f>SUM(L264:L313)</f>
        <v>0</v>
      </c>
      <c r="M314" s="254">
        <f>IF(OR($E$10="yes"),"n/a",SUM(M264:M313))</f>
        <v>0</v>
      </c>
      <c r="N314" s="124"/>
    </row>
    <row r="315" spans="1:15" ht="15.75" thickTop="1" x14ac:dyDescent="0.2">
      <c r="A315" s="235"/>
      <c r="B315" s="236" t="s">
        <v>171</v>
      </c>
      <c r="C315" s="237"/>
      <c r="D315" s="237"/>
      <c r="E315" s="237"/>
      <c r="F315" s="237"/>
      <c r="G315" s="237"/>
      <c r="H315" s="237"/>
      <c r="I315" s="237"/>
      <c r="J315" s="235"/>
      <c r="K315" s="235"/>
      <c r="L315" s="255"/>
      <c r="M315" s="235"/>
      <c r="N315" s="235"/>
      <c r="O315" s="235"/>
    </row>
  </sheetData>
  <mergeCells count="56">
    <mergeCell ref="B261:G261"/>
    <mergeCell ref="H261:L261"/>
    <mergeCell ref="B200:G200"/>
    <mergeCell ref="H200:J200"/>
    <mergeCell ref="K202:L211"/>
    <mergeCell ref="K233:L236"/>
    <mergeCell ref="K238:L241"/>
    <mergeCell ref="K243:L246"/>
    <mergeCell ref="C251:D251"/>
    <mergeCell ref="H259:L260"/>
    <mergeCell ref="A203:A223"/>
    <mergeCell ref="K212:L223"/>
    <mergeCell ref="K228:L231"/>
    <mergeCell ref="A229:A231"/>
    <mergeCell ref="B144:G144"/>
    <mergeCell ref="H144:J144"/>
    <mergeCell ref="A147:A162"/>
    <mergeCell ref="A165:A177"/>
    <mergeCell ref="A180:A192"/>
    <mergeCell ref="B198:C199"/>
    <mergeCell ref="H198:J199"/>
    <mergeCell ref="H142:J143"/>
    <mergeCell ref="O82:O83"/>
    <mergeCell ref="A84:A111"/>
    <mergeCell ref="B113:L113"/>
    <mergeCell ref="N113:O113"/>
    <mergeCell ref="A114:A124"/>
    <mergeCell ref="O114:O115"/>
    <mergeCell ref="B124:E124"/>
    <mergeCell ref="B126:L126"/>
    <mergeCell ref="N126:O126"/>
    <mergeCell ref="A127:A137"/>
    <mergeCell ref="B137:E137"/>
    <mergeCell ref="B138:G139"/>
    <mergeCell ref="B79:B80"/>
    <mergeCell ref="H79:O80"/>
    <mergeCell ref="B81:G81"/>
    <mergeCell ref="H81:L81"/>
    <mergeCell ref="N81:O81"/>
    <mergeCell ref="L21:L22"/>
    <mergeCell ref="B17:P17"/>
    <mergeCell ref="H19:O19"/>
    <mergeCell ref="B20:G20"/>
    <mergeCell ref="H20:L20"/>
    <mergeCell ref="N20:O20"/>
    <mergeCell ref="G21:G22"/>
    <mergeCell ref="H21:H22"/>
    <mergeCell ref="I21:I22"/>
    <mergeCell ref="J21:J22"/>
    <mergeCell ref="K21:K22"/>
    <mergeCell ref="A21:A75"/>
    <mergeCell ref="B21:B22"/>
    <mergeCell ref="D21:D22"/>
    <mergeCell ref="E21:E22"/>
    <mergeCell ref="F21:F22"/>
    <mergeCell ref="B75:I75"/>
  </mergeCells>
  <dataValidations disablePrompts="1" count="2">
    <dataValidation type="list" showDropDown="1" showInputMessage="1" showErrorMessage="1" prompt="Select yes or no from list" sqref="E16">
      <formula1>$AA$4:$AA$5</formula1>
    </dataValidation>
    <dataValidation type="list" allowBlank="1" showErrorMessage="1" prompt="Select yes or no from list" sqref="E10:E11">
      <formula1>$O$1:$O$3</formula1>
    </dataValidation>
  </dataValidations>
  <pageMargins left="0.23622047244094491" right="0.23622047244094491" top="0.70866141732283472" bottom="0.51181102362204722" header="0.31496062992125984" footer="0.31496062992125984"/>
  <pageSetup paperSize="5" scale="51" fitToHeight="5" orientation="landscape" r:id="rId1"/>
  <headerFooter differentFirst="1">
    <oddHeader xml:space="preserve">&amp;L&amp;"-,Bold"&amp;12ONTARIO INTERACTIVE DIGITAL MEDIA TAX CREDIT (OIDMTC) EXPENDITURE BREAKDOWN&amp;17
SPECIFIED OR NON-SPECIFIED PRODUCT (SECTION 93)&amp;R
</oddHeader>
    <oddFooter>&amp;LOntario Creates September 2024&amp;CPage &amp;P of &amp;N</oddFooter>
    <firstHeader xml:space="preserve">&amp;L&amp;"-,Bold"ONTARIO INTERACTIVE DIGITAL MEDIA TAX CREDIT (OIDMTC) EXPENDITURE BREAKDOWN&amp;17
SPECIFIED OR NON-SPECIFIED PRODUCT (SECTION 93)&amp;R&amp;G
</firstHeader>
    <firstFooter>&amp;LOntario Creates September 2024&amp;CPage &amp;P of &amp;N&amp;R&amp;F</firstFooter>
  </headerFooter>
  <rowBreaks count="4" manualBreakCount="4">
    <brk id="76" max="16383" man="1"/>
    <brk id="139" max="16383" man="1"/>
    <brk id="196" max="14" man="1"/>
    <brk id="249" max="16383" man="1"/>
  </rowBreaks>
  <colBreaks count="1" manualBreakCount="1">
    <brk id="15" max="1048575" man="1"/>
  </col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applyStyles="1"/>
  </sheetPr>
  <dimension ref="A1:S315"/>
  <sheetViews>
    <sheetView view="pageBreakPreview" zoomScale="90" zoomScaleNormal="100" zoomScaleSheetLayoutView="90" workbookViewId="0">
      <selection activeCell="E7" sqref="E7:E9"/>
    </sheetView>
  </sheetViews>
  <sheetFormatPr defaultColWidth="9.140625" defaultRowHeight="12" x14ac:dyDescent="0.2"/>
  <cols>
    <col min="1" max="1" width="8.28515625" style="1" customWidth="1"/>
    <col min="2" max="2" width="29.85546875" style="1" customWidth="1"/>
    <col min="3" max="3" width="21.7109375" style="1" customWidth="1"/>
    <col min="4" max="4" width="23.5703125" style="1" customWidth="1"/>
    <col min="5" max="5" width="54.140625" style="1" customWidth="1"/>
    <col min="6" max="8" width="11.42578125" style="1" customWidth="1"/>
    <col min="9" max="9" width="11.5703125" style="1" customWidth="1"/>
    <col min="10" max="10" width="14.28515625" style="1" customWidth="1"/>
    <col min="11" max="11" width="11.42578125" style="1" customWidth="1"/>
    <col min="12" max="12" width="14.28515625" style="1" customWidth="1"/>
    <col min="13" max="13" width="11.42578125" style="1" hidden="1" customWidth="1"/>
    <col min="14" max="14" width="21.28515625" style="1" customWidth="1"/>
    <col min="15" max="15" width="35.28515625" style="1" customWidth="1"/>
    <col min="16" max="16" width="9.85546875" style="1" customWidth="1"/>
    <col min="17" max="17" width="12.42578125" style="1" customWidth="1"/>
    <col min="18" max="16384" width="9.140625" style="1"/>
  </cols>
  <sheetData>
    <row r="1" spans="1:17" ht="23.25" customHeight="1" x14ac:dyDescent="0.3">
      <c r="A1" s="59" t="s">
        <v>52</v>
      </c>
      <c r="B1" s="59"/>
      <c r="C1" s="59"/>
      <c r="D1" s="59"/>
      <c r="E1" s="59"/>
      <c r="F1" s="60"/>
      <c r="G1" s="6"/>
      <c r="H1" s="6"/>
      <c r="I1" s="6"/>
      <c r="J1" s="6"/>
      <c r="N1" s="61"/>
      <c r="O1" s="61" t="s">
        <v>53</v>
      </c>
      <c r="Q1" s="61"/>
    </row>
    <row r="2" spans="1:17" ht="9.75" customHeight="1" x14ac:dyDescent="0.2">
      <c r="A2" s="62"/>
      <c r="N2" s="61"/>
      <c r="O2" s="61" t="s">
        <v>54</v>
      </c>
      <c r="Q2" s="61"/>
    </row>
    <row r="3" spans="1:17" ht="18.75" x14ac:dyDescent="0.3">
      <c r="A3" s="63"/>
      <c r="B3" s="64"/>
      <c r="C3" s="65"/>
      <c r="D3" s="66" t="s">
        <v>55</v>
      </c>
      <c r="E3" s="67"/>
      <c r="N3" s="61"/>
      <c r="O3" s="61" t="s">
        <v>56</v>
      </c>
      <c r="Q3" s="61"/>
    </row>
    <row r="4" spans="1:17" ht="15" x14ac:dyDescent="0.25">
      <c r="F4" s="10"/>
      <c r="G4" s="70" t="s">
        <v>14</v>
      </c>
      <c r="H4" s="10"/>
      <c r="I4" s="10"/>
    </row>
    <row r="5" spans="1:17" ht="15" customHeight="1" x14ac:dyDescent="0.25">
      <c r="C5" s="58"/>
      <c r="D5" s="68" t="s">
        <v>2</v>
      </c>
      <c r="E5" s="69"/>
      <c r="F5" s="10"/>
      <c r="G5" s="437" t="s">
        <v>287</v>
      </c>
      <c r="H5" s="10"/>
      <c r="I5" s="10"/>
    </row>
    <row r="6" spans="1:17" s="2" customFormat="1" ht="15" customHeight="1" x14ac:dyDescent="0.25">
      <c r="C6" s="58"/>
      <c r="D6" s="68" t="s">
        <v>57</v>
      </c>
      <c r="E6" s="71"/>
      <c r="F6" s="72"/>
      <c r="G6" s="437" t="s">
        <v>288</v>
      </c>
      <c r="H6" s="7"/>
      <c r="I6" s="7"/>
    </row>
    <row r="7" spans="1:17" s="2" customFormat="1" ht="15" customHeight="1" x14ac:dyDescent="0.3">
      <c r="B7" s="56"/>
      <c r="C7" s="56"/>
      <c r="D7" s="74" t="s">
        <v>58</v>
      </c>
      <c r="E7" s="75"/>
      <c r="F7" s="72"/>
      <c r="G7" s="438" t="s">
        <v>283</v>
      </c>
      <c r="H7" s="7"/>
      <c r="I7" s="7"/>
    </row>
    <row r="8" spans="1:17" s="2" customFormat="1" ht="15" customHeight="1" x14ac:dyDescent="0.25">
      <c r="B8" s="56"/>
      <c r="C8" s="28"/>
      <c r="D8" s="76" t="s">
        <v>59</v>
      </c>
      <c r="E8" s="77"/>
      <c r="F8" s="7"/>
      <c r="G8" s="439" t="s">
        <v>289</v>
      </c>
      <c r="H8" s="7"/>
      <c r="I8" s="7"/>
    </row>
    <row r="9" spans="1:17" s="2" customFormat="1" ht="15" customHeight="1" x14ac:dyDescent="0.25">
      <c r="B9" s="56"/>
      <c r="C9" s="28"/>
      <c r="D9" s="76" t="s">
        <v>60</v>
      </c>
      <c r="E9" s="77"/>
      <c r="F9" s="7"/>
      <c r="G9" s="440" t="s">
        <v>285</v>
      </c>
      <c r="H9" s="80"/>
      <c r="I9" s="80"/>
      <c r="J9" s="81"/>
      <c r="K9" s="81"/>
      <c r="L9" s="81"/>
      <c r="M9" s="81"/>
      <c r="N9" s="81"/>
      <c r="O9" s="81"/>
      <c r="P9" s="82"/>
      <c r="Q9" s="82"/>
    </row>
    <row r="10" spans="1:17" s="2" customFormat="1" ht="15" customHeight="1" x14ac:dyDescent="0.25">
      <c r="C10" s="58"/>
      <c r="D10" s="433" t="s">
        <v>264</v>
      </c>
      <c r="E10" s="291"/>
      <c r="F10" s="7"/>
      <c r="G10" s="70" t="s">
        <v>286</v>
      </c>
      <c r="H10" s="80"/>
      <c r="I10" s="80"/>
      <c r="J10" s="81"/>
      <c r="K10" s="81"/>
      <c r="L10" s="81"/>
      <c r="M10" s="81"/>
      <c r="N10" s="81"/>
      <c r="O10" s="81"/>
      <c r="P10" s="1"/>
      <c r="Q10" s="82"/>
    </row>
    <row r="11" spans="1:17" s="2" customFormat="1" ht="15" customHeight="1" x14ac:dyDescent="0.25">
      <c r="C11" s="432"/>
      <c r="D11" s="68" t="s">
        <v>62</v>
      </c>
      <c r="E11" s="291" t="s">
        <v>53</v>
      </c>
      <c r="F11" s="7"/>
      <c r="G11" s="441" t="s">
        <v>290</v>
      </c>
      <c r="H11" s="86"/>
      <c r="I11" s="86"/>
      <c r="J11" s="56"/>
      <c r="K11" s="56"/>
      <c r="L11" s="56"/>
      <c r="M11" s="56"/>
      <c r="N11" s="56"/>
      <c r="O11" s="56"/>
    </row>
    <row r="12" spans="1:17" s="2" customFormat="1" ht="15" customHeight="1" x14ac:dyDescent="0.25">
      <c r="B12" s="58"/>
      <c r="C12" s="58"/>
      <c r="F12" s="7"/>
      <c r="G12" s="441" t="s">
        <v>279</v>
      </c>
      <c r="H12" s="90"/>
      <c r="I12" s="90"/>
      <c r="J12" s="90"/>
      <c r="K12" s="90"/>
      <c r="L12" s="90"/>
      <c r="M12" s="90"/>
      <c r="N12" s="90"/>
      <c r="O12" s="56"/>
    </row>
    <row r="13" spans="1:17" s="2" customFormat="1" ht="15" customHeight="1" x14ac:dyDescent="0.25">
      <c r="B13" s="58"/>
      <c r="C13" s="68"/>
      <c r="D13" s="87"/>
      <c r="E13" s="88"/>
      <c r="F13" s="7"/>
      <c r="G13" s="441" t="s">
        <v>280</v>
      </c>
      <c r="H13" s="90"/>
      <c r="I13" s="90"/>
      <c r="J13" s="90"/>
      <c r="K13" s="90"/>
      <c r="L13" s="90"/>
      <c r="M13" s="90"/>
      <c r="N13" s="90"/>
      <c r="O13" s="56"/>
    </row>
    <row r="14" spans="1:17" s="2" customFormat="1" ht="15" customHeight="1" x14ac:dyDescent="0.25">
      <c r="B14" s="58"/>
      <c r="C14" s="68"/>
      <c r="D14" s="87"/>
      <c r="E14" s="88"/>
      <c r="F14" s="7"/>
      <c r="G14" s="442" t="s">
        <v>291</v>
      </c>
      <c r="H14" s="90"/>
      <c r="I14" s="90"/>
      <c r="J14" s="90"/>
      <c r="K14" s="90"/>
      <c r="L14" s="90"/>
      <c r="M14" s="90"/>
      <c r="N14" s="90"/>
      <c r="O14" s="56"/>
    </row>
    <row r="15" spans="1:17" s="2" customFormat="1" ht="15" customHeight="1" x14ac:dyDescent="0.25">
      <c r="B15" s="58"/>
      <c r="C15" s="68"/>
      <c r="D15" s="87"/>
      <c r="E15" s="88"/>
      <c r="F15" s="7"/>
      <c r="G15" s="443" t="s">
        <v>281</v>
      </c>
      <c r="H15" s="435"/>
      <c r="I15" s="435"/>
      <c r="J15" s="435"/>
      <c r="K15" s="435"/>
      <c r="L15" s="435"/>
      <c r="M15" s="435"/>
      <c r="N15" s="435"/>
      <c r="O15" s="56"/>
    </row>
    <row r="16" spans="1:17" s="2" customFormat="1" ht="12.75" x14ac:dyDescent="0.2">
      <c r="B16" s="91"/>
      <c r="C16" s="91"/>
      <c r="D16" s="91"/>
      <c r="E16" s="92"/>
      <c r="F16" s="7"/>
      <c r="G16" s="7"/>
      <c r="H16" s="7"/>
      <c r="I16" s="7"/>
    </row>
    <row r="17" spans="1:16" s="2" customFormat="1" ht="15" x14ac:dyDescent="0.25">
      <c r="B17" s="471" t="s">
        <v>64</v>
      </c>
      <c r="C17" s="471"/>
      <c r="D17" s="471"/>
      <c r="E17" s="471"/>
      <c r="F17" s="472"/>
      <c r="G17" s="472"/>
      <c r="H17" s="472"/>
      <c r="I17" s="472"/>
      <c r="J17" s="472"/>
      <c r="K17" s="472"/>
      <c r="L17" s="472"/>
      <c r="M17" s="472"/>
      <c r="N17" s="472"/>
      <c r="O17" s="472"/>
      <c r="P17" s="472"/>
    </row>
    <row r="18" spans="1:16" s="2" customFormat="1" ht="5.25" customHeight="1" x14ac:dyDescent="0.2">
      <c r="B18" s="11"/>
      <c r="E18" s="7"/>
      <c r="F18" s="7"/>
      <c r="G18" s="7"/>
      <c r="H18" s="7"/>
      <c r="I18" s="7"/>
    </row>
    <row r="19" spans="1:16" ht="18" customHeight="1" thickBot="1" x14ac:dyDescent="0.25">
      <c r="B19" s="93" t="s">
        <v>65</v>
      </c>
      <c r="H19" s="473" t="s">
        <v>7</v>
      </c>
      <c r="I19" s="473"/>
      <c r="J19" s="473"/>
      <c r="K19" s="473"/>
      <c r="L19" s="473"/>
      <c r="M19" s="473"/>
      <c r="N19" s="473"/>
      <c r="O19" s="473"/>
    </row>
    <row r="20" spans="1:16" ht="16.5" customHeight="1" thickBot="1" x14ac:dyDescent="0.4">
      <c r="A20" s="94" t="s">
        <v>66</v>
      </c>
      <c r="B20" s="474" t="s">
        <v>67</v>
      </c>
      <c r="C20" s="474"/>
      <c r="D20" s="474"/>
      <c r="E20" s="474"/>
      <c r="F20" s="474"/>
      <c r="G20" s="474"/>
      <c r="H20" s="475" t="s">
        <v>68</v>
      </c>
      <c r="I20" s="475"/>
      <c r="J20" s="475"/>
      <c r="K20" s="475"/>
      <c r="L20" s="475"/>
      <c r="M20" s="95"/>
      <c r="N20" s="476" t="s">
        <v>69</v>
      </c>
      <c r="O20" s="477"/>
    </row>
    <row r="21" spans="1:16" s="4" customFormat="1" ht="39.75" customHeight="1" x14ac:dyDescent="0.2">
      <c r="A21" s="465"/>
      <c r="B21" s="466" t="s">
        <v>11</v>
      </c>
      <c r="C21" s="96"/>
      <c r="D21" s="466" t="s">
        <v>6</v>
      </c>
      <c r="E21" s="466" t="s">
        <v>5</v>
      </c>
      <c r="F21" s="466" t="s">
        <v>70</v>
      </c>
      <c r="G21" s="466" t="s">
        <v>71</v>
      </c>
      <c r="H21" s="478" t="s">
        <v>0</v>
      </c>
      <c r="I21" s="478" t="s">
        <v>4</v>
      </c>
      <c r="J21" s="470" t="s">
        <v>72</v>
      </c>
      <c r="K21" s="479"/>
      <c r="L21" s="470" t="s">
        <v>73</v>
      </c>
      <c r="M21" s="97" t="s">
        <v>74</v>
      </c>
      <c r="N21" s="98" t="s">
        <v>75</v>
      </c>
      <c r="O21" s="99"/>
    </row>
    <row r="22" spans="1:16" s="4" customFormat="1" ht="13.5" customHeight="1" x14ac:dyDescent="0.2">
      <c r="A22" s="465"/>
      <c r="B22" s="466"/>
      <c r="C22" s="96"/>
      <c r="D22" s="466"/>
      <c r="E22" s="466"/>
      <c r="F22" s="467"/>
      <c r="G22" s="467"/>
      <c r="H22" s="478"/>
      <c r="I22" s="478"/>
      <c r="J22" s="470"/>
      <c r="K22" s="479"/>
      <c r="L22" s="470"/>
      <c r="M22" s="97"/>
      <c r="N22" s="100" t="str">
        <f>CONCATENATE(TEXT($E$7,"mmm-dd-yyyy"),"/", TEXT($E$8,"mmm-dd-yyyy"))</f>
        <v>Jan-00-1900/Jan-00-1900</v>
      </c>
      <c r="O22" s="101"/>
    </row>
    <row r="23" spans="1:16" s="15" customFormat="1" ht="12" customHeight="1" x14ac:dyDescent="0.25">
      <c r="A23" s="465"/>
      <c r="B23" s="102"/>
      <c r="C23" s="103"/>
      <c r="D23" s="102"/>
      <c r="E23" s="102"/>
      <c r="F23" s="104"/>
      <c r="G23" s="104"/>
      <c r="H23" s="105"/>
      <c r="I23" s="106"/>
      <c r="J23" s="107">
        <f t="shared" ref="J23:J74" si="0">H23*I23</f>
        <v>0</v>
      </c>
      <c r="K23" s="103"/>
      <c r="L23" s="107">
        <f>J23</f>
        <v>0</v>
      </c>
      <c r="M23" s="108"/>
      <c r="N23" s="109"/>
      <c r="O23" s="101"/>
    </row>
    <row r="24" spans="1:16" s="15" customFormat="1" ht="12" customHeight="1" x14ac:dyDescent="0.25">
      <c r="A24" s="465"/>
      <c r="B24" s="110"/>
      <c r="C24" s="103"/>
      <c r="D24" s="110"/>
      <c r="E24" s="110"/>
      <c r="F24" s="104"/>
      <c r="G24" s="104"/>
      <c r="H24" s="111"/>
      <c r="I24" s="112"/>
      <c r="J24" s="107">
        <f t="shared" si="0"/>
        <v>0</v>
      </c>
      <c r="K24" s="103"/>
      <c r="L24" s="107">
        <f t="shared" ref="L24:L73" si="1">J24</f>
        <v>0</v>
      </c>
      <c r="M24" s="108"/>
      <c r="N24" s="113"/>
      <c r="O24" s="101"/>
    </row>
    <row r="25" spans="1:16" s="15" customFormat="1" ht="12" customHeight="1" x14ac:dyDescent="0.25">
      <c r="A25" s="465"/>
      <c r="B25" s="110"/>
      <c r="C25" s="103"/>
      <c r="D25" s="110"/>
      <c r="E25" s="110"/>
      <c r="F25" s="104"/>
      <c r="G25" s="104"/>
      <c r="H25" s="111"/>
      <c r="I25" s="112"/>
      <c r="J25" s="107">
        <f t="shared" si="0"/>
        <v>0</v>
      </c>
      <c r="K25" s="103"/>
      <c r="L25" s="107">
        <f t="shared" si="1"/>
        <v>0</v>
      </c>
      <c r="M25" s="108"/>
      <c r="N25" s="113"/>
      <c r="O25" s="101"/>
    </row>
    <row r="26" spans="1:16" s="15" customFormat="1" ht="12" customHeight="1" x14ac:dyDescent="0.25">
      <c r="A26" s="465"/>
      <c r="B26" s="110"/>
      <c r="C26" s="103"/>
      <c r="D26" s="110"/>
      <c r="E26" s="110"/>
      <c r="F26" s="104"/>
      <c r="G26" s="104"/>
      <c r="H26" s="111"/>
      <c r="I26" s="112"/>
      <c r="J26" s="107">
        <f t="shared" si="0"/>
        <v>0</v>
      </c>
      <c r="K26" s="103"/>
      <c r="L26" s="107">
        <f t="shared" si="1"/>
        <v>0</v>
      </c>
      <c r="M26" s="108"/>
      <c r="N26" s="113"/>
      <c r="O26" s="101"/>
    </row>
    <row r="27" spans="1:16" s="15" customFormat="1" ht="12" customHeight="1" x14ac:dyDescent="0.25">
      <c r="A27" s="465"/>
      <c r="B27" s="110"/>
      <c r="C27" s="103"/>
      <c r="D27" s="110"/>
      <c r="E27" s="110"/>
      <c r="F27" s="104"/>
      <c r="G27" s="104"/>
      <c r="H27" s="111"/>
      <c r="I27" s="112"/>
      <c r="J27" s="107">
        <f t="shared" si="0"/>
        <v>0</v>
      </c>
      <c r="K27" s="103"/>
      <c r="L27" s="107">
        <f t="shared" si="1"/>
        <v>0</v>
      </c>
      <c r="M27" s="108"/>
      <c r="N27" s="113"/>
      <c r="O27" s="101"/>
    </row>
    <row r="28" spans="1:16" s="15" customFormat="1" ht="12" customHeight="1" x14ac:dyDescent="0.25">
      <c r="A28" s="465"/>
      <c r="B28" s="110"/>
      <c r="C28" s="103"/>
      <c r="D28" s="110"/>
      <c r="E28" s="110"/>
      <c r="F28" s="104"/>
      <c r="G28" s="104"/>
      <c r="H28" s="111"/>
      <c r="I28" s="112"/>
      <c r="J28" s="107">
        <f t="shared" si="0"/>
        <v>0</v>
      </c>
      <c r="K28" s="103"/>
      <c r="L28" s="107">
        <f t="shared" si="1"/>
        <v>0</v>
      </c>
      <c r="M28" s="108"/>
      <c r="N28" s="113"/>
      <c r="O28" s="101"/>
    </row>
    <row r="29" spans="1:16" s="15" customFormat="1" ht="12" customHeight="1" x14ac:dyDescent="0.25">
      <c r="A29" s="465"/>
      <c r="B29" s="110"/>
      <c r="C29" s="103"/>
      <c r="D29" s="110"/>
      <c r="E29" s="110"/>
      <c r="F29" s="104"/>
      <c r="G29" s="104"/>
      <c r="H29" s="111"/>
      <c r="I29" s="112"/>
      <c r="J29" s="107">
        <f t="shared" si="0"/>
        <v>0</v>
      </c>
      <c r="K29" s="103"/>
      <c r="L29" s="107">
        <f t="shared" si="1"/>
        <v>0</v>
      </c>
      <c r="M29" s="108"/>
      <c r="N29" s="113"/>
      <c r="O29" s="101"/>
    </row>
    <row r="30" spans="1:16" s="15" customFormat="1" ht="12" customHeight="1" x14ac:dyDescent="0.25">
      <c r="A30" s="465"/>
      <c r="B30" s="110"/>
      <c r="C30" s="103"/>
      <c r="D30" s="110"/>
      <c r="E30" s="110"/>
      <c r="F30" s="104"/>
      <c r="G30" s="104"/>
      <c r="H30" s="111"/>
      <c r="I30" s="112"/>
      <c r="J30" s="107">
        <f t="shared" si="0"/>
        <v>0</v>
      </c>
      <c r="K30" s="103"/>
      <c r="L30" s="107">
        <f t="shared" si="1"/>
        <v>0</v>
      </c>
      <c r="M30" s="108"/>
      <c r="N30" s="113"/>
      <c r="O30" s="101"/>
    </row>
    <row r="31" spans="1:16" s="15" customFormat="1" ht="12" customHeight="1" x14ac:dyDescent="0.25">
      <c r="A31" s="465"/>
      <c r="B31" s="110"/>
      <c r="C31" s="103"/>
      <c r="D31" s="110"/>
      <c r="E31" s="110"/>
      <c r="F31" s="104"/>
      <c r="G31" s="104"/>
      <c r="H31" s="111"/>
      <c r="I31" s="112"/>
      <c r="J31" s="107">
        <f t="shared" si="0"/>
        <v>0</v>
      </c>
      <c r="K31" s="103"/>
      <c r="L31" s="107">
        <f t="shared" si="1"/>
        <v>0</v>
      </c>
      <c r="M31" s="108"/>
      <c r="N31" s="113"/>
      <c r="O31" s="101"/>
    </row>
    <row r="32" spans="1:16" s="15" customFormat="1" ht="12" customHeight="1" x14ac:dyDescent="0.25">
      <c r="A32" s="465"/>
      <c r="B32" s="110"/>
      <c r="C32" s="103"/>
      <c r="D32" s="110"/>
      <c r="E32" s="110"/>
      <c r="F32" s="104"/>
      <c r="G32" s="104"/>
      <c r="H32" s="111"/>
      <c r="I32" s="112"/>
      <c r="J32" s="107">
        <f t="shared" si="0"/>
        <v>0</v>
      </c>
      <c r="K32" s="103"/>
      <c r="L32" s="107">
        <f t="shared" si="1"/>
        <v>0</v>
      </c>
      <c r="M32" s="108"/>
      <c r="N32" s="113"/>
      <c r="O32" s="101"/>
    </row>
    <row r="33" spans="1:15" s="15" customFormat="1" ht="12" customHeight="1" x14ac:dyDescent="0.25">
      <c r="A33" s="465"/>
      <c r="B33" s="110"/>
      <c r="C33" s="103"/>
      <c r="D33" s="110"/>
      <c r="E33" s="110"/>
      <c r="F33" s="104"/>
      <c r="G33" s="104"/>
      <c r="H33" s="111"/>
      <c r="I33" s="112"/>
      <c r="J33" s="107">
        <f t="shared" si="0"/>
        <v>0</v>
      </c>
      <c r="K33" s="103"/>
      <c r="L33" s="107">
        <f t="shared" si="1"/>
        <v>0</v>
      </c>
      <c r="M33" s="108"/>
      <c r="N33" s="113"/>
      <c r="O33" s="101"/>
    </row>
    <row r="34" spans="1:15" s="15" customFormat="1" ht="12" customHeight="1" x14ac:dyDescent="0.25">
      <c r="A34" s="465"/>
      <c r="B34" s="110"/>
      <c r="C34" s="103"/>
      <c r="D34" s="110"/>
      <c r="E34" s="110"/>
      <c r="F34" s="104"/>
      <c r="G34" s="104"/>
      <c r="H34" s="111"/>
      <c r="I34" s="112"/>
      <c r="J34" s="107">
        <f t="shared" si="0"/>
        <v>0</v>
      </c>
      <c r="K34" s="103"/>
      <c r="L34" s="107">
        <f t="shared" si="1"/>
        <v>0</v>
      </c>
      <c r="M34" s="108"/>
      <c r="N34" s="113"/>
      <c r="O34" s="101"/>
    </row>
    <row r="35" spans="1:15" s="15" customFormat="1" ht="12" customHeight="1" x14ac:dyDescent="0.25">
      <c r="A35" s="465"/>
      <c r="B35" s="110"/>
      <c r="C35" s="103"/>
      <c r="D35" s="110"/>
      <c r="E35" s="110"/>
      <c r="F35" s="104"/>
      <c r="G35" s="104"/>
      <c r="H35" s="111"/>
      <c r="I35" s="112"/>
      <c r="J35" s="107">
        <f t="shared" si="0"/>
        <v>0</v>
      </c>
      <c r="K35" s="103"/>
      <c r="L35" s="107">
        <f t="shared" si="1"/>
        <v>0</v>
      </c>
      <c r="M35" s="108"/>
      <c r="N35" s="113"/>
      <c r="O35" s="101"/>
    </row>
    <row r="36" spans="1:15" s="15" customFormat="1" ht="12" customHeight="1" x14ac:dyDescent="0.25">
      <c r="A36" s="465"/>
      <c r="B36" s="110"/>
      <c r="C36" s="103"/>
      <c r="D36" s="110"/>
      <c r="E36" s="110"/>
      <c r="F36" s="104"/>
      <c r="G36" s="104"/>
      <c r="H36" s="111"/>
      <c r="I36" s="112"/>
      <c r="J36" s="107">
        <f t="shared" si="0"/>
        <v>0</v>
      </c>
      <c r="K36" s="103"/>
      <c r="L36" s="107">
        <f t="shared" si="1"/>
        <v>0</v>
      </c>
      <c r="M36" s="108"/>
      <c r="N36" s="113"/>
      <c r="O36" s="101"/>
    </row>
    <row r="37" spans="1:15" s="15" customFormat="1" ht="12" customHeight="1" x14ac:dyDescent="0.25">
      <c r="A37" s="465"/>
      <c r="B37" s="110"/>
      <c r="C37" s="103"/>
      <c r="D37" s="110"/>
      <c r="E37" s="110"/>
      <c r="F37" s="104"/>
      <c r="G37" s="104"/>
      <c r="H37" s="111"/>
      <c r="I37" s="112"/>
      <c r="J37" s="107">
        <f t="shared" si="0"/>
        <v>0</v>
      </c>
      <c r="K37" s="103"/>
      <c r="L37" s="107">
        <f t="shared" si="1"/>
        <v>0</v>
      </c>
      <c r="M37" s="108"/>
      <c r="N37" s="113"/>
      <c r="O37" s="101"/>
    </row>
    <row r="38" spans="1:15" s="15" customFormat="1" ht="12" customHeight="1" x14ac:dyDescent="0.25">
      <c r="A38" s="465"/>
      <c r="B38" s="110"/>
      <c r="C38" s="103"/>
      <c r="D38" s="110"/>
      <c r="E38" s="110"/>
      <c r="F38" s="104"/>
      <c r="G38" s="104"/>
      <c r="H38" s="111"/>
      <c r="I38" s="112"/>
      <c r="J38" s="107">
        <f t="shared" si="0"/>
        <v>0</v>
      </c>
      <c r="K38" s="103"/>
      <c r="L38" s="107">
        <f t="shared" si="1"/>
        <v>0</v>
      </c>
      <c r="M38" s="108"/>
      <c r="N38" s="113"/>
      <c r="O38" s="101"/>
    </row>
    <row r="39" spans="1:15" s="15" customFormat="1" ht="12" customHeight="1" x14ac:dyDescent="0.25">
      <c r="A39" s="465"/>
      <c r="B39" s="110"/>
      <c r="C39" s="103"/>
      <c r="D39" s="110"/>
      <c r="E39" s="110"/>
      <c r="F39" s="104"/>
      <c r="G39" s="104"/>
      <c r="H39" s="111"/>
      <c r="I39" s="112"/>
      <c r="J39" s="107">
        <f t="shared" si="0"/>
        <v>0</v>
      </c>
      <c r="K39" s="103"/>
      <c r="L39" s="107">
        <f t="shared" si="1"/>
        <v>0</v>
      </c>
      <c r="M39" s="108"/>
      <c r="N39" s="113"/>
      <c r="O39" s="101"/>
    </row>
    <row r="40" spans="1:15" s="15" customFormat="1" ht="12" customHeight="1" x14ac:dyDescent="0.25">
      <c r="A40" s="465"/>
      <c r="B40" s="110"/>
      <c r="C40" s="103"/>
      <c r="D40" s="110"/>
      <c r="E40" s="110"/>
      <c r="F40" s="104"/>
      <c r="G40" s="104"/>
      <c r="H40" s="111"/>
      <c r="I40" s="112"/>
      <c r="J40" s="107">
        <f t="shared" si="0"/>
        <v>0</v>
      </c>
      <c r="K40" s="103"/>
      <c r="L40" s="107">
        <f t="shared" si="1"/>
        <v>0</v>
      </c>
      <c r="M40" s="108"/>
      <c r="N40" s="113"/>
      <c r="O40" s="101"/>
    </row>
    <row r="41" spans="1:15" s="15" customFormat="1" ht="12" customHeight="1" x14ac:dyDescent="0.25">
      <c r="A41" s="465"/>
      <c r="B41" s="110"/>
      <c r="C41" s="103"/>
      <c r="D41" s="110"/>
      <c r="E41" s="110"/>
      <c r="F41" s="104"/>
      <c r="G41" s="104"/>
      <c r="H41" s="111"/>
      <c r="I41" s="112"/>
      <c r="J41" s="107">
        <f t="shared" si="0"/>
        <v>0</v>
      </c>
      <c r="K41" s="103"/>
      <c r="L41" s="107">
        <f t="shared" si="1"/>
        <v>0</v>
      </c>
      <c r="M41" s="108"/>
      <c r="N41" s="113"/>
      <c r="O41" s="101"/>
    </row>
    <row r="42" spans="1:15" s="15" customFormat="1" ht="12" customHeight="1" x14ac:dyDescent="0.25">
      <c r="A42" s="465"/>
      <c r="B42" s="110"/>
      <c r="C42" s="103"/>
      <c r="D42" s="110"/>
      <c r="E42" s="110"/>
      <c r="F42" s="104"/>
      <c r="G42" s="104"/>
      <c r="H42" s="111"/>
      <c r="I42" s="112"/>
      <c r="J42" s="107">
        <f t="shared" si="0"/>
        <v>0</v>
      </c>
      <c r="K42" s="103"/>
      <c r="L42" s="107">
        <f t="shared" si="1"/>
        <v>0</v>
      </c>
      <c r="M42" s="108"/>
      <c r="N42" s="113"/>
      <c r="O42" s="101"/>
    </row>
    <row r="43" spans="1:15" s="15" customFormat="1" ht="12" customHeight="1" x14ac:dyDescent="0.25">
      <c r="A43" s="465"/>
      <c r="B43" s="114"/>
      <c r="C43" s="103"/>
      <c r="D43" s="114"/>
      <c r="E43" s="115"/>
      <c r="F43" s="104"/>
      <c r="G43" s="104"/>
      <c r="H43" s="111"/>
      <c r="I43" s="112"/>
      <c r="J43" s="107">
        <f t="shared" si="0"/>
        <v>0</v>
      </c>
      <c r="K43" s="103"/>
      <c r="L43" s="107">
        <f t="shared" si="1"/>
        <v>0</v>
      </c>
      <c r="M43" s="108"/>
      <c r="N43" s="113"/>
      <c r="O43" s="101"/>
    </row>
    <row r="44" spans="1:15" s="15" customFormat="1" ht="12" customHeight="1" x14ac:dyDescent="0.25">
      <c r="A44" s="465"/>
      <c r="B44" s="114"/>
      <c r="C44" s="103"/>
      <c r="D44" s="114"/>
      <c r="E44" s="110"/>
      <c r="F44" s="104"/>
      <c r="G44" s="104"/>
      <c r="H44" s="111"/>
      <c r="I44" s="112"/>
      <c r="J44" s="107">
        <f t="shared" si="0"/>
        <v>0</v>
      </c>
      <c r="K44" s="103"/>
      <c r="L44" s="107">
        <f t="shared" si="1"/>
        <v>0</v>
      </c>
      <c r="M44" s="108"/>
      <c r="N44" s="113"/>
      <c r="O44" s="101"/>
    </row>
    <row r="45" spans="1:15" s="15" customFormat="1" ht="12" customHeight="1" x14ac:dyDescent="0.25">
      <c r="A45" s="465"/>
      <c r="B45" s="114"/>
      <c r="C45" s="103"/>
      <c r="D45" s="114"/>
      <c r="E45" s="110"/>
      <c r="F45" s="104"/>
      <c r="G45" s="104"/>
      <c r="H45" s="111"/>
      <c r="I45" s="112"/>
      <c r="J45" s="107">
        <f t="shared" si="0"/>
        <v>0</v>
      </c>
      <c r="K45" s="103"/>
      <c r="L45" s="107">
        <f t="shared" si="1"/>
        <v>0</v>
      </c>
      <c r="M45" s="108"/>
      <c r="N45" s="113"/>
      <c r="O45" s="101"/>
    </row>
    <row r="46" spans="1:15" s="15" customFormat="1" ht="12" customHeight="1" x14ac:dyDescent="0.25">
      <c r="A46" s="465"/>
      <c r="B46" s="114"/>
      <c r="C46" s="103"/>
      <c r="D46" s="114"/>
      <c r="E46" s="110"/>
      <c r="F46" s="104"/>
      <c r="G46" s="104"/>
      <c r="H46" s="111"/>
      <c r="I46" s="112"/>
      <c r="J46" s="107">
        <f>H46*I46</f>
        <v>0</v>
      </c>
      <c r="K46" s="103"/>
      <c r="L46" s="107">
        <f t="shared" si="1"/>
        <v>0</v>
      </c>
      <c r="M46" s="108"/>
      <c r="N46" s="113"/>
      <c r="O46" s="101"/>
    </row>
    <row r="47" spans="1:15" s="15" customFormat="1" ht="12" customHeight="1" x14ac:dyDescent="0.25">
      <c r="A47" s="465"/>
      <c r="B47" s="114"/>
      <c r="C47" s="103"/>
      <c r="D47" s="114"/>
      <c r="E47" s="110"/>
      <c r="F47" s="104"/>
      <c r="G47" s="104"/>
      <c r="H47" s="111"/>
      <c r="I47" s="112"/>
      <c r="J47" s="107">
        <f t="shared" si="0"/>
        <v>0</v>
      </c>
      <c r="K47" s="103"/>
      <c r="L47" s="107">
        <f t="shared" si="1"/>
        <v>0</v>
      </c>
      <c r="M47" s="108"/>
      <c r="N47" s="113"/>
      <c r="O47" s="101"/>
    </row>
    <row r="48" spans="1:15" s="15" customFormat="1" ht="12" customHeight="1" x14ac:dyDescent="0.25">
      <c r="A48" s="465"/>
      <c r="B48" s="114"/>
      <c r="C48" s="103"/>
      <c r="D48" s="114"/>
      <c r="E48" s="110"/>
      <c r="F48" s="104"/>
      <c r="G48" s="104"/>
      <c r="H48" s="111"/>
      <c r="I48" s="112"/>
      <c r="J48" s="107">
        <f>H48*I48</f>
        <v>0</v>
      </c>
      <c r="K48" s="103"/>
      <c r="L48" s="107">
        <f t="shared" si="1"/>
        <v>0</v>
      </c>
      <c r="M48" s="108"/>
      <c r="N48" s="113"/>
      <c r="O48" s="101"/>
    </row>
    <row r="49" spans="1:15" s="15" customFormat="1" ht="12" customHeight="1" x14ac:dyDescent="0.25">
      <c r="A49" s="465"/>
      <c r="B49" s="114"/>
      <c r="C49" s="103"/>
      <c r="D49" s="114"/>
      <c r="E49" s="110"/>
      <c r="F49" s="104"/>
      <c r="G49" s="104"/>
      <c r="H49" s="111"/>
      <c r="I49" s="112"/>
      <c r="J49" s="107">
        <f t="shared" si="0"/>
        <v>0</v>
      </c>
      <c r="K49" s="103"/>
      <c r="L49" s="107">
        <f t="shared" si="1"/>
        <v>0</v>
      </c>
      <c r="M49" s="108"/>
      <c r="N49" s="113"/>
      <c r="O49" s="101"/>
    </row>
    <row r="50" spans="1:15" s="15" customFormat="1" ht="12" customHeight="1" x14ac:dyDescent="0.25">
      <c r="A50" s="465"/>
      <c r="B50" s="114"/>
      <c r="C50" s="103"/>
      <c r="D50" s="114"/>
      <c r="E50" s="110"/>
      <c r="F50" s="104"/>
      <c r="G50" s="104"/>
      <c r="H50" s="111"/>
      <c r="I50" s="112"/>
      <c r="J50" s="107">
        <f t="shared" si="0"/>
        <v>0</v>
      </c>
      <c r="K50" s="103"/>
      <c r="L50" s="107">
        <f t="shared" si="1"/>
        <v>0</v>
      </c>
      <c r="M50" s="108"/>
      <c r="N50" s="113"/>
      <c r="O50" s="101"/>
    </row>
    <row r="51" spans="1:15" s="15" customFormat="1" ht="12" customHeight="1" x14ac:dyDescent="0.25">
      <c r="A51" s="465"/>
      <c r="B51" s="114"/>
      <c r="C51" s="103"/>
      <c r="D51" s="114"/>
      <c r="E51" s="110"/>
      <c r="F51" s="104"/>
      <c r="G51" s="104"/>
      <c r="H51" s="111"/>
      <c r="I51" s="112"/>
      <c r="J51" s="107">
        <f t="shared" si="0"/>
        <v>0</v>
      </c>
      <c r="K51" s="103"/>
      <c r="L51" s="107">
        <f t="shared" si="1"/>
        <v>0</v>
      </c>
      <c r="M51" s="108"/>
      <c r="N51" s="113"/>
      <c r="O51" s="101"/>
    </row>
    <row r="52" spans="1:15" s="15" customFormat="1" ht="12" customHeight="1" x14ac:dyDescent="0.25">
      <c r="A52" s="465"/>
      <c r="B52" s="114"/>
      <c r="C52" s="103"/>
      <c r="D52" s="114"/>
      <c r="E52" s="110"/>
      <c r="F52" s="104"/>
      <c r="G52" s="104"/>
      <c r="H52" s="111"/>
      <c r="I52" s="112"/>
      <c r="J52" s="107">
        <f t="shared" si="0"/>
        <v>0</v>
      </c>
      <c r="K52" s="103"/>
      <c r="L52" s="107">
        <f t="shared" si="1"/>
        <v>0</v>
      </c>
      <c r="M52" s="108"/>
      <c r="N52" s="113"/>
      <c r="O52" s="101"/>
    </row>
    <row r="53" spans="1:15" s="15" customFormat="1" ht="12" customHeight="1" x14ac:dyDescent="0.25">
      <c r="A53" s="465"/>
      <c r="B53" s="114"/>
      <c r="C53" s="103"/>
      <c r="D53" s="114"/>
      <c r="E53" s="110"/>
      <c r="F53" s="104"/>
      <c r="G53" s="104"/>
      <c r="H53" s="111"/>
      <c r="I53" s="112"/>
      <c r="J53" s="107">
        <f t="shared" si="0"/>
        <v>0</v>
      </c>
      <c r="K53" s="103"/>
      <c r="L53" s="107">
        <f t="shared" si="1"/>
        <v>0</v>
      </c>
      <c r="M53" s="108"/>
      <c r="N53" s="113"/>
      <c r="O53" s="101"/>
    </row>
    <row r="54" spans="1:15" s="15" customFormat="1" ht="12" customHeight="1" x14ac:dyDescent="0.25">
      <c r="A54" s="465"/>
      <c r="B54" s="114"/>
      <c r="C54" s="103"/>
      <c r="D54" s="114"/>
      <c r="E54" s="110"/>
      <c r="F54" s="104"/>
      <c r="G54" s="104"/>
      <c r="H54" s="111"/>
      <c r="I54" s="112"/>
      <c r="J54" s="107">
        <f t="shared" si="0"/>
        <v>0</v>
      </c>
      <c r="K54" s="103"/>
      <c r="L54" s="107">
        <f t="shared" si="1"/>
        <v>0</v>
      </c>
      <c r="M54" s="108"/>
      <c r="N54" s="113"/>
      <c r="O54" s="101"/>
    </row>
    <row r="55" spans="1:15" s="15" customFormat="1" ht="12" customHeight="1" x14ac:dyDescent="0.25">
      <c r="A55" s="465"/>
      <c r="B55" s="114"/>
      <c r="C55" s="103"/>
      <c r="D55" s="114"/>
      <c r="E55" s="110"/>
      <c r="F55" s="104"/>
      <c r="G55" s="104"/>
      <c r="H55" s="111"/>
      <c r="I55" s="112"/>
      <c r="J55" s="107">
        <f t="shared" si="0"/>
        <v>0</v>
      </c>
      <c r="K55" s="103"/>
      <c r="L55" s="107">
        <f t="shared" si="1"/>
        <v>0</v>
      </c>
      <c r="M55" s="108"/>
      <c r="N55" s="113"/>
      <c r="O55" s="101"/>
    </row>
    <row r="56" spans="1:15" s="15" customFormat="1" ht="12" customHeight="1" x14ac:dyDescent="0.25">
      <c r="A56" s="465"/>
      <c r="B56" s="114"/>
      <c r="C56" s="103"/>
      <c r="D56" s="114"/>
      <c r="E56" s="110"/>
      <c r="F56" s="104"/>
      <c r="G56" s="104"/>
      <c r="H56" s="111"/>
      <c r="I56" s="112"/>
      <c r="J56" s="107">
        <f t="shared" si="0"/>
        <v>0</v>
      </c>
      <c r="K56" s="103"/>
      <c r="L56" s="107">
        <f t="shared" si="1"/>
        <v>0</v>
      </c>
      <c r="M56" s="108"/>
      <c r="N56" s="113"/>
      <c r="O56" s="101"/>
    </row>
    <row r="57" spans="1:15" s="15" customFormat="1" ht="12" customHeight="1" x14ac:dyDescent="0.25">
      <c r="A57" s="465"/>
      <c r="B57" s="114"/>
      <c r="C57" s="103"/>
      <c r="D57" s="114"/>
      <c r="E57" s="110"/>
      <c r="F57" s="104"/>
      <c r="G57" s="104"/>
      <c r="H57" s="111"/>
      <c r="I57" s="112"/>
      <c r="J57" s="107">
        <f t="shared" si="0"/>
        <v>0</v>
      </c>
      <c r="K57" s="103"/>
      <c r="L57" s="107">
        <f t="shared" si="1"/>
        <v>0</v>
      </c>
      <c r="M57" s="108"/>
      <c r="N57" s="113"/>
      <c r="O57" s="101"/>
    </row>
    <row r="58" spans="1:15" s="15" customFormat="1" ht="12" customHeight="1" x14ac:dyDescent="0.25">
      <c r="A58" s="465"/>
      <c r="B58" s="114"/>
      <c r="C58" s="103"/>
      <c r="D58" s="114"/>
      <c r="E58" s="110"/>
      <c r="F58" s="104"/>
      <c r="G58" s="104"/>
      <c r="H58" s="111"/>
      <c r="I58" s="112"/>
      <c r="J58" s="107">
        <f t="shared" si="0"/>
        <v>0</v>
      </c>
      <c r="K58" s="103"/>
      <c r="L58" s="107">
        <f t="shared" si="1"/>
        <v>0</v>
      </c>
      <c r="M58" s="108"/>
      <c r="N58" s="113"/>
      <c r="O58" s="101"/>
    </row>
    <row r="59" spans="1:15" s="15" customFormat="1" ht="12" customHeight="1" x14ac:dyDescent="0.25">
      <c r="A59" s="465"/>
      <c r="B59" s="114"/>
      <c r="C59" s="103"/>
      <c r="D59" s="114"/>
      <c r="E59" s="110"/>
      <c r="F59" s="104"/>
      <c r="G59" s="104"/>
      <c r="H59" s="111"/>
      <c r="I59" s="112"/>
      <c r="J59" s="107">
        <f t="shared" si="0"/>
        <v>0</v>
      </c>
      <c r="K59" s="103"/>
      <c r="L59" s="107">
        <f t="shared" si="1"/>
        <v>0</v>
      </c>
      <c r="M59" s="108"/>
      <c r="N59" s="113"/>
      <c r="O59" s="101"/>
    </row>
    <row r="60" spans="1:15" s="15" customFormat="1" ht="12" customHeight="1" x14ac:dyDescent="0.25">
      <c r="A60" s="465"/>
      <c r="B60" s="114"/>
      <c r="C60" s="103"/>
      <c r="D60" s="114"/>
      <c r="E60" s="110"/>
      <c r="F60" s="104"/>
      <c r="G60" s="104"/>
      <c r="H60" s="111"/>
      <c r="I60" s="112"/>
      <c r="J60" s="107">
        <f t="shared" si="0"/>
        <v>0</v>
      </c>
      <c r="K60" s="103"/>
      <c r="L60" s="107">
        <f t="shared" si="1"/>
        <v>0</v>
      </c>
      <c r="M60" s="108"/>
      <c r="N60" s="113"/>
      <c r="O60" s="101"/>
    </row>
    <row r="61" spans="1:15" s="15" customFormat="1" ht="12" customHeight="1" x14ac:dyDescent="0.25">
      <c r="A61" s="465"/>
      <c r="B61" s="114"/>
      <c r="C61" s="103"/>
      <c r="D61" s="114"/>
      <c r="E61" s="110"/>
      <c r="F61" s="104"/>
      <c r="G61" s="104"/>
      <c r="H61" s="111"/>
      <c r="I61" s="112"/>
      <c r="J61" s="107">
        <f>H61*I61</f>
        <v>0</v>
      </c>
      <c r="K61" s="103"/>
      <c r="L61" s="107">
        <f t="shared" si="1"/>
        <v>0</v>
      </c>
      <c r="M61" s="108"/>
      <c r="N61" s="113"/>
      <c r="O61" s="101"/>
    </row>
    <row r="62" spans="1:15" s="15" customFormat="1" ht="12" customHeight="1" x14ac:dyDescent="0.25">
      <c r="A62" s="465"/>
      <c r="B62" s="114"/>
      <c r="C62" s="103"/>
      <c r="D62" s="114"/>
      <c r="E62" s="110"/>
      <c r="F62" s="104"/>
      <c r="G62" s="104"/>
      <c r="H62" s="111"/>
      <c r="I62" s="112"/>
      <c r="J62" s="107">
        <f t="shared" si="0"/>
        <v>0</v>
      </c>
      <c r="K62" s="103"/>
      <c r="L62" s="107">
        <f t="shared" si="1"/>
        <v>0</v>
      </c>
      <c r="M62" s="108"/>
      <c r="N62" s="113"/>
      <c r="O62" s="101"/>
    </row>
    <row r="63" spans="1:15" s="15" customFormat="1" ht="12" customHeight="1" x14ac:dyDescent="0.25">
      <c r="A63" s="465"/>
      <c r="B63" s="114"/>
      <c r="C63" s="103"/>
      <c r="D63" s="114"/>
      <c r="E63" s="110"/>
      <c r="F63" s="104"/>
      <c r="G63" s="104"/>
      <c r="H63" s="111"/>
      <c r="I63" s="112"/>
      <c r="J63" s="107">
        <f t="shared" si="0"/>
        <v>0</v>
      </c>
      <c r="K63" s="103"/>
      <c r="L63" s="107">
        <f t="shared" si="1"/>
        <v>0</v>
      </c>
      <c r="M63" s="108"/>
      <c r="N63" s="113"/>
      <c r="O63" s="101"/>
    </row>
    <row r="64" spans="1:15" s="15" customFormat="1" ht="12" customHeight="1" x14ac:dyDescent="0.25">
      <c r="A64" s="465"/>
      <c r="B64" s="114"/>
      <c r="C64" s="103"/>
      <c r="D64" s="114"/>
      <c r="E64" s="110"/>
      <c r="F64" s="104"/>
      <c r="G64" s="104"/>
      <c r="H64" s="111"/>
      <c r="I64" s="112"/>
      <c r="J64" s="107">
        <f t="shared" si="0"/>
        <v>0</v>
      </c>
      <c r="K64" s="103"/>
      <c r="L64" s="107">
        <f t="shared" si="1"/>
        <v>0</v>
      </c>
      <c r="M64" s="108"/>
      <c r="N64" s="113"/>
      <c r="O64" s="101"/>
    </row>
    <row r="65" spans="1:16" s="15" customFormat="1" ht="12" customHeight="1" x14ac:dyDescent="0.25">
      <c r="A65" s="465"/>
      <c r="B65" s="114"/>
      <c r="C65" s="103"/>
      <c r="D65" s="114"/>
      <c r="E65" s="110"/>
      <c r="F65" s="104"/>
      <c r="G65" s="104"/>
      <c r="H65" s="111"/>
      <c r="I65" s="112"/>
      <c r="J65" s="107">
        <f t="shared" si="0"/>
        <v>0</v>
      </c>
      <c r="K65" s="103"/>
      <c r="L65" s="107">
        <f t="shared" si="1"/>
        <v>0</v>
      </c>
      <c r="M65" s="108"/>
      <c r="N65" s="113"/>
      <c r="O65" s="101"/>
    </row>
    <row r="66" spans="1:16" s="15" customFormat="1" ht="12" customHeight="1" x14ac:dyDescent="0.25">
      <c r="A66" s="465"/>
      <c r="B66" s="114"/>
      <c r="C66" s="103"/>
      <c r="D66" s="114"/>
      <c r="E66" s="110"/>
      <c r="F66" s="104"/>
      <c r="G66" s="104"/>
      <c r="H66" s="111"/>
      <c r="I66" s="112"/>
      <c r="J66" s="107">
        <f t="shared" si="0"/>
        <v>0</v>
      </c>
      <c r="K66" s="103"/>
      <c r="L66" s="107">
        <f t="shared" si="1"/>
        <v>0</v>
      </c>
      <c r="M66" s="108"/>
      <c r="N66" s="113"/>
      <c r="O66" s="101"/>
    </row>
    <row r="67" spans="1:16" s="15" customFormat="1" ht="12" customHeight="1" x14ac:dyDescent="0.25">
      <c r="A67" s="465"/>
      <c r="B67" s="114"/>
      <c r="C67" s="103"/>
      <c r="D67" s="114"/>
      <c r="E67" s="110"/>
      <c r="F67" s="104"/>
      <c r="G67" s="104"/>
      <c r="H67" s="111"/>
      <c r="I67" s="112"/>
      <c r="J67" s="107">
        <f t="shared" si="0"/>
        <v>0</v>
      </c>
      <c r="K67" s="103"/>
      <c r="L67" s="107">
        <f t="shared" si="1"/>
        <v>0</v>
      </c>
      <c r="M67" s="108"/>
      <c r="N67" s="113"/>
      <c r="O67" s="101"/>
    </row>
    <row r="68" spans="1:16" s="15" customFormat="1" ht="12" customHeight="1" x14ac:dyDescent="0.25">
      <c r="A68" s="465"/>
      <c r="B68" s="114"/>
      <c r="C68" s="103"/>
      <c r="D68" s="114"/>
      <c r="E68" s="110"/>
      <c r="F68" s="104"/>
      <c r="G68" s="104"/>
      <c r="H68" s="111"/>
      <c r="I68" s="112"/>
      <c r="J68" s="107">
        <f t="shared" si="0"/>
        <v>0</v>
      </c>
      <c r="K68" s="103"/>
      <c r="L68" s="107">
        <f t="shared" si="1"/>
        <v>0</v>
      </c>
      <c r="M68" s="108"/>
      <c r="N68" s="113"/>
      <c r="O68" s="101"/>
    </row>
    <row r="69" spans="1:16" s="15" customFormat="1" ht="12" customHeight="1" x14ac:dyDescent="0.25">
      <c r="A69" s="465"/>
      <c r="B69" s="114"/>
      <c r="C69" s="103"/>
      <c r="D69" s="114"/>
      <c r="E69" s="110"/>
      <c r="F69" s="104"/>
      <c r="G69" s="104"/>
      <c r="H69" s="111"/>
      <c r="I69" s="112"/>
      <c r="J69" s="107">
        <f t="shared" si="0"/>
        <v>0</v>
      </c>
      <c r="K69" s="103"/>
      <c r="L69" s="107">
        <f t="shared" si="1"/>
        <v>0</v>
      </c>
      <c r="M69" s="108"/>
      <c r="N69" s="113"/>
      <c r="O69" s="101"/>
    </row>
    <row r="70" spans="1:16" s="15" customFormat="1" ht="12" customHeight="1" x14ac:dyDescent="0.25">
      <c r="A70" s="465"/>
      <c r="B70" s="114"/>
      <c r="C70" s="103"/>
      <c r="D70" s="114"/>
      <c r="E70" s="110"/>
      <c r="F70" s="104"/>
      <c r="G70" s="104"/>
      <c r="H70" s="111"/>
      <c r="I70" s="112"/>
      <c r="J70" s="107">
        <f t="shared" si="0"/>
        <v>0</v>
      </c>
      <c r="K70" s="103"/>
      <c r="L70" s="107">
        <f t="shared" si="1"/>
        <v>0</v>
      </c>
      <c r="M70" s="108"/>
      <c r="N70" s="113"/>
      <c r="O70" s="101"/>
    </row>
    <row r="71" spans="1:16" s="15" customFormat="1" ht="12" customHeight="1" x14ac:dyDescent="0.25">
      <c r="A71" s="465"/>
      <c r="B71" s="114"/>
      <c r="C71" s="103"/>
      <c r="D71" s="114"/>
      <c r="E71" s="110"/>
      <c r="F71" s="104"/>
      <c r="G71" s="104"/>
      <c r="H71" s="111"/>
      <c r="I71" s="112"/>
      <c r="J71" s="107">
        <f t="shared" si="0"/>
        <v>0</v>
      </c>
      <c r="K71" s="103"/>
      <c r="L71" s="107">
        <f t="shared" si="1"/>
        <v>0</v>
      </c>
      <c r="M71" s="108"/>
      <c r="N71" s="113"/>
      <c r="O71" s="101"/>
    </row>
    <row r="72" spans="1:16" s="15" customFormat="1" ht="12" customHeight="1" x14ac:dyDescent="0.25">
      <c r="A72" s="465"/>
      <c r="B72" s="110"/>
      <c r="C72" s="103"/>
      <c r="D72" s="110"/>
      <c r="E72" s="110"/>
      <c r="F72" s="104"/>
      <c r="G72" s="104"/>
      <c r="H72" s="111"/>
      <c r="I72" s="112"/>
      <c r="J72" s="107">
        <f t="shared" si="0"/>
        <v>0</v>
      </c>
      <c r="K72" s="103"/>
      <c r="L72" s="107">
        <f t="shared" si="1"/>
        <v>0</v>
      </c>
      <c r="M72" s="108"/>
      <c r="N72" s="113"/>
      <c r="O72" s="101"/>
    </row>
    <row r="73" spans="1:16" s="15" customFormat="1" ht="12" customHeight="1" x14ac:dyDescent="0.25">
      <c r="A73" s="465"/>
      <c r="B73" s="110"/>
      <c r="C73" s="103"/>
      <c r="D73" s="110"/>
      <c r="E73" s="110"/>
      <c r="F73" s="104"/>
      <c r="G73" s="104"/>
      <c r="H73" s="111"/>
      <c r="I73" s="112"/>
      <c r="J73" s="107">
        <f t="shared" si="0"/>
        <v>0</v>
      </c>
      <c r="K73" s="103"/>
      <c r="L73" s="107">
        <f t="shared" si="1"/>
        <v>0</v>
      </c>
      <c r="M73" s="108"/>
      <c r="N73" s="113"/>
      <c r="O73" s="101"/>
    </row>
    <row r="74" spans="1:16" s="15" customFormat="1" ht="12" customHeight="1" thickBot="1" x14ac:dyDescent="0.3">
      <c r="A74" s="465"/>
      <c r="B74" s="110"/>
      <c r="C74" s="50"/>
      <c r="D74" s="110"/>
      <c r="E74" s="110"/>
      <c r="F74" s="104"/>
      <c r="G74" s="104"/>
      <c r="H74" s="111"/>
      <c r="I74" s="112"/>
      <c r="J74" s="107">
        <f t="shared" si="0"/>
        <v>0</v>
      </c>
      <c r="K74" s="103"/>
      <c r="L74" s="107">
        <f>J74</f>
        <v>0</v>
      </c>
      <c r="M74" s="116"/>
      <c r="N74" s="117"/>
      <c r="O74" s="118" t="s">
        <v>76</v>
      </c>
    </row>
    <row r="75" spans="1:16" s="12" customFormat="1" ht="12" customHeight="1" thickTop="1" thickBot="1" x14ac:dyDescent="0.3">
      <c r="A75" s="465"/>
      <c r="B75" s="468" t="s">
        <v>77</v>
      </c>
      <c r="C75" s="468"/>
      <c r="D75" s="468"/>
      <c r="E75" s="468"/>
      <c r="F75" s="468"/>
      <c r="G75" s="468"/>
      <c r="H75" s="468"/>
      <c r="I75" s="469"/>
      <c r="J75" s="119">
        <f>SUM(J23:J74)</f>
        <v>0</v>
      </c>
      <c r="K75" s="120"/>
      <c r="L75" s="119">
        <f>SUM(L23:L74)</f>
        <v>0</v>
      </c>
      <c r="M75" s="121">
        <f>IF(OR($E$10="yes"),"n/a",SUM(M23:M74))</f>
        <v>0</v>
      </c>
      <c r="N75" s="122">
        <f>SUM(N23:N74)</f>
        <v>0</v>
      </c>
      <c r="O75" s="123">
        <f>SUM(M75:N75)</f>
        <v>0</v>
      </c>
      <c r="P75" s="124"/>
    </row>
    <row r="76" spans="1:16" s="12" customFormat="1" ht="15.75" customHeight="1" thickTop="1" x14ac:dyDescent="0.25"/>
    <row r="77" spans="1:16" ht="15" customHeight="1" x14ac:dyDescent="0.25">
      <c r="B77" s="125"/>
      <c r="C77" s="125"/>
      <c r="D77" s="126"/>
      <c r="E77" s="126"/>
      <c r="F77" s="70"/>
    </row>
    <row r="78" spans="1:16" ht="15" customHeight="1" x14ac:dyDescent="0.3">
      <c r="B78" s="127" t="s">
        <v>78</v>
      </c>
      <c r="C78" s="128" t="str">
        <f>IF(ISBLANK('93 Game 3'!$E$6),"",'93 Game 3'!$E$6)</f>
        <v/>
      </c>
      <c r="D78" s="128"/>
      <c r="E78" s="126"/>
      <c r="F78" s="73"/>
      <c r="I78" s="129"/>
    </row>
    <row r="79" spans="1:16" ht="15" customHeight="1" x14ac:dyDescent="0.2">
      <c r="B79" s="480" t="s">
        <v>79</v>
      </c>
      <c r="D79" s="126"/>
      <c r="E79" s="126"/>
      <c r="H79" s="473" t="s">
        <v>7</v>
      </c>
      <c r="I79" s="473"/>
      <c r="J79" s="473"/>
      <c r="K79" s="473"/>
      <c r="L79" s="473"/>
      <c r="M79" s="473"/>
      <c r="N79" s="473"/>
      <c r="O79" s="473"/>
    </row>
    <row r="80" spans="1:16" ht="7.5" customHeight="1" thickBot="1" x14ac:dyDescent="0.25">
      <c r="B80" s="480"/>
      <c r="C80" s="125"/>
      <c r="D80" s="126"/>
      <c r="E80" s="126"/>
      <c r="H80" s="473"/>
      <c r="I80" s="473"/>
      <c r="J80" s="473"/>
      <c r="K80" s="473"/>
      <c r="L80" s="473"/>
      <c r="M80" s="473"/>
      <c r="N80" s="473"/>
      <c r="O80" s="473"/>
    </row>
    <row r="81" spans="1:15" ht="16.5" customHeight="1" thickBot="1" x14ac:dyDescent="0.25">
      <c r="B81" s="474" t="s">
        <v>80</v>
      </c>
      <c r="C81" s="474"/>
      <c r="D81" s="474"/>
      <c r="E81" s="474"/>
      <c r="F81" s="474"/>
      <c r="G81" s="474"/>
      <c r="H81" s="481" t="s">
        <v>81</v>
      </c>
      <c r="I81" s="481"/>
      <c r="J81" s="481"/>
      <c r="K81" s="481"/>
      <c r="L81" s="481"/>
      <c r="M81" s="95" t="s">
        <v>82</v>
      </c>
      <c r="N81" s="476" t="s">
        <v>83</v>
      </c>
      <c r="O81" s="477"/>
    </row>
    <row r="82" spans="1:15" ht="42.75" customHeight="1" x14ac:dyDescent="0.2">
      <c r="B82" s="96" t="s">
        <v>84</v>
      </c>
      <c r="C82" s="96" t="s">
        <v>26</v>
      </c>
      <c r="D82" s="96" t="s">
        <v>6</v>
      </c>
      <c r="E82" s="96" t="s">
        <v>10</v>
      </c>
      <c r="F82" s="96" t="s">
        <v>70</v>
      </c>
      <c r="G82" s="96" t="s">
        <v>71</v>
      </c>
      <c r="H82" s="130" t="s">
        <v>3</v>
      </c>
      <c r="I82" s="130" t="s">
        <v>4</v>
      </c>
      <c r="J82" s="131" t="s">
        <v>85</v>
      </c>
      <c r="K82" s="131" t="s">
        <v>86</v>
      </c>
      <c r="L82" s="131" t="s">
        <v>87</v>
      </c>
      <c r="M82" s="97" t="s">
        <v>74</v>
      </c>
      <c r="N82" s="98" t="s">
        <v>88</v>
      </c>
      <c r="O82" s="483"/>
    </row>
    <row r="83" spans="1:15" s="12" customFormat="1" ht="15" customHeight="1" x14ac:dyDescent="0.25">
      <c r="A83" s="132" t="s">
        <v>89</v>
      </c>
      <c r="B83" s="133" t="s">
        <v>90</v>
      </c>
      <c r="C83" s="134"/>
      <c r="D83" s="134"/>
      <c r="E83" s="134"/>
      <c r="F83" s="135"/>
      <c r="G83" s="135"/>
      <c r="H83" s="134"/>
      <c r="I83" s="136"/>
      <c r="J83" s="136"/>
      <c r="K83" s="137"/>
      <c r="L83" s="136"/>
      <c r="M83" s="138"/>
      <c r="N83" s="139" t="str">
        <f>CONCATENATE(TEXT($E$7,"mmm-dd-yyyy"),"/", TEXT($E$8,"mmm-dd-yyyy"))</f>
        <v>Jan-00-1900/Jan-00-1900</v>
      </c>
      <c r="O83" s="483"/>
    </row>
    <row r="84" spans="1:15" s="15" customFormat="1" x14ac:dyDescent="0.25">
      <c r="A84" s="484"/>
      <c r="B84" s="110"/>
      <c r="C84" s="110"/>
      <c r="D84" s="110"/>
      <c r="E84" s="110"/>
      <c r="F84" s="104"/>
      <c r="G84" s="104"/>
      <c r="H84" s="140"/>
      <c r="I84" s="112"/>
      <c r="J84" s="107">
        <f>H84*I84</f>
        <v>0</v>
      </c>
      <c r="K84" s="141">
        <v>1</v>
      </c>
      <c r="L84" s="107">
        <f>J84*K84</f>
        <v>0</v>
      </c>
      <c r="M84" s="108"/>
      <c r="N84" s="113"/>
      <c r="O84" s="142"/>
    </row>
    <row r="85" spans="1:15" s="15" customFormat="1" x14ac:dyDescent="0.25">
      <c r="A85" s="484"/>
      <c r="B85" s="110"/>
      <c r="C85" s="110"/>
      <c r="D85" s="110"/>
      <c r="E85" s="110"/>
      <c r="F85" s="104"/>
      <c r="G85" s="104"/>
      <c r="H85" s="140"/>
      <c r="I85" s="112"/>
      <c r="J85" s="107">
        <f>H85*I85</f>
        <v>0</v>
      </c>
      <c r="K85" s="141">
        <v>1</v>
      </c>
      <c r="L85" s="107">
        <f>J85*K85</f>
        <v>0</v>
      </c>
      <c r="M85" s="108"/>
      <c r="N85" s="113"/>
      <c r="O85" s="142"/>
    </row>
    <row r="86" spans="1:15" s="15" customFormat="1" x14ac:dyDescent="0.25">
      <c r="A86" s="484"/>
      <c r="B86" s="110"/>
      <c r="C86" s="110"/>
      <c r="D86" s="110"/>
      <c r="E86" s="110"/>
      <c r="F86" s="104"/>
      <c r="G86" s="104"/>
      <c r="H86" s="140"/>
      <c r="I86" s="112"/>
      <c r="J86" s="107">
        <f t="shared" ref="J86:J110" si="2">H86*I86</f>
        <v>0</v>
      </c>
      <c r="K86" s="141">
        <v>1</v>
      </c>
      <c r="L86" s="107">
        <f t="shared" ref="L86:L110" si="3">J86*K86</f>
        <v>0</v>
      </c>
      <c r="M86" s="108"/>
      <c r="N86" s="113"/>
      <c r="O86" s="142"/>
    </row>
    <row r="87" spans="1:15" s="15" customFormat="1" x14ac:dyDescent="0.25">
      <c r="A87" s="484"/>
      <c r="B87" s="110"/>
      <c r="C87" s="110"/>
      <c r="D87" s="110"/>
      <c r="E87" s="110"/>
      <c r="F87" s="104"/>
      <c r="G87" s="104"/>
      <c r="H87" s="140"/>
      <c r="I87" s="112"/>
      <c r="J87" s="107">
        <f t="shared" si="2"/>
        <v>0</v>
      </c>
      <c r="K87" s="141">
        <v>1</v>
      </c>
      <c r="L87" s="107">
        <f t="shared" si="3"/>
        <v>0</v>
      </c>
      <c r="M87" s="108"/>
      <c r="N87" s="113"/>
      <c r="O87" s="142"/>
    </row>
    <row r="88" spans="1:15" s="15" customFormat="1" x14ac:dyDescent="0.25">
      <c r="A88" s="484"/>
      <c r="B88" s="110"/>
      <c r="C88" s="110"/>
      <c r="D88" s="110"/>
      <c r="E88" s="110"/>
      <c r="F88" s="104"/>
      <c r="G88" s="104"/>
      <c r="H88" s="140"/>
      <c r="I88" s="112"/>
      <c r="J88" s="107">
        <f t="shared" si="2"/>
        <v>0</v>
      </c>
      <c r="K88" s="141">
        <v>1</v>
      </c>
      <c r="L88" s="107">
        <f t="shared" si="3"/>
        <v>0</v>
      </c>
      <c r="M88" s="108"/>
      <c r="N88" s="113"/>
      <c r="O88" s="142"/>
    </row>
    <row r="89" spans="1:15" s="15" customFormat="1" x14ac:dyDescent="0.25">
      <c r="A89" s="484"/>
      <c r="B89" s="110"/>
      <c r="C89" s="110"/>
      <c r="D89" s="110"/>
      <c r="E89" s="110"/>
      <c r="F89" s="104"/>
      <c r="G89" s="104"/>
      <c r="H89" s="140"/>
      <c r="I89" s="112"/>
      <c r="J89" s="107">
        <f t="shared" si="2"/>
        <v>0</v>
      </c>
      <c r="K89" s="141">
        <v>1</v>
      </c>
      <c r="L89" s="107">
        <f t="shared" si="3"/>
        <v>0</v>
      </c>
      <c r="M89" s="108"/>
      <c r="N89" s="113"/>
      <c r="O89" s="142"/>
    </row>
    <row r="90" spans="1:15" s="15" customFormat="1" x14ac:dyDescent="0.25">
      <c r="A90" s="484"/>
      <c r="B90" s="110"/>
      <c r="C90" s="110"/>
      <c r="D90" s="110"/>
      <c r="E90" s="110"/>
      <c r="F90" s="104"/>
      <c r="G90" s="104"/>
      <c r="H90" s="140"/>
      <c r="I90" s="112"/>
      <c r="J90" s="107">
        <f t="shared" si="2"/>
        <v>0</v>
      </c>
      <c r="K90" s="141">
        <v>1</v>
      </c>
      <c r="L90" s="107">
        <f t="shared" si="3"/>
        <v>0</v>
      </c>
      <c r="M90" s="108"/>
      <c r="N90" s="113"/>
      <c r="O90" s="142"/>
    </row>
    <row r="91" spans="1:15" s="15" customFormat="1" x14ac:dyDescent="0.25">
      <c r="A91" s="484"/>
      <c r="B91" s="110"/>
      <c r="C91" s="110"/>
      <c r="D91" s="110"/>
      <c r="E91" s="110"/>
      <c r="F91" s="104"/>
      <c r="G91" s="104"/>
      <c r="H91" s="140"/>
      <c r="I91" s="112"/>
      <c r="J91" s="107">
        <f t="shared" si="2"/>
        <v>0</v>
      </c>
      <c r="K91" s="141">
        <v>1</v>
      </c>
      <c r="L91" s="107">
        <f t="shared" si="3"/>
        <v>0</v>
      </c>
      <c r="M91" s="108"/>
      <c r="N91" s="113"/>
      <c r="O91" s="142"/>
    </row>
    <row r="92" spans="1:15" s="15" customFormat="1" x14ac:dyDescent="0.25">
      <c r="A92" s="484"/>
      <c r="B92" s="110"/>
      <c r="C92" s="110"/>
      <c r="D92" s="110"/>
      <c r="E92" s="110"/>
      <c r="F92" s="104"/>
      <c r="G92" s="104"/>
      <c r="H92" s="140"/>
      <c r="I92" s="112"/>
      <c r="J92" s="107">
        <f t="shared" si="2"/>
        <v>0</v>
      </c>
      <c r="K92" s="141">
        <v>1</v>
      </c>
      <c r="L92" s="107">
        <f t="shared" si="3"/>
        <v>0</v>
      </c>
      <c r="M92" s="108"/>
      <c r="N92" s="113"/>
      <c r="O92" s="142"/>
    </row>
    <row r="93" spans="1:15" s="15" customFormat="1" x14ac:dyDescent="0.25">
      <c r="A93" s="484"/>
      <c r="B93" s="110"/>
      <c r="C93" s="110"/>
      <c r="D93" s="110"/>
      <c r="E93" s="110"/>
      <c r="F93" s="104"/>
      <c r="G93" s="104"/>
      <c r="H93" s="140"/>
      <c r="I93" s="112"/>
      <c r="J93" s="107">
        <f t="shared" si="2"/>
        <v>0</v>
      </c>
      <c r="K93" s="141">
        <v>1</v>
      </c>
      <c r="L93" s="107">
        <f t="shared" si="3"/>
        <v>0</v>
      </c>
      <c r="M93" s="108"/>
      <c r="N93" s="113"/>
      <c r="O93" s="142"/>
    </row>
    <row r="94" spans="1:15" s="15" customFormat="1" x14ac:dyDescent="0.25">
      <c r="A94" s="484"/>
      <c r="B94" s="110"/>
      <c r="C94" s="110"/>
      <c r="D94" s="110"/>
      <c r="E94" s="110"/>
      <c r="F94" s="104"/>
      <c r="G94" s="104"/>
      <c r="H94" s="140"/>
      <c r="I94" s="112"/>
      <c r="J94" s="107">
        <f t="shared" si="2"/>
        <v>0</v>
      </c>
      <c r="K94" s="141">
        <v>1</v>
      </c>
      <c r="L94" s="107">
        <f t="shared" si="3"/>
        <v>0</v>
      </c>
      <c r="M94" s="108"/>
      <c r="N94" s="113"/>
      <c r="O94" s="142"/>
    </row>
    <row r="95" spans="1:15" s="15" customFormat="1" x14ac:dyDescent="0.25">
      <c r="A95" s="484"/>
      <c r="B95" s="110"/>
      <c r="C95" s="110"/>
      <c r="D95" s="110"/>
      <c r="E95" s="110"/>
      <c r="F95" s="104"/>
      <c r="G95" s="104"/>
      <c r="H95" s="140"/>
      <c r="I95" s="112"/>
      <c r="J95" s="107">
        <f t="shared" si="2"/>
        <v>0</v>
      </c>
      <c r="K95" s="141">
        <v>1</v>
      </c>
      <c r="L95" s="107">
        <f t="shared" si="3"/>
        <v>0</v>
      </c>
      <c r="M95" s="108"/>
      <c r="N95" s="113"/>
      <c r="O95" s="142"/>
    </row>
    <row r="96" spans="1:15" s="15" customFormat="1" x14ac:dyDescent="0.25">
      <c r="A96" s="484"/>
      <c r="B96" s="110"/>
      <c r="C96" s="110"/>
      <c r="D96" s="110"/>
      <c r="E96" s="110"/>
      <c r="F96" s="104"/>
      <c r="G96" s="104"/>
      <c r="H96" s="140"/>
      <c r="I96" s="112"/>
      <c r="J96" s="107">
        <f t="shared" si="2"/>
        <v>0</v>
      </c>
      <c r="K96" s="141">
        <v>1</v>
      </c>
      <c r="L96" s="107">
        <f t="shared" si="3"/>
        <v>0</v>
      </c>
      <c r="M96" s="108"/>
      <c r="N96" s="113"/>
      <c r="O96" s="142"/>
    </row>
    <row r="97" spans="1:16" s="15" customFormat="1" x14ac:dyDescent="0.25">
      <c r="A97" s="484"/>
      <c r="B97" s="110"/>
      <c r="C97" s="110"/>
      <c r="D97" s="110"/>
      <c r="E97" s="110"/>
      <c r="F97" s="104"/>
      <c r="G97" s="104"/>
      <c r="H97" s="140"/>
      <c r="I97" s="112"/>
      <c r="J97" s="107">
        <f t="shared" si="2"/>
        <v>0</v>
      </c>
      <c r="K97" s="141">
        <v>1</v>
      </c>
      <c r="L97" s="107">
        <f t="shared" si="3"/>
        <v>0</v>
      </c>
      <c r="M97" s="108"/>
      <c r="N97" s="113"/>
      <c r="O97" s="142"/>
    </row>
    <row r="98" spans="1:16" s="15" customFormat="1" x14ac:dyDescent="0.25">
      <c r="A98" s="484"/>
      <c r="B98" s="110"/>
      <c r="C98" s="110"/>
      <c r="D98" s="110"/>
      <c r="E98" s="110"/>
      <c r="F98" s="104"/>
      <c r="G98" s="104"/>
      <c r="H98" s="140"/>
      <c r="I98" s="112"/>
      <c r="J98" s="107">
        <f t="shared" si="2"/>
        <v>0</v>
      </c>
      <c r="K98" s="141">
        <v>1</v>
      </c>
      <c r="L98" s="107">
        <f t="shared" si="3"/>
        <v>0</v>
      </c>
      <c r="M98" s="108"/>
      <c r="N98" s="113"/>
      <c r="O98" s="142"/>
    </row>
    <row r="99" spans="1:16" s="15" customFormat="1" x14ac:dyDescent="0.25">
      <c r="A99" s="484"/>
      <c r="B99" s="110"/>
      <c r="C99" s="110"/>
      <c r="D99" s="110"/>
      <c r="E99" s="110"/>
      <c r="F99" s="104"/>
      <c r="G99" s="104"/>
      <c r="H99" s="140"/>
      <c r="I99" s="112"/>
      <c r="J99" s="107">
        <f t="shared" si="2"/>
        <v>0</v>
      </c>
      <c r="K99" s="141">
        <v>1</v>
      </c>
      <c r="L99" s="107">
        <f t="shared" si="3"/>
        <v>0</v>
      </c>
      <c r="M99" s="108"/>
      <c r="N99" s="113"/>
      <c r="O99" s="142"/>
    </row>
    <row r="100" spans="1:16" s="15" customFormat="1" x14ac:dyDescent="0.25">
      <c r="A100" s="484"/>
      <c r="B100" s="110"/>
      <c r="C100" s="110"/>
      <c r="D100" s="110"/>
      <c r="E100" s="110"/>
      <c r="F100" s="104"/>
      <c r="G100" s="104"/>
      <c r="H100" s="140"/>
      <c r="I100" s="112"/>
      <c r="J100" s="107">
        <f t="shared" si="2"/>
        <v>0</v>
      </c>
      <c r="K100" s="141">
        <v>1</v>
      </c>
      <c r="L100" s="107">
        <f t="shared" si="3"/>
        <v>0</v>
      </c>
      <c r="M100" s="108"/>
      <c r="N100" s="113"/>
      <c r="O100" s="142"/>
    </row>
    <row r="101" spans="1:16" s="15" customFormat="1" x14ac:dyDescent="0.25">
      <c r="A101" s="484"/>
      <c r="B101" s="110"/>
      <c r="C101" s="110"/>
      <c r="D101" s="110"/>
      <c r="E101" s="110"/>
      <c r="F101" s="104"/>
      <c r="G101" s="104"/>
      <c r="H101" s="140"/>
      <c r="I101" s="112"/>
      <c r="J101" s="107">
        <f t="shared" si="2"/>
        <v>0</v>
      </c>
      <c r="K101" s="141">
        <v>1</v>
      </c>
      <c r="L101" s="107">
        <f>J101*K101</f>
        <v>0</v>
      </c>
      <c r="M101" s="108"/>
      <c r="N101" s="113"/>
      <c r="O101" s="142"/>
    </row>
    <row r="102" spans="1:16" s="15" customFormat="1" x14ac:dyDescent="0.25">
      <c r="A102" s="484"/>
      <c r="B102" s="110"/>
      <c r="C102" s="110"/>
      <c r="D102" s="110"/>
      <c r="E102" s="110"/>
      <c r="F102" s="104"/>
      <c r="G102" s="104"/>
      <c r="H102" s="140"/>
      <c r="I102" s="112"/>
      <c r="J102" s="107">
        <f t="shared" si="2"/>
        <v>0</v>
      </c>
      <c r="K102" s="141">
        <v>1</v>
      </c>
      <c r="L102" s="107">
        <f t="shared" ref="L102:L104" si="4">J102*K102</f>
        <v>0</v>
      </c>
      <c r="M102" s="108"/>
      <c r="N102" s="113"/>
      <c r="O102" s="142"/>
    </row>
    <row r="103" spans="1:16" s="15" customFormat="1" x14ac:dyDescent="0.25">
      <c r="A103" s="484"/>
      <c r="B103" s="110"/>
      <c r="C103" s="110"/>
      <c r="D103" s="110"/>
      <c r="E103" s="110"/>
      <c r="F103" s="104"/>
      <c r="G103" s="104"/>
      <c r="H103" s="140"/>
      <c r="I103" s="112"/>
      <c r="J103" s="107">
        <f t="shared" si="2"/>
        <v>0</v>
      </c>
      <c r="K103" s="141">
        <v>1</v>
      </c>
      <c r="L103" s="107">
        <f t="shared" si="4"/>
        <v>0</v>
      </c>
      <c r="M103" s="108"/>
      <c r="N103" s="113"/>
      <c r="O103" s="142"/>
    </row>
    <row r="104" spans="1:16" s="15" customFormat="1" x14ac:dyDescent="0.25">
      <c r="A104" s="484"/>
      <c r="B104" s="110"/>
      <c r="C104" s="110"/>
      <c r="D104" s="110"/>
      <c r="E104" s="110"/>
      <c r="F104" s="104"/>
      <c r="G104" s="104"/>
      <c r="H104" s="140"/>
      <c r="I104" s="112"/>
      <c r="J104" s="107">
        <f t="shared" si="2"/>
        <v>0</v>
      </c>
      <c r="K104" s="141">
        <v>1</v>
      </c>
      <c r="L104" s="107">
        <f t="shared" si="4"/>
        <v>0</v>
      </c>
      <c r="M104" s="108"/>
      <c r="N104" s="113"/>
      <c r="O104" s="142"/>
    </row>
    <row r="105" spans="1:16" s="15" customFormat="1" x14ac:dyDescent="0.25">
      <c r="A105" s="484"/>
      <c r="B105" s="110"/>
      <c r="C105" s="110"/>
      <c r="D105" s="110"/>
      <c r="E105" s="110"/>
      <c r="F105" s="104"/>
      <c r="G105" s="104"/>
      <c r="H105" s="140"/>
      <c r="I105" s="112"/>
      <c r="J105" s="107">
        <f t="shared" si="2"/>
        <v>0</v>
      </c>
      <c r="K105" s="141">
        <v>1</v>
      </c>
      <c r="L105" s="107">
        <f t="shared" si="3"/>
        <v>0</v>
      </c>
      <c r="M105" s="108"/>
      <c r="N105" s="113"/>
      <c r="O105" s="142"/>
    </row>
    <row r="106" spans="1:16" s="15" customFormat="1" x14ac:dyDescent="0.25">
      <c r="A106" s="484"/>
      <c r="B106" s="110"/>
      <c r="C106" s="110"/>
      <c r="D106" s="110"/>
      <c r="E106" s="110"/>
      <c r="F106" s="104"/>
      <c r="G106" s="104"/>
      <c r="H106" s="140"/>
      <c r="I106" s="112"/>
      <c r="J106" s="107">
        <f t="shared" si="2"/>
        <v>0</v>
      </c>
      <c r="K106" s="141">
        <v>1</v>
      </c>
      <c r="L106" s="107">
        <f t="shared" si="3"/>
        <v>0</v>
      </c>
      <c r="M106" s="108"/>
      <c r="N106" s="113"/>
      <c r="O106" s="142"/>
    </row>
    <row r="107" spans="1:16" s="15" customFormat="1" x14ac:dyDescent="0.25">
      <c r="A107" s="484"/>
      <c r="B107" s="110"/>
      <c r="C107" s="110"/>
      <c r="D107" s="110"/>
      <c r="E107" s="110"/>
      <c r="F107" s="104"/>
      <c r="G107" s="104"/>
      <c r="H107" s="140"/>
      <c r="I107" s="112"/>
      <c r="J107" s="107">
        <f t="shared" si="2"/>
        <v>0</v>
      </c>
      <c r="K107" s="141">
        <v>1</v>
      </c>
      <c r="L107" s="107">
        <f t="shared" si="3"/>
        <v>0</v>
      </c>
      <c r="M107" s="108"/>
      <c r="N107" s="113"/>
      <c r="O107" s="142"/>
    </row>
    <row r="108" spans="1:16" s="15" customFormat="1" x14ac:dyDescent="0.25">
      <c r="A108" s="484"/>
      <c r="B108" s="110"/>
      <c r="C108" s="110"/>
      <c r="D108" s="110"/>
      <c r="E108" s="110"/>
      <c r="F108" s="104"/>
      <c r="G108" s="104"/>
      <c r="H108" s="140"/>
      <c r="I108" s="112"/>
      <c r="J108" s="107">
        <f t="shared" si="2"/>
        <v>0</v>
      </c>
      <c r="K108" s="141">
        <v>1</v>
      </c>
      <c r="L108" s="107">
        <f t="shared" si="3"/>
        <v>0</v>
      </c>
      <c r="M108" s="108"/>
      <c r="N108" s="113"/>
      <c r="O108" s="142"/>
    </row>
    <row r="109" spans="1:16" s="15" customFormat="1" x14ac:dyDescent="0.25">
      <c r="A109" s="484"/>
      <c r="B109" s="110"/>
      <c r="C109" s="110"/>
      <c r="D109" s="110"/>
      <c r="E109" s="110"/>
      <c r="F109" s="104"/>
      <c r="G109" s="104"/>
      <c r="H109" s="140"/>
      <c r="I109" s="112"/>
      <c r="J109" s="107">
        <f t="shared" si="2"/>
        <v>0</v>
      </c>
      <c r="K109" s="141">
        <v>1</v>
      </c>
      <c r="L109" s="107">
        <f t="shared" si="3"/>
        <v>0</v>
      </c>
      <c r="M109" s="108"/>
      <c r="N109" s="113"/>
      <c r="O109" s="142"/>
    </row>
    <row r="110" spans="1:16" s="15" customFormat="1" ht="12.75" thickBot="1" x14ac:dyDescent="0.3">
      <c r="A110" s="484"/>
      <c r="B110" s="114"/>
      <c r="C110" s="114"/>
      <c r="D110" s="114"/>
      <c r="E110" s="110"/>
      <c r="F110" s="104"/>
      <c r="G110" s="104"/>
      <c r="H110" s="140"/>
      <c r="I110" s="112"/>
      <c r="J110" s="143">
        <f t="shared" si="2"/>
        <v>0</v>
      </c>
      <c r="K110" s="144">
        <v>1</v>
      </c>
      <c r="L110" s="143">
        <f t="shared" si="3"/>
        <v>0</v>
      </c>
      <c r="M110" s="116"/>
      <c r="N110" s="117"/>
      <c r="O110" s="145"/>
    </row>
    <row r="111" spans="1:16" s="12" customFormat="1" ht="15" customHeight="1" thickTop="1" thickBot="1" x14ac:dyDescent="0.3">
      <c r="A111" s="484"/>
      <c r="B111" s="146"/>
      <c r="C111" s="147"/>
      <c r="D111" s="147"/>
      <c r="E111" s="147"/>
      <c r="F111" s="148"/>
      <c r="G111" s="148"/>
      <c r="H111" s="147"/>
      <c r="I111" s="149" t="s">
        <v>91</v>
      </c>
      <c r="J111" s="119">
        <f>SUM(J84:J110)</f>
        <v>0</v>
      </c>
      <c r="K111" s="120"/>
      <c r="L111" s="150">
        <f>SUM(L84:L110)</f>
        <v>0</v>
      </c>
      <c r="M111" s="151">
        <f>IF(OR($E$10="yes"),"n/a",SUM(M84:M110))</f>
        <v>0</v>
      </c>
      <c r="N111" s="122">
        <f>SUM(N84:N110)</f>
        <v>0</v>
      </c>
      <c r="O111" s="152">
        <f>SUM(M111:N111)</f>
        <v>0</v>
      </c>
      <c r="P111" s="124"/>
    </row>
    <row r="112" spans="1:16" s="12" customFormat="1" ht="15.75" customHeight="1" thickTop="1" thickBot="1" x14ac:dyDescent="0.3">
      <c r="A112" s="153"/>
      <c r="B112" s="154"/>
      <c r="C112" s="153"/>
      <c r="H112" s="16"/>
      <c r="J112" s="16"/>
      <c r="K112" s="17"/>
      <c r="L112" s="155"/>
      <c r="M112" s="155"/>
      <c r="N112" s="155"/>
      <c r="O112" s="155"/>
    </row>
    <row r="113" spans="1:19" s="12" customFormat="1" ht="15" customHeight="1" thickBot="1" x14ac:dyDescent="0.3">
      <c r="A113" s="132" t="s">
        <v>92</v>
      </c>
      <c r="B113" s="485" t="s">
        <v>93</v>
      </c>
      <c r="C113" s="486"/>
      <c r="D113" s="486"/>
      <c r="E113" s="486"/>
      <c r="F113" s="486"/>
      <c r="G113" s="486"/>
      <c r="H113" s="486"/>
      <c r="I113" s="486"/>
      <c r="J113" s="486"/>
      <c r="K113" s="486"/>
      <c r="L113" s="486"/>
      <c r="M113" s="136"/>
      <c r="N113" s="476" t="s">
        <v>83</v>
      </c>
      <c r="O113" s="477"/>
    </row>
    <row r="114" spans="1:19" s="15" customFormat="1" ht="12" customHeight="1" x14ac:dyDescent="0.25">
      <c r="A114" s="484"/>
      <c r="B114" s="114"/>
      <c r="C114" s="114"/>
      <c r="D114" s="114"/>
      <c r="E114" s="110"/>
      <c r="F114" s="104"/>
      <c r="G114" s="104"/>
      <c r="H114" s="140"/>
      <c r="I114" s="112"/>
      <c r="J114" s="107">
        <f t="shared" ref="J114:J120" si="5">H114*I114</f>
        <v>0</v>
      </c>
      <c r="K114" s="156">
        <v>0.65</v>
      </c>
      <c r="L114" s="107">
        <f t="shared" ref="L114:L123" si="6">J114*K114</f>
        <v>0</v>
      </c>
      <c r="M114" s="108"/>
      <c r="N114" s="157"/>
      <c r="O114" s="483"/>
    </row>
    <row r="115" spans="1:19" s="15" customFormat="1" ht="12" customHeight="1" x14ac:dyDescent="0.25">
      <c r="A115" s="484"/>
      <c r="B115" s="114"/>
      <c r="C115" s="114"/>
      <c r="D115" s="114"/>
      <c r="E115" s="110"/>
      <c r="F115" s="104"/>
      <c r="G115" s="104"/>
      <c r="H115" s="140"/>
      <c r="I115" s="112"/>
      <c r="J115" s="107">
        <f t="shared" si="5"/>
        <v>0</v>
      </c>
      <c r="K115" s="141">
        <v>0.65</v>
      </c>
      <c r="L115" s="107">
        <f t="shared" si="6"/>
        <v>0</v>
      </c>
      <c r="M115" s="108"/>
      <c r="N115" s="113"/>
      <c r="O115" s="483"/>
    </row>
    <row r="116" spans="1:19" s="15" customFormat="1" x14ac:dyDescent="0.25">
      <c r="A116" s="484"/>
      <c r="B116" s="114"/>
      <c r="C116" s="114"/>
      <c r="D116" s="114"/>
      <c r="E116" s="110"/>
      <c r="F116" s="104"/>
      <c r="G116" s="104"/>
      <c r="H116" s="140"/>
      <c r="I116" s="112"/>
      <c r="J116" s="107">
        <f t="shared" si="5"/>
        <v>0</v>
      </c>
      <c r="K116" s="141">
        <v>0.65</v>
      </c>
      <c r="L116" s="107">
        <f t="shared" si="6"/>
        <v>0</v>
      </c>
      <c r="M116" s="108"/>
      <c r="N116" s="113"/>
      <c r="O116" s="142"/>
    </row>
    <row r="117" spans="1:19" s="15" customFormat="1" x14ac:dyDescent="0.25">
      <c r="A117" s="484"/>
      <c r="B117" s="114"/>
      <c r="C117" s="114"/>
      <c r="D117" s="114"/>
      <c r="E117" s="110"/>
      <c r="F117" s="104"/>
      <c r="G117" s="104"/>
      <c r="H117" s="140"/>
      <c r="I117" s="112"/>
      <c r="J117" s="107">
        <f t="shared" si="5"/>
        <v>0</v>
      </c>
      <c r="K117" s="141">
        <v>0.65</v>
      </c>
      <c r="L117" s="107">
        <f t="shared" si="6"/>
        <v>0</v>
      </c>
      <c r="M117" s="108"/>
      <c r="N117" s="113"/>
      <c r="O117" s="142"/>
    </row>
    <row r="118" spans="1:19" s="15" customFormat="1" x14ac:dyDescent="0.25">
      <c r="A118" s="484"/>
      <c r="B118" s="114"/>
      <c r="C118" s="114"/>
      <c r="D118" s="114"/>
      <c r="E118" s="110"/>
      <c r="F118" s="104"/>
      <c r="G118" s="104"/>
      <c r="H118" s="140"/>
      <c r="I118" s="112"/>
      <c r="J118" s="107">
        <f t="shared" si="5"/>
        <v>0</v>
      </c>
      <c r="K118" s="141">
        <v>0.65</v>
      </c>
      <c r="L118" s="107">
        <f t="shared" si="6"/>
        <v>0</v>
      </c>
      <c r="M118" s="108"/>
      <c r="N118" s="113"/>
      <c r="O118" s="142"/>
    </row>
    <row r="119" spans="1:19" s="15" customFormat="1" x14ac:dyDescent="0.25">
      <c r="A119" s="484"/>
      <c r="B119" s="114"/>
      <c r="C119" s="114"/>
      <c r="D119" s="114"/>
      <c r="E119" s="110"/>
      <c r="F119" s="104"/>
      <c r="G119" s="104"/>
      <c r="H119" s="140"/>
      <c r="I119" s="112"/>
      <c r="J119" s="107">
        <f t="shared" si="5"/>
        <v>0</v>
      </c>
      <c r="K119" s="141">
        <v>0.65</v>
      </c>
      <c r="L119" s="107">
        <f t="shared" si="6"/>
        <v>0</v>
      </c>
      <c r="M119" s="108"/>
      <c r="N119" s="113"/>
      <c r="O119" s="142"/>
    </row>
    <row r="120" spans="1:19" s="15" customFormat="1" x14ac:dyDescent="0.25">
      <c r="A120" s="484"/>
      <c r="B120" s="114"/>
      <c r="C120" s="114"/>
      <c r="D120" s="114"/>
      <c r="E120" s="110"/>
      <c r="F120" s="104"/>
      <c r="G120" s="104"/>
      <c r="H120" s="140"/>
      <c r="I120" s="112"/>
      <c r="J120" s="107">
        <f t="shared" si="5"/>
        <v>0</v>
      </c>
      <c r="K120" s="141">
        <v>0.65</v>
      </c>
      <c r="L120" s="107">
        <f t="shared" si="6"/>
        <v>0</v>
      </c>
      <c r="M120" s="108"/>
      <c r="N120" s="113"/>
      <c r="O120" s="142"/>
    </row>
    <row r="121" spans="1:19" s="15" customFormat="1" x14ac:dyDescent="0.25">
      <c r="A121" s="484"/>
      <c r="B121" s="114"/>
      <c r="C121" s="114"/>
      <c r="D121" s="114"/>
      <c r="E121" s="110"/>
      <c r="F121" s="104"/>
      <c r="G121" s="104"/>
      <c r="H121" s="140"/>
      <c r="I121" s="112"/>
      <c r="J121" s="107">
        <f>H121*I121</f>
        <v>0</v>
      </c>
      <c r="K121" s="141">
        <v>0.65</v>
      </c>
      <c r="L121" s="107">
        <f t="shared" si="6"/>
        <v>0</v>
      </c>
      <c r="M121" s="108"/>
      <c r="N121" s="113"/>
      <c r="O121" s="142"/>
    </row>
    <row r="122" spans="1:19" s="15" customFormat="1" x14ac:dyDescent="0.25">
      <c r="A122" s="484"/>
      <c r="B122" s="114"/>
      <c r="C122" s="114"/>
      <c r="D122" s="114"/>
      <c r="E122" s="110"/>
      <c r="F122" s="104"/>
      <c r="G122" s="104"/>
      <c r="H122" s="140"/>
      <c r="I122" s="112"/>
      <c r="J122" s="107">
        <f t="shared" ref="J122:J123" si="7">H122*I122</f>
        <v>0</v>
      </c>
      <c r="K122" s="141">
        <v>0.65</v>
      </c>
      <c r="L122" s="107">
        <f t="shared" si="6"/>
        <v>0</v>
      </c>
      <c r="M122" s="108"/>
      <c r="N122" s="113"/>
      <c r="O122" s="142"/>
    </row>
    <row r="123" spans="1:19" s="15" customFormat="1" ht="12.75" thickBot="1" x14ac:dyDescent="0.3">
      <c r="A123" s="484"/>
      <c r="B123" s="110"/>
      <c r="C123" s="110"/>
      <c r="D123" s="110"/>
      <c r="E123" s="110"/>
      <c r="F123" s="104"/>
      <c r="G123" s="158"/>
      <c r="H123" s="140"/>
      <c r="I123" s="112"/>
      <c r="J123" s="159">
        <f t="shared" si="7"/>
        <v>0</v>
      </c>
      <c r="K123" s="141">
        <v>0.65</v>
      </c>
      <c r="L123" s="159">
        <f t="shared" si="6"/>
        <v>0</v>
      </c>
      <c r="M123" s="160"/>
      <c r="N123" s="117"/>
      <c r="O123" s="145"/>
    </row>
    <row r="124" spans="1:19" s="12" customFormat="1" ht="15.75" customHeight="1" thickTop="1" thickBot="1" x14ac:dyDescent="0.3">
      <c r="A124" s="484"/>
      <c r="B124" s="487"/>
      <c r="C124" s="487"/>
      <c r="D124" s="487"/>
      <c r="E124" s="487"/>
      <c r="F124" s="161"/>
      <c r="G124" s="161"/>
      <c r="H124" s="161"/>
      <c r="I124" s="149" t="s">
        <v>94</v>
      </c>
      <c r="J124" s="162">
        <f>SUM(J114:J123)</f>
        <v>0</v>
      </c>
      <c r="K124" s="163"/>
      <c r="L124" s="150">
        <f t="shared" ref="L124:N124" si="8">SUM(L114:L123)</f>
        <v>0</v>
      </c>
      <c r="M124" s="164">
        <f t="shared" si="8"/>
        <v>0</v>
      </c>
      <c r="N124" s="165">
        <f t="shared" si="8"/>
        <v>0</v>
      </c>
      <c r="O124" s="152">
        <f>SUM(M124:N124)</f>
        <v>0</v>
      </c>
      <c r="P124" s="124"/>
    </row>
    <row r="125" spans="1:19" s="12" customFormat="1" ht="15.75" customHeight="1" thickTop="1" x14ac:dyDescent="0.25">
      <c r="A125" s="153"/>
      <c r="B125" s="154"/>
      <c r="C125" s="153"/>
      <c r="H125" s="16"/>
      <c r="J125" s="16"/>
      <c r="K125" s="17"/>
      <c r="L125" s="155"/>
      <c r="M125" s="166"/>
      <c r="N125" s="167"/>
      <c r="O125" s="16"/>
    </row>
    <row r="126" spans="1:19" s="12" customFormat="1" ht="15" customHeight="1" x14ac:dyDescent="0.25">
      <c r="A126" s="132" t="s">
        <v>95</v>
      </c>
      <c r="B126" s="485" t="s">
        <v>96</v>
      </c>
      <c r="C126" s="486"/>
      <c r="D126" s="486"/>
      <c r="E126" s="486"/>
      <c r="F126" s="486"/>
      <c r="G126" s="486"/>
      <c r="H126" s="486"/>
      <c r="I126" s="486"/>
      <c r="J126" s="486"/>
      <c r="K126" s="486"/>
      <c r="L126" s="486"/>
      <c r="M126" s="136"/>
      <c r="N126" s="488"/>
      <c r="O126" s="488"/>
    </row>
    <row r="127" spans="1:19" s="15" customFormat="1" x14ac:dyDescent="0.25">
      <c r="A127" s="484"/>
      <c r="B127" s="114"/>
      <c r="C127" s="114"/>
      <c r="D127" s="114"/>
      <c r="E127" s="110"/>
      <c r="F127" s="104"/>
      <c r="G127" s="104"/>
      <c r="H127" s="140"/>
      <c r="I127" s="112"/>
      <c r="J127" s="107">
        <f t="shared" ref="J127:J136" si="9">H127*I127</f>
        <v>0</v>
      </c>
      <c r="K127" s="156">
        <v>0.65</v>
      </c>
      <c r="L127" s="107">
        <f t="shared" ref="L127:L136" si="10">J127*K127</f>
        <v>0</v>
      </c>
      <c r="M127" s="168"/>
      <c r="N127" s="169"/>
      <c r="O127" s="170"/>
      <c r="P127" s="171"/>
      <c r="Q127" s="171"/>
      <c r="R127" s="171"/>
      <c r="S127" s="171"/>
    </row>
    <row r="128" spans="1:19" s="15" customFormat="1" x14ac:dyDescent="0.25">
      <c r="A128" s="484"/>
      <c r="B128" s="114"/>
      <c r="C128" s="114"/>
      <c r="D128" s="114"/>
      <c r="E128" s="110"/>
      <c r="F128" s="104"/>
      <c r="G128" s="104"/>
      <c r="H128" s="140"/>
      <c r="I128" s="112"/>
      <c r="J128" s="107">
        <f t="shared" si="9"/>
        <v>0</v>
      </c>
      <c r="K128" s="141">
        <v>0.65</v>
      </c>
      <c r="L128" s="107">
        <f t="shared" si="10"/>
        <v>0</v>
      </c>
      <c r="M128" s="168"/>
      <c r="N128" s="169"/>
      <c r="O128" s="170"/>
      <c r="P128" s="171"/>
      <c r="Q128" s="171"/>
      <c r="R128" s="171"/>
      <c r="S128" s="171"/>
    </row>
    <row r="129" spans="1:19" s="15" customFormat="1" x14ac:dyDescent="0.25">
      <c r="A129" s="484"/>
      <c r="B129" s="114"/>
      <c r="C129" s="114"/>
      <c r="D129" s="114"/>
      <c r="E129" s="110"/>
      <c r="F129" s="104"/>
      <c r="G129" s="104"/>
      <c r="H129" s="140"/>
      <c r="I129" s="112"/>
      <c r="J129" s="107">
        <f t="shared" si="9"/>
        <v>0</v>
      </c>
      <c r="K129" s="141">
        <v>0.65</v>
      </c>
      <c r="L129" s="107">
        <f t="shared" si="10"/>
        <v>0</v>
      </c>
      <c r="M129" s="168"/>
      <c r="N129" s="169"/>
      <c r="O129" s="170"/>
      <c r="P129" s="171"/>
      <c r="Q129" s="171"/>
      <c r="R129" s="171"/>
      <c r="S129" s="171"/>
    </row>
    <row r="130" spans="1:19" s="15" customFormat="1" x14ac:dyDescent="0.25">
      <c r="A130" s="484"/>
      <c r="B130" s="114"/>
      <c r="C130" s="114"/>
      <c r="D130" s="114"/>
      <c r="E130" s="110"/>
      <c r="F130" s="104"/>
      <c r="G130" s="104"/>
      <c r="H130" s="140"/>
      <c r="I130" s="112"/>
      <c r="J130" s="107">
        <f t="shared" si="9"/>
        <v>0</v>
      </c>
      <c r="K130" s="141">
        <v>0.65</v>
      </c>
      <c r="L130" s="107">
        <f t="shared" si="10"/>
        <v>0</v>
      </c>
      <c r="M130" s="168"/>
      <c r="N130" s="169"/>
      <c r="O130" s="170"/>
      <c r="P130" s="171"/>
      <c r="Q130" s="171"/>
      <c r="R130" s="171"/>
      <c r="S130" s="171"/>
    </row>
    <row r="131" spans="1:19" s="15" customFormat="1" x14ac:dyDescent="0.25">
      <c r="A131" s="484"/>
      <c r="B131" s="114"/>
      <c r="C131" s="114"/>
      <c r="D131" s="114"/>
      <c r="E131" s="110"/>
      <c r="F131" s="104"/>
      <c r="G131" s="104"/>
      <c r="H131" s="140"/>
      <c r="I131" s="112"/>
      <c r="J131" s="107">
        <f t="shared" si="9"/>
        <v>0</v>
      </c>
      <c r="K131" s="141">
        <v>0.65</v>
      </c>
      <c r="L131" s="107">
        <f t="shared" si="10"/>
        <v>0</v>
      </c>
      <c r="M131" s="168"/>
      <c r="N131" s="169"/>
      <c r="O131" s="170"/>
      <c r="P131" s="171"/>
      <c r="Q131" s="171"/>
      <c r="R131" s="171"/>
      <c r="S131" s="171"/>
    </row>
    <row r="132" spans="1:19" s="15" customFormat="1" x14ac:dyDescent="0.25">
      <c r="A132" s="484"/>
      <c r="B132" s="114"/>
      <c r="C132" s="114"/>
      <c r="D132" s="114"/>
      <c r="E132" s="110"/>
      <c r="F132" s="104"/>
      <c r="G132" s="104"/>
      <c r="H132" s="140"/>
      <c r="I132" s="112"/>
      <c r="J132" s="107">
        <f t="shared" si="9"/>
        <v>0</v>
      </c>
      <c r="K132" s="141">
        <v>0.65</v>
      </c>
      <c r="L132" s="107">
        <f t="shared" si="10"/>
        <v>0</v>
      </c>
      <c r="M132" s="168"/>
      <c r="N132" s="169"/>
      <c r="O132" s="170"/>
      <c r="P132" s="171"/>
      <c r="Q132" s="171"/>
      <c r="R132" s="171"/>
      <c r="S132" s="171"/>
    </row>
    <row r="133" spans="1:19" s="15" customFormat="1" x14ac:dyDescent="0.25">
      <c r="A133" s="484"/>
      <c r="B133" s="114"/>
      <c r="C133" s="114"/>
      <c r="D133" s="114"/>
      <c r="E133" s="110"/>
      <c r="F133" s="104"/>
      <c r="G133" s="104"/>
      <c r="H133" s="140"/>
      <c r="I133" s="112"/>
      <c r="J133" s="107">
        <f t="shared" si="9"/>
        <v>0</v>
      </c>
      <c r="K133" s="141">
        <v>0.65</v>
      </c>
      <c r="L133" s="107">
        <f t="shared" si="10"/>
        <v>0</v>
      </c>
      <c r="M133" s="168"/>
      <c r="N133" s="169"/>
      <c r="O133" s="170"/>
      <c r="P133" s="171"/>
      <c r="Q133" s="171"/>
      <c r="R133" s="171"/>
      <c r="S133" s="171"/>
    </row>
    <row r="134" spans="1:19" s="15" customFormat="1" x14ac:dyDescent="0.25">
      <c r="A134" s="484"/>
      <c r="B134" s="114"/>
      <c r="C134" s="114"/>
      <c r="D134" s="114"/>
      <c r="E134" s="110"/>
      <c r="F134" s="104"/>
      <c r="G134" s="104"/>
      <c r="H134" s="140"/>
      <c r="I134" s="112"/>
      <c r="J134" s="107">
        <f>H134*I134</f>
        <v>0</v>
      </c>
      <c r="K134" s="141">
        <v>0.65</v>
      </c>
      <c r="L134" s="107">
        <f t="shared" si="10"/>
        <v>0</v>
      </c>
      <c r="M134" s="168"/>
      <c r="N134" s="169"/>
      <c r="O134" s="170"/>
      <c r="P134" s="171"/>
      <c r="Q134" s="171"/>
      <c r="R134" s="171"/>
      <c r="S134" s="171"/>
    </row>
    <row r="135" spans="1:19" s="15" customFormat="1" x14ac:dyDescent="0.25">
      <c r="A135" s="484"/>
      <c r="B135" s="114"/>
      <c r="C135" s="114"/>
      <c r="D135" s="114"/>
      <c r="E135" s="110"/>
      <c r="F135" s="104"/>
      <c r="G135" s="104"/>
      <c r="H135" s="140"/>
      <c r="I135" s="112"/>
      <c r="J135" s="107">
        <f t="shared" si="9"/>
        <v>0</v>
      </c>
      <c r="K135" s="141">
        <v>0.65</v>
      </c>
      <c r="L135" s="107">
        <f t="shared" si="10"/>
        <v>0</v>
      </c>
      <c r="M135" s="168"/>
      <c r="N135" s="169"/>
      <c r="O135" s="170"/>
      <c r="P135" s="171"/>
      <c r="Q135" s="171"/>
      <c r="R135" s="171"/>
      <c r="S135" s="171"/>
    </row>
    <row r="136" spans="1:19" s="15" customFormat="1" ht="12.75" thickBot="1" x14ac:dyDescent="0.3">
      <c r="A136" s="484"/>
      <c r="B136" s="110"/>
      <c r="C136" s="110"/>
      <c r="D136" s="110"/>
      <c r="E136" s="110"/>
      <c r="F136" s="104"/>
      <c r="G136" s="158"/>
      <c r="H136" s="140"/>
      <c r="I136" s="112"/>
      <c r="J136" s="159">
        <f t="shared" si="9"/>
        <v>0</v>
      </c>
      <c r="K136" s="141">
        <v>0.65</v>
      </c>
      <c r="L136" s="159">
        <f t="shared" si="10"/>
        <v>0</v>
      </c>
      <c r="M136" s="172"/>
      <c r="N136" s="169"/>
      <c r="O136" s="170"/>
      <c r="P136" s="171"/>
      <c r="Q136" s="171"/>
      <c r="R136" s="171"/>
      <c r="S136" s="171"/>
    </row>
    <row r="137" spans="1:19" s="12" customFormat="1" ht="15.75" customHeight="1" thickTop="1" thickBot="1" x14ac:dyDescent="0.3">
      <c r="A137" s="484"/>
      <c r="B137" s="489"/>
      <c r="C137" s="489"/>
      <c r="D137" s="489"/>
      <c r="E137" s="489"/>
      <c r="F137" s="173"/>
      <c r="G137" s="173"/>
      <c r="H137" s="173"/>
      <c r="I137" s="149" t="s">
        <v>97</v>
      </c>
      <c r="J137" s="162">
        <f>SUM(J127:J136)</f>
        <v>0</v>
      </c>
      <c r="K137" s="163"/>
      <c r="L137" s="150">
        <f t="shared" ref="L137:M137" si="11">SUM(L127:L136)</f>
        <v>0</v>
      </c>
      <c r="M137" s="174">
        <f t="shared" si="11"/>
        <v>0</v>
      </c>
      <c r="N137" s="169"/>
      <c r="O137" s="170"/>
      <c r="P137" s="124"/>
    </row>
    <row r="138" spans="1:19" s="17" customFormat="1" ht="15.75" customHeight="1" thickTop="1" thickBot="1" x14ac:dyDescent="0.3">
      <c r="B138" s="490" t="s">
        <v>98</v>
      </c>
      <c r="C138" s="490"/>
      <c r="D138" s="490"/>
      <c r="E138" s="490"/>
      <c r="F138" s="490"/>
      <c r="G138" s="490"/>
      <c r="H138" s="175"/>
      <c r="I138" s="175"/>
      <c r="L138" s="176"/>
      <c r="M138" s="177"/>
      <c r="N138" s="178" t="s">
        <v>99</v>
      </c>
    </row>
    <row r="139" spans="1:19" s="6" customFormat="1" ht="15.75" customHeight="1" thickTop="1" thickBot="1" x14ac:dyDescent="0.25">
      <c r="B139" s="490"/>
      <c r="C139" s="490"/>
      <c r="D139" s="490"/>
      <c r="E139" s="490"/>
      <c r="F139" s="490"/>
      <c r="G139" s="490"/>
      <c r="H139" s="5"/>
      <c r="I139" s="179"/>
      <c r="J139" s="180"/>
      <c r="K139" s="181" t="s">
        <v>100</v>
      </c>
      <c r="L139" s="182">
        <f>L111+L124+L137</f>
        <v>0</v>
      </c>
      <c r="M139" s="121" t="e">
        <f>#REF!+#REF!+#REF!</f>
        <v>#REF!</v>
      </c>
      <c r="N139" s="183" t="s">
        <v>101</v>
      </c>
      <c r="O139" s="182">
        <f>O111+O124</f>
        <v>0</v>
      </c>
    </row>
    <row r="140" spans="1:19" ht="15" customHeight="1" thickTop="1" x14ac:dyDescent="0.2">
      <c r="F140" s="184" t="s">
        <v>14</v>
      </c>
    </row>
    <row r="141" spans="1:19" ht="18.75" customHeight="1" x14ac:dyDescent="0.3">
      <c r="B141" s="127" t="s">
        <v>78</v>
      </c>
      <c r="C141" s="128" t="str">
        <f>IF(ISBLANK('93 Game 3'!$E$6),"",'93 Game 3'!$E$6)</f>
        <v/>
      </c>
      <c r="D141" s="128"/>
      <c r="F141" s="185" t="s">
        <v>102</v>
      </c>
      <c r="G141" s="185"/>
      <c r="H141" s="185"/>
      <c r="I141" s="185"/>
      <c r="J141" s="185"/>
    </row>
    <row r="142" spans="1:19" ht="18" customHeight="1" x14ac:dyDescent="0.2">
      <c r="E142" s="126"/>
      <c r="H142" s="482" t="s">
        <v>7</v>
      </c>
      <c r="I142" s="482"/>
      <c r="J142" s="482"/>
    </row>
    <row r="143" spans="1:19" ht="21" x14ac:dyDescent="0.2">
      <c r="B143" s="186" t="s">
        <v>103</v>
      </c>
      <c r="C143" s="125"/>
      <c r="D143" s="126"/>
      <c r="E143" s="126"/>
      <c r="H143" s="482"/>
      <c r="I143" s="482"/>
      <c r="J143" s="482"/>
    </row>
    <row r="144" spans="1:19" ht="15.75" x14ac:dyDescent="0.25">
      <c r="A144" s="14"/>
      <c r="B144" s="474" t="s">
        <v>104</v>
      </c>
      <c r="C144" s="474"/>
      <c r="D144" s="474"/>
      <c r="E144" s="474"/>
      <c r="F144" s="474"/>
      <c r="G144" s="474"/>
      <c r="H144" s="481" t="s">
        <v>105</v>
      </c>
      <c r="I144" s="481"/>
      <c r="J144" s="481"/>
    </row>
    <row r="145" spans="1:10" ht="51" x14ac:dyDescent="0.2">
      <c r="A145" s="4"/>
      <c r="B145" s="96" t="s">
        <v>106</v>
      </c>
      <c r="C145" s="96" t="s">
        <v>26</v>
      </c>
      <c r="D145" s="96" t="s">
        <v>6</v>
      </c>
      <c r="E145" s="96" t="s">
        <v>10</v>
      </c>
      <c r="F145" s="96" t="s">
        <v>70</v>
      </c>
      <c r="G145" s="96" t="s">
        <v>71</v>
      </c>
      <c r="H145" s="130" t="s">
        <v>107</v>
      </c>
      <c r="I145" s="130" t="s">
        <v>4</v>
      </c>
      <c r="J145" s="131" t="s">
        <v>108</v>
      </c>
    </row>
    <row r="146" spans="1:10" ht="15" customHeight="1" x14ac:dyDescent="0.2">
      <c r="A146" s="132" t="s">
        <v>109</v>
      </c>
      <c r="B146" s="133" t="s">
        <v>110</v>
      </c>
      <c r="C146" s="134"/>
      <c r="D146" s="134"/>
      <c r="E146" s="135"/>
      <c r="F146" s="135"/>
      <c r="G146" s="134"/>
      <c r="H146" s="136"/>
      <c r="I146" s="136"/>
      <c r="J146" s="187"/>
    </row>
    <row r="147" spans="1:10" x14ac:dyDescent="0.2">
      <c r="A147" s="496"/>
      <c r="B147" s="110"/>
      <c r="C147" s="110"/>
      <c r="D147" s="110"/>
      <c r="E147" s="104"/>
      <c r="F147" s="104"/>
      <c r="G147" s="158"/>
      <c r="H147" s="111"/>
      <c r="I147" s="112"/>
      <c r="J147" s="107">
        <f>H147*I147</f>
        <v>0</v>
      </c>
    </row>
    <row r="148" spans="1:10" x14ac:dyDescent="0.2">
      <c r="A148" s="496"/>
      <c r="B148" s="110"/>
      <c r="C148" s="110"/>
      <c r="D148" s="110"/>
      <c r="E148" s="104"/>
      <c r="F148" s="104"/>
      <c r="G148" s="158"/>
      <c r="H148" s="111"/>
      <c r="I148" s="112"/>
      <c r="J148" s="107">
        <f t="shared" ref="J148:J158" si="12">H148*I148</f>
        <v>0</v>
      </c>
    </row>
    <row r="149" spans="1:10" x14ac:dyDescent="0.2">
      <c r="A149" s="496"/>
      <c r="B149" s="110"/>
      <c r="C149" s="110"/>
      <c r="D149" s="110"/>
      <c r="E149" s="104"/>
      <c r="F149" s="104"/>
      <c r="G149" s="158"/>
      <c r="H149" s="111"/>
      <c r="I149" s="112"/>
      <c r="J149" s="107">
        <f t="shared" si="12"/>
        <v>0</v>
      </c>
    </row>
    <row r="150" spans="1:10" x14ac:dyDescent="0.2">
      <c r="A150" s="496"/>
      <c r="B150" s="110"/>
      <c r="C150" s="110"/>
      <c r="D150" s="110"/>
      <c r="E150" s="104"/>
      <c r="F150" s="104"/>
      <c r="G150" s="158"/>
      <c r="H150" s="111"/>
      <c r="I150" s="112"/>
      <c r="J150" s="107">
        <f t="shared" si="12"/>
        <v>0</v>
      </c>
    </row>
    <row r="151" spans="1:10" x14ac:dyDescent="0.2">
      <c r="A151" s="496"/>
      <c r="B151" s="110"/>
      <c r="C151" s="110"/>
      <c r="D151" s="110"/>
      <c r="E151" s="104"/>
      <c r="F151" s="104"/>
      <c r="G151" s="158"/>
      <c r="H151" s="111"/>
      <c r="I151" s="112"/>
      <c r="J151" s="107">
        <f t="shared" si="12"/>
        <v>0</v>
      </c>
    </row>
    <row r="152" spans="1:10" x14ac:dyDescent="0.2">
      <c r="A152" s="496"/>
      <c r="B152" s="110"/>
      <c r="C152" s="110"/>
      <c r="D152" s="110"/>
      <c r="E152" s="104"/>
      <c r="F152" s="104"/>
      <c r="G152" s="158"/>
      <c r="H152" s="111"/>
      <c r="I152" s="112"/>
      <c r="J152" s="107">
        <f t="shared" si="12"/>
        <v>0</v>
      </c>
    </row>
    <row r="153" spans="1:10" x14ac:dyDescent="0.2">
      <c r="A153" s="496"/>
      <c r="B153" s="110"/>
      <c r="C153" s="110"/>
      <c r="D153" s="110"/>
      <c r="E153" s="104"/>
      <c r="F153" s="104"/>
      <c r="G153" s="158"/>
      <c r="H153" s="111"/>
      <c r="I153" s="112"/>
      <c r="J153" s="107">
        <f t="shared" si="12"/>
        <v>0</v>
      </c>
    </row>
    <row r="154" spans="1:10" x14ac:dyDescent="0.2">
      <c r="A154" s="496"/>
      <c r="B154" s="110"/>
      <c r="C154" s="110"/>
      <c r="D154" s="110"/>
      <c r="E154" s="104"/>
      <c r="F154" s="104"/>
      <c r="G154" s="158"/>
      <c r="H154" s="111"/>
      <c r="I154" s="112"/>
      <c r="J154" s="107">
        <f t="shared" si="12"/>
        <v>0</v>
      </c>
    </row>
    <row r="155" spans="1:10" x14ac:dyDescent="0.2">
      <c r="A155" s="496"/>
      <c r="B155" s="110"/>
      <c r="C155" s="110"/>
      <c r="D155" s="110"/>
      <c r="E155" s="104"/>
      <c r="F155" s="104"/>
      <c r="G155" s="158"/>
      <c r="H155" s="111"/>
      <c r="I155" s="112"/>
      <c r="J155" s="107">
        <f t="shared" si="12"/>
        <v>0</v>
      </c>
    </row>
    <row r="156" spans="1:10" x14ac:dyDescent="0.2">
      <c r="A156" s="496"/>
      <c r="B156" s="110"/>
      <c r="C156" s="110"/>
      <c r="D156" s="110"/>
      <c r="E156" s="104"/>
      <c r="F156" s="104"/>
      <c r="G156" s="158"/>
      <c r="H156" s="111"/>
      <c r="I156" s="112"/>
      <c r="J156" s="107">
        <f t="shared" si="12"/>
        <v>0</v>
      </c>
    </row>
    <row r="157" spans="1:10" x14ac:dyDescent="0.2">
      <c r="A157" s="496"/>
      <c r="B157" s="110"/>
      <c r="C157" s="110"/>
      <c r="D157" s="110"/>
      <c r="E157" s="104"/>
      <c r="F157" s="104"/>
      <c r="G157" s="158"/>
      <c r="H157" s="111"/>
      <c r="I157" s="112"/>
      <c r="J157" s="107">
        <f t="shared" si="12"/>
        <v>0</v>
      </c>
    </row>
    <row r="158" spans="1:10" x14ac:dyDescent="0.2">
      <c r="A158" s="496"/>
      <c r="B158" s="110"/>
      <c r="C158" s="110"/>
      <c r="D158" s="110"/>
      <c r="E158" s="104"/>
      <c r="F158" s="104"/>
      <c r="G158" s="158"/>
      <c r="H158" s="111"/>
      <c r="I158" s="112"/>
      <c r="J158" s="107">
        <f t="shared" si="12"/>
        <v>0</v>
      </c>
    </row>
    <row r="159" spans="1:10" x14ac:dyDescent="0.2">
      <c r="A159" s="496"/>
      <c r="B159" s="110"/>
      <c r="C159" s="110"/>
      <c r="D159" s="110"/>
      <c r="E159" s="104"/>
      <c r="F159" s="104"/>
      <c r="G159" s="158"/>
      <c r="H159" s="111"/>
      <c r="I159" s="112"/>
      <c r="J159" s="107">
        <f>H159*I159</f>
        <v>0</v>
      </c>
    </row>
    <row r="160" spans="1:10" x14ac:dyDescent="0.2">
      <c r="A160" s="496"/>
      <c r="B160" s="110"/>
      <c r="C160" s="110"/>
      <c r="D160" s="110"/>
      <c r="E160" s="104"/>
      <c r="F160" s="104"/>
      <c r="G160" s="158"/>
      <c r="H160" s="111"/>
      <c r="I160" s="112"/>
      <c r="J160" s="107">
        <f>H160*I160</f>
        <v>0</v>
      </c>
    </row>
    <row r="161" spans="1:15" x14ac:dyDescent="0.2">
      <c r="A161" s="496"/>
      <c r="B161" s="110"/>
      <c r="C161" s="110"/>
      <c r="D161" s="110"/>
      <c r="E161" s="104"/>
      <c r="F161" s="104"/>
      <c r="G161" s="158"/>
      <c r="H161" s="111"/>
      <c r="I161" s="112"/>
      <c r="J161" s="107">
        <f>H161*I161</f>
        <v>0</v>
      </c>
    </row>
    <row r="162" spans="1:15" ht="12.75" thickBot="1" x14ac:dyDescent="0.25">
      <c r="A162" s="496"/>
      <c r="B162" s="110"/>
      <c r="C162" s="110"/>
      <c r="D162" s="110"/>
      <c r="E162" s="104"/>
      <c r="F162" s="104"/>
      <c r="G162" s="158"/>
      <c r="H162" s="111"/>
      <c r="I162" s="112"/>
      <c r="J162" s="107">
        <f>H162*I162</f>
        <v>0</v>
      </c>
    </row>
    <row r="163" spans="1:15" s="12" customFormat="1" ht="15" customHeight="1" thickTop="1" thickBot="1" x14ac:dyDescent="0.25">
      <c r="C163" s="188"/>
      <c r="D163" s="188"/>
      <c r="E163" s="188"/>
      <c r="F163" s="189"/>
      <c r="G163" s="189"/>
      <c r="H163" s="190"/>
      <c r="I163" s="191" t="s">
        <v>111</v>
      </c>
      <c r="J163" s="119">
        <f>SUM(J147:J162)</f>
        <v>0</v>
      </c>
      <c r="K163" s="1"/>
      <c r="L163" s="1"/>
      <c r="M163" s="1"/>
      <c r="N163" s="1"/>
      <c r="O163" s="1"/>
    </row>
    <row r="164" spans="1:15" ht="21.75" thickTop="1" x14ac:dyDescent="0.2">
      <c r="A164" s="132" t="s">
        <v>112</v>
      </c>
      <c r="B164" s="192" t="s">
        <v>113</v>
      </c>
      <c r="C164" s="134"/>
      <c r="D164" s="134"/>
      <c r="E164" s="135"/>
      <c r="F164" s="135"/>
      <c r="G164" s="134"/>
      <c r="H164" s="136"/>
      <c r="I164" s="193"/>
      <c r="J164" s="187"/>
    </row>
    <row r="165" spans="1:15" x14ac:dyDescent="0.2">
      <c r="A165" s="496"/>
      <c r="B165" s="110"/>
      <c r="C165" s="110"/>
      <c r="D165" s="110"/>
      <c r="E165" s="104"/>
      <c r="F165" s="104"/>
      <c r="G165" s="158"/>
      <c r="H165" s="111"/>
      <c r="I165" s="112"/>
      <c r="J165" s="107">
        <f>H165*I165</f>
        <v>0</v>
      </c>
    </row>
    <row r="166" spans="1:15" x14ac:dyDescent="0.2">
      <c r="A166" s="496"/>
      <c r="B166" s="110"/>
      <c r="C166" s="110"/>
      <c r="D166" s="110"/>
      <c r="E166" s="104"/>
      <c r="F166" s="104"/>
      <c r="G166" s="158"/>
      <c r="H166" s="111"/>
      <c r="I166" s="112"/>
      <c r="J166" s="107">
        <f t="shared" ref="J166:J173" si="13">H166*I166</f>
        <v>0</v>
      </c>
    </row>
    <row r="167" spans="1:15" x14ac:dyDescent="0.2">
      <c r="A167" s="496"/>
      <c r="B167" s="110"/>
      <c r="C167" s="110"/>
      <c r="D167" s="110"/>
      <c r="E167" s="104"/>
      <c r="F167" s="104"/>
      <c r="G167" s="158"/>
      <c r="H167" s="111"/>
      <c r="I167" s="112"/>
      <c r="J167" s="107">
        <f t="shared" si="13"/>
        <v>0</v>
      </c>
    </row>
    <row r="168" spans="1:15" x14ac:dyDescent="0.2">
      <c r="A168" s="496"/>
      <c r="B168" s="110"/>
      <c r="C168" s="110"/>
      <c r="D168" s="110"/>
      <c r="E168" s="104"/>
      <c r="F168" s="104"/>
      <c r="G168" s="158"/>
      <c r="H168" s="111"/>
      <c r="I168" s="112"/>
      <c r="J168" s="107">
        <f t="shared" si="13"/>
        <v>0</v>
      </c>
    </row>
    <row r="169" spans="1:15" x14ac:dyDescent="0.2">
      <c r="A169" s="496"/>
      <c r="B169" s="110"/>
      <c r="C169" s="110"/>
      <c r="D169" s="110"/>
      <c r="E169" s="104"/>
      <c r="F169" s="104"/>
      <c r="G169" s="158"/>
      <c r="H169" s="111"/>
      <c r="I169" s="112"/>
      <c r="J169" s="107">
        <f t="shared" si="13"/>
        <v>0</v>
      </c>
    </row>
    <row r="170" spans="1:15" x14ac:dyDescent="0.2">
      <c r="A170" s="496"/>
      <c r="B170" s="110"/>
      <c r="C170" s="110"/>
      <c r="D170" s="110"/>
      <c r="E170" s="104"/>
      <c r="F170" s="104"/>
      <c r="G170" s="158"/>
      <c r="H170" s="111"/>
      <c r="I170" s="112"/>
      <c r="J170" s="107">
        <f t="shared" si="13"/>
        <v>0</v>
      </c>
    </row>
    <row r="171" spans="1:15" x14ac:dyDescent="0.2">
      <c r="A171" s="496"/>
      <c r="B171" s="110"/>
      <c r="C171" s="110"/>
      <c r="D171" s="110"/>
      <c r="E171" s="104"/>
      <c r="F171" s="104"/>
      <c r="G171" s="158"/>
      <c r="H171" s="111"/>
      <c r="I171" s="112"/>
      <c r="J171" s="107">
        <f t="shared" si="13"/>
        <v>0</v>
      </c>
    </row>
    <row r="172" spans="1:15" x14ac:dyDescent="0.2">
      <c r="A172" s="496"/>
      <c r="B172" s="110"/>
      <c r="C172" s="110"/>
      <c r="D172" s="110"/>
      <c r="E172" s="104"/>
      <c r="F172" s="104"/>
      <c r="G172" s="158"/>
      <c r="H172" s="111"/>
      <c r="I172" s="112"/>
      <c r="J172" s="107">
        <f t="shared" si="13"/>
        <v>0</v>
      </c>
    </row>
    <row r="173" spans="1:15" x14ac:dyDescent="0.2">
      <c r="A173" s="496"/>
      <c r="B173" s="110"/>
      <c r="C173" s="110"/>
      <c r="D173" s="110"/>
      <c r="E173" s="104"/>
      <c r="F173" s="104"/>
      <c r="G173" s="158"/>
      <c r="H173" s="111"/>
      <c r="I173" s="112"/>
      <c r="J173" s="107">
        <f t="shared" si="13"/>
        <v>0</v>
      </c>
    </row>
    <row r="174" spans="1:15" x14ac:dyDescent="0.2">
      <c r="A174" s="496"/>
      <c r="B174" s="110"/>
      <c r="C174" s="110"/>
      <c r="D174" s="110"/>
      <c r="E174" s="104"/>
      <c r="F174" s="104"/>
      <c r="G174" s="158"/>
      <c r="H174" s="111"/>
      <c r="I174" s="112"/>
      <c r="J174" s="107">
        <f>H174*I174</f>
        <v>0</v>
      </c>
    </row>
    <row r="175" spans="1:15" x14ac:dyDescent="0.2">
      <c r="A175" s="496"/>
      <c r="B175" s="110"/>
      <c r="C175" s="110"/>
      <c r="D175" s="110"/>
      <c r="E175" s="104"/>
      <c r="F175" s="104"/>
      <c r="G175" s="158"/>
      <c r="H175" s="111"/>
      <c r="I175" s="112"/>
      <c r="J175" s="107">
        <f>H175*I175</f>
        <v>0</v>
      </c>
    </row>
    <row r="176" spans="1:15" x14ac:dyDescent="0.2">
      <c r="A176" s="496"/>
      <c r="B176" s="110"/>
      <c r="C176" s="110"/>
      <c r="D176" s="110"/>
      <c r="E176" s="104"/>
      <c r="F176" s="104"/>
      <c r="G176" s="158"/>
      <c r="H176" s="111"/>
      <c r="I176" s="112"/>
      <c r="J176" s="107">
        <f>H176*I176</f>
        <v>0</v>
      </c>
      <c r="N176" s="1" t="s">
        <v>114</v>
      </c>
    </row>
    <row r="177" spans="1:15" ht="12.75" thickBot="1" x14ac:dyDescent="0.25">
      <c r="A177" s="496"/>
      <c r="B177" s="110"/>
      <c r="C177" s="110"/>
      <c r="D177" s="110"/>
      <c r="E177" s="104"/>
      <c r="F177" s="104"/>
      <c r="G177" s="158"/>
      <c r="H177" s="111"/>
      <c r="I177" s="112"/>
      <c r="J177" s="107">
        <f>H177*I177</f>
        <v>0</v>
      </c>
    </row>
    <row r="178" spans="1:15" s="12" customFormat="1" ht="15" customHeight="1" thickTop="1" thickBot="1" x14ac:dyDescent="0.25">
      <c r="C178" s="188"/>
      <c r="D178" s="188"/>
      <c r="E178" s="188"/>
      <c r="F178" s="189"/>
      <c r="G178" s="189"/>
      <c r="H178" s="190"/>
      <c r="I178" s="149" t="s">
        <v>115</v>
      </c>
      <c r="J178" s="119">
        <f>SUM(J165:J177)</f>
        <v>0</v>
      </c>
      <c r="K178" s="1"/>
      <c r="L178" s="1"/>
      <c r="M178" s="1"/>
      <c r="N178" s="1"/>
      <c r="O178" s="1"/>
    </row>
    <row r="179" spans="1:15" ht="22.5" thickTop="1" x14ac:dyDescent="0.2">
      <c r="A179" s="132" t="s">
        <v>116</v>
      </c>
      <c r="B179" s="192" t="s">
        <v>117</v>
      </c>
      <c r="C179" s="134"/>
      <c r="D179" s="134"/>
      <c r="E179" s="135"/>
      <c r="F179" s="135"/>
      <c r="G179" s="134"/>
      <c r="H179" s="136"/>
      <c r="I179" s="193"/>
      <c r="J179" s="187"/>
    </row>
    <row r="180" spans="1:15" x14ac:dyDescent="0.2">
      <c r="A180" s="496"/>
      <c r="B180" s="110"/>
      <c r="C180" s="110"/>
      <c r="D180" s="110"/>
      <c r="E180" s="104"/>
      <c r="F180" s="104"/>
      <c r="G180" s="158"/>
      <c r="H180" s="111"/>
      <c r="I180" s="112"/>
      <c r="J180" s="107">
        <f>H180*I180</f>
        <v>0</v>
      </c>
    </row>
    <row r="181" spans="1:15" x14ac:dyDescent="0.2">
      <c r="A181" s="496"/>
      <c r="B181" s="110"/>
      <c r="C181" s="110"/>
      <c r="D181" s="110"/>
      <c r="E181" s="104"/>
      <c r="F181" s="104"/>
      <c r="G181" s="158"/>
      <c r="H181" s="111"/>
      <c r="I181" s="112"/>
      <c r="J181" s="107">
        <f>H181*I181</f>
        <v>0</v>
      </c>
    </row>
    <row r="182" spans="1:15" x14ac:dyDescent="0.2">
      <c r="A182" s="496"/>
      <c r="B182" s="110"/>
      <c r="C182" s="110"/>
      <c r="D182" s="110"/>
      <c r="E182" s="104"/>
      <c r="F182" s="104"/>
      <c r="G182" s="158"/>
      <c r="H182" s="111"/>
      <c r="I182" s="112"/>
      <c r="J182" s="107">
        <f>H182*I182</f>
        <v>0</v>
      </c>
    </row>
    <row r="183" spans="1:15" x14ac:dyDescent="0.2">
      <c r="A183" s="496"/>
      <c r="B183" s="110"/>
      <c r="C183" s="110"/>
      <c r="D183" s="110"/>
      <c r="E183" s="104"/>
      <c r="F183" s="104"/>
      <c r="G183" s="158"/>
      <c r="H183" s="111"/>
      <c r="I183" s="112"/>
      <c r="J183" s="107">
        <f t="shared" ref="J183:J192" si="14">H183*I183</f>
        <v>0</v>
      </c>
    </row>
    <row r="184" spans="1:15" x14ac:dyDescent="0.2">
      <c r="A184" s="496"/>
      <c r="B184" s="110"/>
      <c r="C184" s="110"/>
      <c r="D184" s="110"/>
      <c r="E184" s="104"/>
      <c r="F184" s="104"/>
      <c r="G184" s="158"/>
      <c r="H184" s="111"/>
      <c r="I184" s="112"/>
      <c r="J184" s="107">
        <f t="shared" si="14"/>
        <v>0</v>
      </c>
    </row>
    <row r="185" spans="1:15" x14ac:dyDescent="0.2">
      <c r="A185" s="496"/>
      <c r="B185" s="110"/>
      <c r="C185" s="110"/>
      <c r="D185" s="110"/>
      <c r="E185" s="104"/>
      <c r="F185" s="104"/>
      <c r="G185" s="158"/>
      <c r="H185" s="111"/>
      <c r="I185" s="112"/>
      <c r="J185" s="107">
        <f t="shared" si="14"/>
        <v>0</v>
      </c>
    </row>
    <row r="186" spans="1:15" x14ac:dyDescent="0.2">
      <c r="A186" s="496"/>
      <c r="B186" s="110"/>
      <c r="C186" s="114"/>
      <c r="D186" s="110"/>
      <c r="E186" s="104"/>
      <c r="F186" s="104"/>
      <c r="G186" s="158"/>
      <c r="H186" s="111"/>
      <c r="I186" s="112"/>
      <c r="J186" s="107">
        <f t="shared" si="14"/>
        <v>0</v>
      </c>
    </row>
    <row r="187" spans="1:15" x14ac:dyDescent="0.2">
      <c r="A187" s="496"/>
      <c r="B187" s="110"/>
      <c r="C187" s="110"/>
      <c r="D187" s="110"/>
      <c r="E187" s="104"/>
      <c r="F187" s="104"/>
      <c r="G187" s="158"/>
      <c r="H187" s="111"/>
      <c r="I187" s="112"/>
      <c r="J187" s="107">
        <f t="shared" si="14"/>
        <v>0</v>
      </c>
    </row>
    <row r="188" spans="1:15" x14ac:dyDescent="0.2">
      <c r="A188" s="496"/>
      <c r="B188" s="110"/>
      <c r="C188" s="110"/>
      <c r="D188" s="110"/>
      <c r="E188" s="104"/>
      <c r="F188" s="104"/>
      <c r="G188" s="158"/>
      <c r="H188" s="111"/>
      <c r="I188" s="112"/>
      <c r="J188" s="107">
        <f t="shared" si="14"/>
        <v>0</v>
      </c>
    </row>
    <row r="189" spans="1:15" x14ac:dyDescent="0.2">
      <c r="A189" s="496"/>
      <c r="B189" s="110"/>
      <c r="C189" s="110"/>
      <c r="D189" s="110"/>
      <c r="E189" s="104"/>
      <c r="F189" s="104"/>
      <c r="G189" s="158"/>
      <c r="H189" s="111"/>
      <c r="I189" s="112"/>
      <c r="J189" s="107">
        <f t="shared" si="14"/>
        <v>0</v>
      </c>
    </row>
    <row r="190" spans="1:15" x14ac:dyDescent="0.2">
      <c r="A190" s="496"/>
      <c r="B190" s="110"/>
      <c r="C190" s="110"/>
      <c r="D190" s="110"/>
      <c r="E190" s="104"/>
      <c r="F190" s="104"/>
      <c r="G190" s="158"/>
      <c r="H190" s="111"/>
      <c r="I190" s="112"/>
      <c r="J190" s="107">
        <f t="shared" si="14"/>
        <v>0</v>
      </c>
    </row>
    <row r="191" spans="1:15" x14ac:dyDescent="0.2">
      <c r="A191" s="496"/>
      <c r="B191" s="19"/>
      <c r="C191" s="110"/>
      <c r="D191" s="110"/>
      <c r="E191" s="104"/>
      <c r="F191" s="104"/>
      <c r="G191" s="158"/>
      <c r="H191" s="111"/>
      <c r="I191" s="112"/>
      <c r="J191" s="107">
        <f t="shared" si="14"/>
        <v>0</v>
      </c>
    </row>
    <row r="192" spans="1:15" ht="12.75" thickBot="1" x14ac:dyDescent="0.25">
      <c r="A192" s="496"/>
      <c r="B192" s="110"/>
      <c r="C192" s="110"/>
      <c r="D192" s="110"/>
      <c r="E192" s="104"/>
      <c r="F192" s="104"/>
      <c r="G192" s="158"/>
      <c r="H192" s="111"/>
      <c r="I192" s="112"/>
      <c r="J192" s="107">
        <f t="shared" si="14"/>
        <v>0</v>
      </c>
    </row>
    <row r="193" spans="1:16" s="12" customFormat="1" ht="15" customHeight="1" thickTop="1" thickBot="1" x14ac:dyDescent="0.25">
      <c r="C193" s="194"/>
      <c r="D193" s="194"/>
      <c r="E193" s="194"/>
      <c r="F193" s="195"/>
      <c r="G193" s="195"/>
      <c r="H193" s="196"/>
      <c r="I193" s="149" t="s">
        <v>118</v>
      </c>
      <c r="J193" s="119">
        <f>SUM(J180:J192)</f>
        <v>0</v>
      </c>
      <c r="K193" s="1"/>
      <c r="L193" s="1"/>
      <c r="M193" s="1"/>
      <c r="N193" s="1"/>
      <c r="O193" s="1"/>
      <c r="P193" s="1"/>
    </row>
    <row r="194" spans="1:16" s="12" customFormat="1" ht="15" customHeight="1" thickTop="1" thickBot="1" x14ac:dyDescent="0.25">
      <c r="C194" s="194"/>
      <c r="D194" s="194"/>
      <c r="E194" s="194"/>
      <c r="F194" s="195"/>
      <c r="G194" s="195"/>
      <c r="H194" s="197"/>
      <c r="I194" s="198"/>
      <c r="J194" s="199"/>
      <c r="K194" s="1"/>
      <c r="L194" s="1"/>
      <c r="M194" s="1"/>
      <c r="N194" s="1"/>
      <c r="O194" s="1"/>
      <c r="P194" s="1"/>
    </row>
    <row r="195" spans="1:16" ht="16.5" thickTop="1" thickBot="1" x14ac:dyDescent="0.3">
      <c r="B195" s="18"/>
      <c r="C195" s="18"/>
      <c r="D195" s="18"/>
      <c r="E195" s="8"/>
      <c r="F195" s="200"/>
      <c r="G195" s="201"/>
      <c r="H195" s="9"/>
      <c r="I195" s="9" t="s">
        <v>119</v>
      </c>
      <c r="J195" s="119">
        <f>J163+J178+J193</f>
        <v>0</v>
      </c>
    </row>
    <row r="196" spans="1:16" ht="7.5" customHeight="1" thickTop="1" x14ac:dyDescent="0.2">
      <c r="B196" s="125"/>
      <c r="C196" s="125"/>
      <c r="D196" s="126"/>
      <c r="E196" s="126"/>
    </row>
    <row r="197" spans="1:16" ht="16.5" customHeight="1" x14ac:dyDescent="0.3">
      <c r="B197" s="127" t="s">
        <v>78</v>
      </c>
      <c r="C197" s="128" t="str">
        <f>IF(ISBLANK('93 Game 3'!$E$6),"",'93 Game 3'!$E$6)</f>
        <v/>
      </c>
      <c r="D197" s="128"/>
      <c r="E197" s="126"/>
    </row>
    <row r="198" spans="1:16" ht="16.5" customHeight="1" x14ac:dyDescent="0.2">
      <c r="B198" s="480" t="s">
        <v>120</v>
      </c>
      <c r="C198" s="480"/>
      <c r="D198" s="202"/>
      <c r="E198" s="126"/>
      <c r="H198" s="482" t="s">
        <v>7</v>
      </c>
      <c r="I198" s="482"/>
      <c r="J198" s="482"/>
    </row>
    <row r="199" spans="1:16" ht="7.5" customHeight="1" x14ac:dyDescent="0.2">
      <c r="B199" s="480"/>
      <c r="C199" s="480"/>
      <c r="D199" s="203"/>
      <c r="E199" s="126"/>
      <c r="H199" s="482"/>
      <c r="I199" s="482"/>
      <c r="J199" s="482"/>
    </row>
    <row r="200" spans="1:16" s="14" customFormat="1" ht="15.75" customHeight="1" x14ac:dyDescent="0.25">
      <c r="B200" s="474" t="s">
        <v>121</v>
      </c>
      <c r="C200" s="474"/>
      <c r="D200" s="474"/>
      <c r="E200" s="474"/>
      <c r="F200" s="474"/>
      <c r="G200" s="474"/>
      <c r="H200" s="481" t="s">
        <v>122</v>
      </c>
      <c r="I200" s="481"/>
      <c r="J200" s="481"/>
      <c r="K200" s="1"/>
      <c r="M200" s="1"/>
      <c r="N200" s="1"/>
      <c r="O200" s="1"/>
    </row>
    <row r="201" spans="1:16" s="4" customFormat="1" ht="53.25" customHeight="1" x14ac:dyDescent="0.2">
      <c r="B201" s="96" t="s">
        <v>106</v>
      </c>
      <c r="C201" s="96" t="s">
        <v>26</v>
      </c>
      <c r="D201" s="96" t="s">
        <v>6</v>
      </c>
      <c r="E201" s="96" t="s">
        <v>10</v>
      </c>
      <c r="F201" s="96" t="s">
        <v>70</v>
      </c>
      <c r="G201" s="96" t="s">
        <v>71</v>
      </c>
      <c r="H201" s="130" t="s">
        <v>123</v>
      </c>
      <c r="I201" s="130" t="s">
        <v>4</v>
      </c>
      <c r="J201" s="131" t="s">
        <v>124</v>
      </c>
      <c r="K201" s="1"/>
      <c r="L201" s="1"/>
      <c r="M201" s="1"/>
      <c r="N201" s="1"/>
    </row>
    <row r="202" spans="1:16" s="12" customFormat="1" ht="15" customHeight="1" x14ac:dyDescent="0.25">
      <c r="A202" s="132" t="s">
        <v>125</v>
      </c>
      <c r="B202" s="204" t="s">
        <v>39</v>
      </c>
      <c r="C202" s="134"/>
      <c r="D202" s="134"/>
      <c r="E202" s="135"/>
      <c r="F202" s="135"/>
      <c r="G202" s="134"/>
      <c r="H202" s="136"/>
      <c r="I202" s="136"/>
      <c r="J202" s="187"/>
      <c r="K202" s="497" t="s">
        <v>126</v>
      </c>
      <c r="L202" s="498"/>
    </row>
    <row r="203" spans="1:16" s="15" customFormat="1" ht="15" customHeight="1" x14ac:dyDescent="0.25">
      <c r="A203" s="491"/>
      <c r="B203" s="110"/>
      <c r="C203" s="110"/>
      <c r="D203" s="110"/>
      <c r="E203" s="104"/>
      <c r="F203" s="104"/>
      <c r="G203" s="158"/>
      <c r="H203" s="111"/>
      <c r="I203" s="112"/>
      <c r="J203" s="107">
        <f>H203*I203</f>
        <v>0</v>
      </c>
      <c r="K203" s="497"/>
      <c r="L203" s="498"/>
    </row>
    <row r="204" spans="1:16" s="15" customFormat="1" ht="15" customHeight="1" x14ac:dyDescent="0.25">
      <c r="A204" s="491"/>
      <c r="B204" s="110"/>
      <c r="C204" s="110"/>
      <c r="D204" s="110"/>
      <c r="E204" s="104"/>
      <c r="F204" s="104"/>
      <c r="G204" s="158"/>
      <c r="H204" s="111"/>
      <c r="I204" s="112"/>
      <c r="J204" s="107">
        <f>H204*I204</f>
        <v>0</v>
      </c>
      <c r="K204" s="497"/>
      <c r="L204" s="498"/>
    </row>
    <row r="205" spans="1:16" s="15" customFormat="1" ht="15" customHeight="1" x14ac:dyDescent="0.25">
      <c r="A205" s="491"/>
      <c r="B205" s="110"/>
      <c r="C205" s="110"/>
      <c r="D205" s="110"/>
      <c r="E205" s="104"/>
      <c r="F205" s="104"/>
      <c r="G205" s="158"/>
      <c r="H205" s="111"/>
      <c r="I205" s="112"/>
      <c r="J205" s="107">
        <f t="shared" ref="J205" si="15">H205*I205</f>
        <v>0</v>
      </c>
      <c r="K205" s="497"/>
      <c r="L205" s="498"/>
    </row>
    <row r="206" spans="1:16" s="15" customFormat="1" ht="15" customHeight="1" x14ac:dyDescent="0.25">
      <c r="A206" s="491"/>
      <c r="B206" s="110"/>
      <c r="C206" s="110"/>
      <c r="D206" s="110"/>
      <c r="E206" s="104"/>
      <c r="F206" s="104"/>
      <c r="G206" s="158"/>
      <c r="H206" s="111"/>
      <c r="I206" s="112"/>
      <c r="J206" s="107">
        <f>H206*I206</f>
        <v>0</v>
      </c>
      <c r="K206" s="497"/>
      <c r="L206" s="498"/>
    </row>
    <row r="207" spans="1:16" s="12" customFormat="1" ht="15" customHeight="1" x14ac:dyDescent="0.25">
      <c r="A207" s="491"/>
      <c r="B207" s="204" t="s">
        <v>12</v>
      </c>
      <c r="C207" s="134"/>
      <c r="D207" s="134"/>
      <c r="E207" s="135"/>
      <c r="F207" s="135"/>
      <c r="G207" s="134"/>
      <c r="H207" s="136"/>
      <c r="I207" s="193"/>
      <c r="J207" s="187"/>
      <c r="K207" s="497"/>
      <c r="L207" s="498"/>
    </row>
    <row r="208" spans="1:16" s="15" customFormat="1" ht="15" customHeight="1" x14ac:dyDescent="0.25">
      <c r="A208" s="491"/>
      <c r="B208" s="110"/>
      <c r="C208" s="110"/>
      <c r="D208" s="110"/>
      <c r="E208" s="104"/>
      <c r="F208" s="104"/>
      <c r="G208" s="158"/>
      <c r="H208" s="111"/>
      <c r="I208" s="112"/>
      <c r="J208" s="107">
        <f>H208*I208</f>
        <v>0</v>
      </c>
      <c r="K208" s="497"/>
      <c r="L208" s="498"/>
    </row>
    <row r="209" spans="1:15" s="15" customFormat="1" ht="15" customHeight="1" x14ac:dyDescent="0.25">
      <c r="A209" s="491"/>
      <c r="B209" s="110"/>
      <c r="C209" s="110"/>
      <c r="D209" s="110"/>
      <c r="E209" s="104"/>
      <c r="F209" s="104"/>
      <c r="G209" s="158"/>
      <c r="H209" s="111"/>
      <c r="I209" s="112"/>
      <c r="J209" s="107">
        <f t="shared" ref="J209:J210" si="16">H209*I209</f>
        <v>0</v>
      </c>
      <c r="K209" s="497"/>
      <c r="L209" s="498"/>
    </row>
    <row r="210" spans="1:15" s="15" customFormat="1" ht="15" customHeight="1" x14ac:dyDescent="0.25">
      <c r="A210" s="491"/>
      <c r="B210" s="110"/>
      <c r="C210" s="110"/>
      <c r="D210" s="110"/>
      <c r="E210" s="104"/>
      <c r="F210" s="104"/>
      <c r="G210" s="158"/>
      <c r="H210" s="111"/>
      <c r="I210" s="112"/>
      <c r="J210" s="107">
        <f t="shared" si="16"/>
        <v>0</v>
      </c>
      <c r="K210" s="497"/>
      <c r="L210" s="498"/>
    </row>
    <row r="211" spans="1:15" s="15" customFormat="1" ht="15" customHeight="1" x14ac:dyDescent="0.25">
      <c r="A211" s="491"/>
      <c r="B211" s="110"/>
      <c r="C211" s="110"/>
      <c r="D211" s="110"/>
      <c r="E211" s="104"/>
      <c r="F211" s="104"/>
      <c r="G211" s="158"/>
      <c r="H211" s="111"/>
      <c r="I211" s="112"/>
      <c r="J211" s="107">
        <f>H211*I211</f>
        <v>0</v>
      </c>
      <c r="K211" s="497"/>
      <c r="L211" s="498"/>
    </row>
    <row r="212" spans="1:15" s="12" customFormat="1" ht="15" customHeight="1" x14ac:dyDescent="0.25">
      <c r="A212" s="491"/>
      <c r="B212" s="205" t="s">
        <v>127</v>
      </c>
      <c r="C212" s="190"/>
      <c r="D212" s="190"/>
      <c r="E212" s="206"/>
      <c r="F212" s="206"/>
      <c r="G212" s="190"/>
      <c r="H212" s="207"/>
      <c r="I212" s="208"/>
      <c r="J212" s="209"/>
      <c r="K212" s="492" t="s">
        <v>128</v>
      </c>
      <c r="L212" s="493"/>
    </row>
    <row r="213" spans="1:15" s="15" customFormat="1" ht="15" customHeight="1" x14ac:dyDescent="0.25">
      <c r="A213" s="491"/>
      <c r="B213" s="110"/>
      <c r="C213" s="110"/>
      <c r="D213" s="110"/>
      <c r="E213" s="104"/>
      <c r="F213" s="104"/>
      <c r="G213" s="158"/>
      <c r="H213" s="111"/>
      <c r="I213" s="112"/>
      <c r="J213" s="107">
        <f>H213*I213</f>
        <v>0</v>
      </c>
      <c r="K213" s="492"/>
      <c r="L213" s="493"/>
    </row>
    <row r="214" spans="1:15" s="15" customFormat="1" ht="15" customHeight="1" x14ac:dyDescent="0.25">
      <c r="A214" s="491"/>
      <c r="B214" s="110"/>
      <c r="C214" s="110"/>
      <c r="D214" s="110"/>
      <c r="E214" s="104"/>
      <c r="F214" s="104"/>
      <c r="G214" s="158"/>
      <c r="H214" s="111"/>
      <c r="I214" s="112"/>
      <c r="J214" s="107">
        <f t="shared" ref="J214" si="17">H214*I214</f>
        <v>0</v>
      </c>
      <c r="K214" s="492"/>
      <c r="L214" s="493"/>
    </row>
    <row r="215" spans="1:15" s="15" customFormat="1" ht="15" customHeight="1" x14ac:dyDescent="0.25">
      <c r="A215" s="491"/>
      <c r="B215" s="110"/>
      <c r="C215" s="114"/>
      <c r="D215" s="110"/>
      <c r="E215" s="104"/>
      <c r="F215" s="104"/>
      <c r="G215" s="158"/>
      <c r="H215" s="111"/>
      <c r="I215" s="112"/>
      <c r="J215" s="107">
        <f>H215*I215</f>
        <v>0</v>
      </c>
      <c r="K215" s="492"/>
      <c r="L215" s="493"/>
    </row>
    <row r="216" spans="1:15" s="12" customFormat="1" ht="15" customHeight="1" x14ac:dyDescent="0.25">
      <c r="A216" s="491"/>
      <c r="B216" s="205" t="s">
        <v>129</v>
      </c>
      <c r="C216" s="210"/>
      <c r="D216" s="210"/>
      <c r="E216" s="210"/>
      <c r="F216" s="210"/>
      <c r="G216" s="210"/>
      <c r="H216" s="210"/>
      <c r="I216" s="210"/>
      <c r="J216" s="210"/>
      <c r="K216" s="492"/>
      <c r="L216" s="493"/>
    </row>
    <row r="217" spans="1:15" s="15" customFormat="1" ht="15" customHeight="1" x14ac:dyDescent="0.25">
      <c r="A217" s="491"/>
      <c r="B217" s="110"/>
      <c r="C217" s="110"/>
      <c r="D217" s="110"/>
      <c r="E217" s="104"/>
      <c r="F217" s="104"/>
      <c r="G217" s="158"/>
      <c r="H217" s="111"/>
      <c r="I217" s="112"/>
      <c r="J217" s="107">
        <f>H217*I217</f>
        <v>0</v>
      </c>
      <c r="K217" s="492"/>
      <c r="L217" s="493"/>
    </row>
    <row r="218" spans="1:15" s="15" customFormat="1" ht="15" customHeight="1" x14ac:dyDescent="0.25">
      <c r="A218" s="491"/>
      <c r="B218" s="110"/>
      <c r="C218" s="110"/>
      <c r="D218" s="110"/>
      <c r="E218" s="104"/>
      <c r="F218" s="104"/>
      <c r="G218" s="158"/>
      <c r="H218" s="111"/>
      <c r="I218" s="112"/>
      <c r="J218" s="107">
        <f>H218*I218</f>
        <v>0</v>
      </c>
      <c r="K218" s="492"/>
      <c r="L218" s="493"/>
    </row>
    <row r="219" spans="1:15" s="15" customFormat="1" ht="15" customHeight="1" x14ac:dyDescent="0.25">
      <c r="A219" s="491"/>
      <c r="B219" s="110"/>
      <c r="C219" s="110"/>
      <c r="D219" s="110"/>
      <c r="E219" s="104"/>
      <c r="F219" s="104"/>
      <c r="G219" s="158"/>
      <c r="H219" s="111"/>
      <c r="I219" s="112"/>
      <c r="J219" s="107">
        <f>H219*I219</f>
        <v>0</v>
      </c>
      <c r="K219" s="492"/>
      <c r="L219" s="493"/>
    </row>
    <row r="220" spans="1:15" s="12" customFormat="1" ht="15" customHeight="1" x14ac:dyDescent="0.25">
      <c r="A220" s="491"/>
      <c r="B220" s="205" t="s">
        <v>130</v>
      </c>
      <c r="C220" s="210"/>
      <c r="D220" s="210"/>
      <c r="E220" s="210"/>
      <c r="F220" s="210"/>
      <c r="G220" s="210"/>
      <c r="H220" s="210"/>
      <c r="I220" s="210"/>
      <c r="J220" s="210"/>
      <c r="K220" s="492"/>
      <c r="L220" s="493"/>
    </row>
    <row r="221" spans="1:15" s="15" customFormat="1" ht="15" customHeight="1" x14ac:dyDescent="0.25">
      <c r="A221" s="491"/>
      <c r="B221" s="110"/>
      <c r="C221" s="110"/>
      <c r="D221" s="110"/>
      <c r="E221" s="104"/>
      <c r="F221" s="104"/>
      <c r="G221" s="158"/>
      <c r="H221" s="111"/>
      <c r="I221" s="112"/>
      <c r="J221" s="107">
        <f>H221*I221</f>
        <v>0</v>
      </c>
      <c r="K221" s="492"/>
      <c r="L221" s="493"/>
    </row>
    <row r="222" spans="1:15" s="15" customFormat="1" ht="15" customHeight="1" x14ac:dyDescent="0.25">
      <c r="A222" s="491"/>
      <c r="B222" s="110"/>
      <c r="C222" s="110"/>
      <c r="D222" s="110"/>
      <c r="E222" s="104"/>
      <c r="F222" s="104"/>
      <c r="G222" s="158"/>
      <c r="H222" s="111"/>
      <c r="I222" s="112"/>
      <c r="J222" s="107">
        <f>H222*I222</f>
        <v>0</v>
      </c>
      <c r="K222" s="492"/>
      <c r="L222" s="493"/>
    </row>
    <row r="223" spans="1:15" ht="15" customHeight="1" thickBot="1" x14ac:dyDescent="0.25">
      <c r="A223" s="491"/>
      <c r="B223" s="19"/>
      <c r="C223" s="19"/>
      <c r="D223" s="19"/>
      <c r="E223" s="211"/>
      <c r="F223" s="211"/>
      <c r="G223" s="158"/>
      <c r="H223" s="27"/>
      <c r="I223" s="112"/>
      <c r="J223" s="107">
        <f>H223*I223</f>
        <v>0</v>
      </c>
      <c r="K223" s="492"/>
      <c r="L223" s="493"/>
    </row>
    <row r="224" spans="1:15" s="12" customFormat="1" ht="15" customHeight="1" thickTop="1" thickBot="1" x14ac:dyDescent="0.25">
      <c r="C224" s="212"/>
      <c r="D224" s="212"/>
      <c r="E224" s="212"/>
      <c r="F224" s="213"/>
      <c r="G224" s="213"/>
      <c r="H224" s="190"/>
      <c r="I224" s="149" t="s">
        <v>131</v>
      </c>
      <c r="J224" s="119">
        <f>SUM(J203:J223)</f>
        <v>0</v>
      </c>
      <c r="K224" s="1"/>
      <c r="L224" s="1"/>
      <c r="M224" s="1"/>
      <c r="N224" s="1"/>
      <c r="O224" s="1"/>
    </row>
    <row r="225" spans="1:17" s="214" customFormat="1" ht="15" customHeight="1" thickTop="1" thickBot="1" x14ac:dyDescent="0.25">
      <c r="C225" s="215"/>
      <c r="D225" s="215"/>
      <c r="E225" s="215"/>
      <c r="F225" s="216"/>
      <c r="G225" s="216"/>
      <c r="H225" s="215"/>
      <c r="I225" s="198"/>
      <c r="J225" s="217"/>
      <c r="K225" s="218"/>
      <c r="L225" s="218"/>
      <c r="M225" s="218"/>
      <c r="N225" s="218"/>
      <c r="O225" s="218"/>
    </row>
    <row r="226" spans="1:17" ht="15" customHeight="1" thickTop="1" thickBot="1" x14ac:dyDescent="0.3">
      <c r="B226" s="219"/>
      <c r="C226" s="219"/>
      <c r="D226" s="219"/>
      <c r="E226" s="220"/>
      <c r="F226" s="221"/>
      <c r="G226" s="222"/>
      <c r="H226" s="223"/>
      <c r="I226" s="223" t="s">
        <v>132</v>
      </c>
      <c r="J226" s="119">
        <f>J193+J224</f>
        <v>0</v>
      </c>
    </row>
    <row r="227" spans="1:17" s="214" customFormat="1" ht="15" customHeight="1" thickTop="1" x14ac:dyDescent="0.2">
      <c r="C227" s="215"/>
      <c r="D227" s="215"/>
      <c r="E227" s="215"/>
      <c r="F227" s="216"/>
      <c r="G227" s="216"/>
      <c r="H227" s="215"/>
      <c r="I227" s="198"/>
      <c r="J227" s="224"/>
      <c r="K227" s="218"/>
      <c r="L227" s="218"/>
      <c r="M227" s="218"/>
      <c r="N227" s="218"/>
      <c r="O227" s="218"/>
    </row>
    <row r="228" spans="1:17" s="15" customFormat="1" ht="15" customHeight="1" x14ac:dyDescent="0.2">
      <c r="A228" s="132" t="s">
        <v>133</v>
      </c>
      <c r="B228" s="225" t="s">
        <v>134</v>
      </c>
      <c r="C228" s="226"/>
      <c r="D228" s="226"/>
      <c r="E228" s="227"/>
      <c r="F228" s="227"/>
      <c r="G228" s="228"/>
      <c r="H228" s="229"/>
      <c r="I228" s="230"/>
      <c r="J228" s="231"/>
      <c r="K228" s="494" t="s">
        <v>135</v>
      </c>
      <c r="L228" s="495"/>
    </row>
    <row r="229" spans="1:17" s="15" customFormat="1" ht="15" customHeight="1" x14ac:dyDescent="0.25">
      <c r="A229" s="496"/>
      <c r="B229" s="110"/>
      <c r="C229" s="110"/>
      <c r="D229" s="110"/>
      <c r="E229" s="104"/>
      <c r="F229" s="104"/>
      <c r="G229" s="158"/>
      <c r="H229" s="111"/>
      <c r="I229" s="112"/>
      <c r="J229" s="107">
        <f t="shared" ref="J229:J230" si="18">H229*I229</f>
        <v>0</v>
      </c>
      <c r="K229" s="494"/>
      <c r="L229" s="495"/>
    </row>
    <row r="230" spans="1:17" s="15" customFormat="1" ht="15" customHeight="1" x14ac:dyDescent="0.25">
      <c r="A230" s="496"/>
      <c r="B230" s="19"/>
      <c r="C230" s="110"/>
      <c r="D230" s="110"/>
      <c r="E230" s="104"/>
      <c r="F230" s="104"/>
      <c r="G230" s="158"/>
      <c r="H230" s="111"/>
      <c r="I230" s="112"/>
      <c r="J230" s="107">
        <f t="shared" si="18"/>
        <v>0</v>
      </c>
      <c r="K230" s="494"/>
      <c r="L230" s="495"/>
    </row>
    <row r="231" spans="1:17" s="15" customFormat="1" ht="15" customHeight="1" thickBot="1" x14ac:dyDescent="0.3">
      <c r="A231" s="496"/>
      <c r="B231" s="110"/>
      <c r="C231" s="110"/>
      <c r="D231" s="110"/>
      <c r="E231" s="104"/>
      <c r="F231" s="104"/>
      <c r="G231" s="158"/>
      <c r="H231" s="111"/>
      <c r="I231" s="112"/>
      <c r="J231" s="107">
        <f>H231*I231</f>
        <v>0</v>
      </c>
      <c r="K231" s="494"/>
      <c r="L231" s="495"/>
    </row>
    <row r="232" spans="1:17" s="12" customFormat="1" ht="15" customHeight="1" thickTop="1" thickBot="1" x14ac:dyDescent="0.25">
      <c r="C232" s="194"/>
      <c r="D232" s="194"/>
      <c r="E232" s="194"/>
      <c r="F232" s="195"/>
      <c r="G232" s="195"/>
      <c r="H232" s="196"/>
      <c r="I232" s="149" t="s">
        <v>136</v>
      </c>
      <c r="J232" s="119">
        <f>SUM(J229:J231)</f>
        <v>0</v>
      </c>
      <c r="K232" s="1"/>
      <c r="L232" s="1"/>
      <c r="M232" s="1"/>
      <c r="N232" s="1"/>
      <c r="O232" s="1"/>
    </row>
    <row r="233" spans="1:17" s="15" customFormat="1" ht="15" customHeight="1" thickTop="1" x14ac:dyDescent="0.2">
      <c r="A233" s="132" t="s">
        <v>137</v>
      </c>
      <c r="B233" s="232" t="s">
        <v>138</v>
      </c>
      <c r="C233" s="233"/>
      <c r="D233" s="233"/>
      <c r="E233" s="233"/>
      <c r="F233" s="233"/>
      <c r="G233" s="233"/>
      <c r="H233" s="233"/>
      <c r="I233" s="233"/>
      <c r="J233" s="231"/>
      <c r="K233" s="499" t="s">
        <v>139</v>
      </c>
      <c r="L233" s="500"/>
    </row>
    <row r="234" spans="1:17" s="15" customFormat="1" ht="15" customHeight="1" x14ac:dyDescent="0.25">
      <c r="A234" s="214"/>
      <c r="B234" s="19"/>
      <c r="C234" s="110"/>
      <c r="D234" s="110"/>
      <c r="E234" s="104"/>
      <c r="F234" s="104"/>
      <c r="G234" s="234"/>
      <c r="H234" s="111"/>
      <c r="I234" s="112"/>
      <c r="J234" s="107">
        <f t="shared" ref="J234:J236" si="19">H234*I234</f>
        <v>0</v>
      </c>
      <c r="K234" s="499"/>
      <c r="L234" s="500"/>
    </row>
    <row r="235" spans="1:17" s="15" customFormat="1" ht="15" customHeight="1" x14ac:dyDescent="0.25">
      <c r="A235" s="214"/>
      <c r="B235" s="19"/>
      <c r="C235" s="110"/>
      <c r="D235" s="110"/>
      <c r="E235" s="104"/>
      <c r="F235" s="104"/>
      <c r="G235" s="234"/>
      <c r="H235" s="111"/>
      <c r="I235" s="112"/>
      <c r="J235" s="107">
        <f t="shared" si="19"/>
        <v>0</v>
      </c>
      <c r="K235" s="499"/>
      <c r="L235" s="500"/>
    </row>
    <row r="236" spans="1:17" s="15" customFormat="1" ht="15" customHeight="1" thickBot="1" x14ac:dyDescent="0.3">
      <c r="A236" s="214"/>
      <c r="B236" s="110"/>
      <c r="C236" s="110"/>
      <c r="D236" s="110"/>
      <c r="E236" s="104"/>
      <c r="F236" s="104"/>
      <c r="G236" s="234"/>
      <c r="H236" s="111"/>
      <c r="I236" s="112"/>
      <c r="J236" s="107">
        <f t="shared" si="19"/>
        <v>0</v>
      </c>
      <c r="K236" s="499"/>
      <c r="L236" s="500"/>
    </row>
    <row r="237" spans="1:17" s="12" customFormat="1" ht="15" customHeight="1" thickTop="1" thickBot="1" x14ac:dyDescent="0.25">
      <c r="C237" s="194"/>
      <c r="D237" s="194"/>
      <c r="E237" s="194"/>
      <c r="F237" s="195"/>
      <c r="G237" s="195"/>
      <c r="H237" s="196"/>
      <c r="I237" s="149" t="s">
        <v>140</v>
      </c>
      <c r="J237" s="119">
        <f>SUM(J234:J236)</f>
        <v>0</v>
      </c>
      <c r="K237" s="1"/>
      <c r="L237" s="1"/>
      <c r="M237" s="1"/>
      <c r="N237" s="1"/>
      <c r="O237" s="1"/>
    </row>
    <row r="238" spans="1:17" s="15" customFormat="1" ht="15" customHeight="1" thickTop="1" x14ac:dyDescent="0.2">
      <c r="A238" s="132" t="s">
        <v>141</v>
      </c>
      <c r="B238" s="225" t="s">
        <v>142</v>
      </c>
      <c r="C238" s="226"/>
      <c r="D238" s="226"/>
      <c r="E238" s="227"/>
      <c r="F238" s="227"/>
      <c r="G238" s="228"/>
      <c r="H238" s="229"/>
      <c r="I238" s="230"/>
      <c r="J238" s="230"/>
      <c r="K238" s="494" t="s">
        <v>143</v>
      </c>
      <c r="L238" s="495"/>
    </row>
    <row r="239" spans="1:17" ht="15" customHeight="1" x14ac:dyDescent="0.2">
      <c r="A239" s="214"/>
      <c r="B239" s="19"/>
      <c r="C239" s="110"/>
      <c r="D239" s="110"/>
      <c r="E239" s="104"/>
      <c r="F239" s="104"/>
      <c r="G239" s="234"/>
      <c r="H239" s="111"/>
      <c r="I239" s="112"/>
      <c r="J239" s="107">
        <f t="shared" ref="J239:J241" si="20">H239*I239</f>
        <v>0</v>
      </c>
      <c r="K239" s="494"/>
      <c r="L239" s="495"/>
      <c r="M239" s="15"/>
      <c r="N239" s="15"/>
      <c r="O239" s="15"/>
      <c r="P239" s="15"/>
      <c r="Q239" s="15"/>
    </row>
    <row r="240" spans="1:17" ht="15" customHeight="1" x14ac:dyDescent="0.2">
      <c r="A240" s="214"/>
      <c r="B240" s="110"/>
      <c r="C240" s="110"/>
      <c r="D240" s="110"/>
      <c r="E240" s="104"/>
      <c r="F240" s="104"/>
      <c r="G240" s="234"/>
      <c r="H240" s="111"/>
      <c r="I240" s="112"/>
      <c r="J240" s="107">
        <f t="shared" si="20"/>
        <v>0</v>
      </c>
      <c r="K240" s="494"/>
      <c r="L240" s="495"/>
      <c r="M240" s="15"/>
      <c r="N240" s="15"/>
      <c r="O240" s="15"/>
      <c r="P240" s="15"/>
      <c r="Q240" s="15"/>
    </row>
    <row r="241" spans="1:17" ht="15" customHeight="1" thickBot="1" x14ac:dyDescent="0.25">
      <c r="A241" s="214"/>
      <c r="B241" s="110"/>
      <c r="C241" s="110"/>
      <c r="D241" s="110"/>
      <c r="E241" s="104"/>
      <c r="F241" s="104"/>
      <c r="G241" s="158"/>
      <c r="H241" s="111"/>
      <c r="I241" s="112"/>
      <c r="J241" s="107">
        <f t="shared" si="20"/>
        <v>0</v>
      </c>
      <c r="K241" s="494"/>
      <c r="L241" s="495"/>
      <c r="M241" s="15"/>
      <c r="N241" s="15"/>
      <c r="O241" s="15"/>
      <c r="P241" s="15"/>
      <c r="Q241" s="15"/>
    </row>
    <row r="242" spans="1:17" s="12" customFormat="1" ht="15" customHeight="1" thickTop="1" thickBot="1" x14ac:dyDescent="0.25">
      <c r="C242" s="194"/>
      <c r="D242" s="194"/>
      <c r="E242" s="194"/>
      <c r="F242" s="195"/>
      <c r="G242" s="195"/>
      <c r="H242" s="196"/>
      <c r="I242" s="149" t="s">
        <v>144</v>
      </c>
      <c r="J242" s="119">
        <f>SUM(J239:J241)</f>
        <v>0</v>
      </c>
      <c r="K242" s="1"/>
      <c r="L242" s="1"/>
      <c r="M242" s="1"/>
      <c r="N242" s="1"/>
      <c r="O242" s="1"/>
    </row>
    <row r="243" spans="1:17" s="12" customFormat="1" ht="15" customHeight="1" thickTop="1" x14ac:dyDescent="0.25">
      <c r="A243" s="132" t="s">
        <v>145</v>
      </c>
      <c r="B243" s="204" t="s">
        <v>146</v>
      </c>
      <c r="C243" s="134"/>
      <c r="D243" s="134"/>
      <c r="E243" s="135"/>
      <c r="F243" s="135"/>
      <c r="G243" s="134"/>
      <c r="H243" s="136"/>
      <c r="I243" s="193"/>
      <c r="J243" s="187"/>
      <c r="K243" s="494" t="s">
        <v>147</v>
      </c>
      <c r="L243" s="495"/>
    </row>
    <row r="244" spans="1:17" s="12" customFormat="1" ht="15" customHeight="1" x14ac:dyDescent="0.25">
      <c r="A244" s="214"/>
      <c r="B244" s="110"/>
      <c r="C244" s="110"/>
      <c r="D244" s="110"/>
      <c r="E244" s="104"/>
      <c r="F244" s="104"/>
      <c r="G244" s="158"/>
      <c r="H244" s="111"/>
      <c r="I244" s="112"/>
      <c r="J244" s="107">
        <f t="shared" ref="J244:J246" si="21">H244*I244</f>
        <v>0</v>
      </c>
      <c r="K244" s="494"/>
      <c r="L244" s="495"/>
    </row>
    <row r="245" spans="1:17" s="12" customFormat="1" ht="15" customHeight="1" x14ac:dyDescent="0.25">
      <c r="A245" s="214"/>
      <c r="B245" s="110"/>
      <c r="C245" s="110"/>
      <c r="D245" s="110"/>
      <c r="E245" s="104"/>
      <c r="F245" s="104"/>
      <c r="G245" s="158"/>
      <c r="H245" s="111"/>
      <c r="I245" s="112"/>
      <c r="J245" s="107">
        <f t="shared" si="21"/>
        <v>0</v>
      </c>
      <c r="K245" s="494"/>
      <c r="L245" s="495"/>
    </row>
    <row r="246" spans="1:17" s="15" customFormat="1" ht="15" customHeight="1" thickBot="1" x14ac:dyDescent="0.3">
      <c r="A246" s="214"/>
      <c r="B246" s="110"/>
      <c r="C246" s="110"/>
      <c r="D246" s="110"/>
      <c r="E246" s="104"/>
      <c r="F246" s="104"/>
      <c r="G246" s="158"/>
      <c r="H246" s="111"/>
      <c r="I246" s="112"/>
      <c r="J246" s="107">
        <f t="shared" si="21"/>
        <v>0</v>
      </c>
      <c r="K246" s="494"/>
      <c r="L246" s="495"/>
    </row>
    <row r="247" spans="1:17" s="12" customFormat="1" ht="15" customHeight="1" thickTop="1" thickBot="1" x14ac:dyDescent="0.25">
      <c r="C247" s="194"/>
      <c r="D247" s="194"/>
      <c r="E247" s="194"/>
      <c r="F247" s="195"/>
      <c r="G247" s="195"/>
      <c r="H247" s="196"/>
      <c r="I247" s="149" t="s">
        <v>144</v>
      </c>
      <c r="J247" s="119">
        <f>SUM(J244:J246)</f>
        <v>0</v>
      </c>
      <c r="K247" s="1"/>
      <c r="L247" s="1"/>
      <c r="M247" s="1"/>
      <c r="N247" s="1"/>
      <c r="O247" s="1"/>
    </row>
    <row r="248" spans="1:17" ht="12.6" customHeight="1" thickTop="1" x14ac:dyDescent="0.2">
      <c r="A248" s="235"/>
      <c r="B248" s="236" t="s">
        <v>148</v>
      </c>
      <c r="C248" s="237"/>
      <c r="D248" s="237"/>
      <c r="E248" s="237"/>
      <c r="F248" s="237"/>
      <c r="G248" s="237"/>
      <c r="H248" s="237"/>
      <c r="I248" s="237"/>
    </row>
    <row r="249" spans="1:17" ht="12.6" customHeight="1" x14ac:dyDescent="0.2">
      <c r="A249" s="235"/>
      <c r="B249" s="236" t="s">
        <v>149</v>
      </c>
      <c r="C249" s="237"/>
      <c r="D249" s="237"/>
      <c r="E249" s="237"/>
      <c r="F249" s="237"/>
      <c r="G249" s="237"/>
      <c r="H249" s="237"/>
      <c r="I249" s="237"/>
    </row>
    <row r="250" spans="1:17" s="14" customFormat="1" ht="15.75" customHeight="1" x14ac:dyDescent="0.25">
      <c r="A250" s="1"/>
      <c r="B250" s="125"/>
      <c r="C250" s="125"/>
      <c r="D250" s="126"/>
      <c r="E250" s="238"/>
      <c r="F250" s="70" t="s">
        <v>14</v>
      </c>
      <c r="G250" s="1"/>
      <c r="H250" s="1"/>
      <c r="I250" s="1"/>
      <c r="J250" s="1"/>
      <c r="K250" s="1"/>
      <c r="L250" s="1"/>
      <c r="M250" s="1"/>
      <c r="N250" s="1"/>
      <c r="O250" s="1"/>
      <c r="P250" s="1"/>
      <c r="Q250" s="1"/>
    </row>
    <row r="251" spans="1:17" s="4" customFormat="1" ht="18.75" x14ac:dyDescent="0.3">
      <c r="A251" s="1"/>
      <c r="B251" s="127" t="s">
        <v>78</v>
      </c>
      <c r="C251" s="501" t="str">
        <f>IF(ISBLANK('93 Game 3'!$E$6),"",'93 Game 3'!$E$6)</f>
        <v/>
      </c>
      <c r="D251" s="501"/>
      <c r="E251" s="238"/>
      <c r="F251" s="239" t="s">
        <v>150</v>
      </c>
      <c r="G251" s="1"/>
      <c r="H251" s="1"/>
      <c r="I251" s="1"/>
      <c r="J251" s="1"/>
      <c r="K251" s="1"/>
      <c r="L251" s="1"/>
      <c r="M251" s="1"/>
      <c r="N251" s="1"/>
      <c r="O251" s="1"/>
      <c r="P251" s="1"/>
      <c r="Q251" s="1"/>
    </row>
    <row r="252" spans="1:17" s="4" customFormat="1" ht="18.75" x14ac:dyDescent="0.3">
      <c r="A252" s="1"/>
      <c r="B252" s="127"/>
      <c r="C252" s="240"/>
      <c r="D252" s="240"/>
      <c r="E252" s="238"/>
      <c r="F252" s="239" t="s">
        <v>151</v>
      </c>
      <c r="G252" s="1"/>
      <c r="H252" s="1"/>
      <c r="I252" s="1"/>
      <c r="J252" s="1"/>
      <c r="K252" s="1"/>
      <c r="L252" s="1"/>
      <c r="M252" s="1"/>
      <c r="N252" s="1"/>
      <c r="O252" s="1"/>
      <c r="P252" s="1"/>
      <c r="Q252" s="1"/>
    </row>
    <row r="253" spans="1:17" s="12" customFormat="1" ht="15" customHeight="1" x14ac:dyDescent="0.2">
      <c r="A253" s="1"/>
      <c r="B253" s="125"/>
      <c r="C253" s="125"/>
      <c r="D253" s="126"/>
      <c r="E253" s="126"/>
      <c r="F253" s="239" t="s">
        <v>152</v>
      </c>
      <c r="G253" s="1"/>
      <c r="H253" s="1"/>
      <c r="I253" s="1"/>
      <c r="J253" s="1"/>
      <c r="K253" s="1"/>
      <c r="L253" s="1"/>
      <c r="M253" s="1"/>
      <c r="N253" s="1"/>
      <c r="O253" s="1"/>
      <c r="P253" s="1"/>
      <c r="Q253" s="1"/>
    </row>
    <row r="254" spans="1:17" s="12" customFormat="1" ht="15" customHeight="1" x14ac:dyDescent="0.2">
      <c r="A254" s="1"/>
      <c r="B254" s="125"/>
      <c r="C254" s="125"/>
      <c r="D254" s="126"/>
      <c r="E254" s="126"/>
      <c r="F254" s="239" t="s">
        <v>153</v>
      </c>
      <c r="G254" s="1"/>
      <c r="H254" s="1"/>
      <c r="I254" s="1"/>
      <c r="J254" s="1"/>
      <c r="K254" s="1"/>
      <c r="L254" s="1"/>
      <c r="M254" s="1"/>
      <c r="N254" s="1"/>
      <c r="O254" s="1"/>
      <c r="P254" s="1"/>
      <c r="Q254" s="1"/>
    </row>
    <row r="255" spans="1:17" s="12" customFormat="1" ht="15" customHeight="1" x14ac:dyDescent="0.2">
      <c r="A255" s="1"/>
      <c r="B255" s="125"/>
      <c r="C255" s="125"/>
      <c r="D255" s="126"/>
      <c r="E255" s="126"/>
      <c r="F255" s="241" t="s">
        <v>154</v>
      </c>
      <c r="G255" s="218"/>
      <c r="H255" s="218"/>
      <c r="I255" s="218"/>
      <c r="J255" s="218"/>
      <c r="K255" s="218"/>
      <c r="L255" s="218"/>
      <c r="M255" s="242"/>
      <c r="N255" s="218"/>
      <c r="O255" s="218"/>
      <c r="P255" s="1"/>
      <c r="Q255" s="1"/>
    </row>
    <row r="256" spans="1:17" s="12" customFormat="1" ht="15" customHeight="1" x14ac:dyDescent="0.2">
      <c r="A256" s="1"/>
      <c r="B256" s="125"/>
      <c r="C256" s="125"/>
      <c r="D256" s="126"/>
      <c r="E256" s="126"/>
      <c r="F256" s="241" t="s">
        <v>155</v>
      </c>
      <c r="G256" s="218"/>
      <c r="H256" s="218"/>
      <c r="I256" s="218"/>
      <c r="J256" s="218"/>
      <c r="K256" s="218"/>
      <c r="L256" s="218"/>
      <c r="M256" s="242"/>
      <c r="N256" s="218"/>
      <c r="O256" s="218"/>
      <c r="P256" s="1"/>
      <c r="Q256" s="1"/>
    </row>
    <row r="257" spans="1:17" s="12" customFormat="1" ht="15" customHeight="1" x14ac:dyDescent="0.2">
      <c r="A257" s="1"/>
      <c r="B257" s="125"/>
      <c r="C257" s="125"/>
      <c r="D257" s="126"/>
      <c r="E257" s="126"/>
      <c r="F257" s="241" t="s">
        <v>156</v>
      </c>
      <c r="G257" s="218"/>
      <c r="H257" s="218"/>
      <c r="I257" s="218"/>
      <c r="J257" s="218"/>
      <c r="K257" s="218"/>
      <c r="L257" s="218"/>
      <c r="M257" s="242"/>
      <c r="N257" s="218"/>
      <c r="O257" s="218"/>
      <c r="P257" s="1"/>
      <c r="Q257" s="1"/>
    </row>
    <row r="258" spans="1:17" s="12" customFormat="1" ht="15" customHeight="1" x14ac:dyDescent="0.2">
      <c r="A258" s="1"/>
      <c r="B258" s="125"/>
      <c r="C258" s="125"/>
      <c r="D258" s="126"/>
      <c r="E258" s="126"/>
      <c r="F258" s="241" t="s">
        <v>157</v>
      </c>
      <c r="G258" s="218"/>
      <c r="H258" s="218"/>
      <c r="I258" s="218"/>
      <c r="J258" s="218"/>
      <c r="K258" s="218"/>
      <c r="L258" s="218"/>
      <c r="M258" s="242"/>
      <c r="N258" s="218"/>
      <c r="O258" s="218"/>
      <c r="P258" s="1"/>
      <c r="Q258" s="1"/>
    </row>
    <row r="259" spans="1:17" s="15" customFormat="1" ht="21" x14ac:dyDescent="0.2">
      <c r="A259" s="1"/>
      <c r="B259" s="186" t="s">
        <v>158</v>
      </c>
      <c r="C259" s="1"/>
      <c r="D259" s="126"/>
      <c r="E259" s="126"/>
      <c r="F259" s="1"/>
      <c r="G259" s="1"/>
      <c r="H259" s="473" t="s">
        <v>7</v>
      </c>
      <c r="I259" s="473"/>
      <c r="J259" s="473"/>
      <c r="K259" s="473"/>
      <c r="L259" s="473"/>
      <c r="M259" s="243"/>
      <c r="N259" s="244"/>
      <c r="O259" s="244"/>
    </row>
    <row r="260" spans="1:17" s="15" customFormat="1" ht="7.9" customHeight="1" x14ac:dyDescent="0.2">
      <c r="A260" s="1"/>
      <c r="B260" s="125"/>
      <c r="C260" s="125"/>
      <c r="D260" s="126"/>
      <c r="E260" s="126"/>
      <c r="F260" s="1"/>
      <c r="G260" s="1"/>
      <c r="H260" s="473"/>
      <c r="I260" s="473"/>
      <c r="J260" s="473"/>
      <c r="K260" s="473"/>
      <c r="L260" s="473"/>
      <c r="M260" s="243"/>
      <c r="N260" s="244"/>
      <c r="O260" s="244"/>
    </row>
    <row r="261" spans="1:17" s="15" customFormat="1" ht="27.75" customHeight="1" x14ac:dyDescent="0.25">
      <c r="A261" s="14"/>
      <c r="B261" s="474" t="s">
        <v>159</v>
      </c>
      <c r="C261" s="474"/>
      <c r="D261" s="474"/>
      <c r="E261" s="474"/>
      <c r="F261" s="474"/>
      <c r="G261" s="474"/>
      <c r="H261" s="481" t="s">
        <v>160</v>
      </c>
      <c r="I261" s="481"/>
      <c r="J261" s="481"/>
      <c r="K261" s="481"/>
      <c r="L261" s="481"/>
      <c r="M261" s="95" t="s">
        <v>161</v>
      </c>
    </row>
    <row r="262" spans="1:17" s="15" customFormat="1" ht="51" x14ac:dyDescent="0.2">
      <c r="A262" s="4"/>
      <c r="B262" s="96" t="s">
        <v>106</v>
      </c>
      <c r="C262" s="96" t="s">
        <v>26</v>
      </c>
      <c r="D262" s="96" t="s">
        <v>162</v>
      </c>
      <c r="E262" s="96" t="s">
        <v>10</v>
      </c>
      <c r="F262" s="96" t="s">
        <v>70</v>
      </c>
      <c r="G262" s="96" t="s">
        <v>71</v>
      </c>
      <c r="H262" s="245" t="s">
        <v>3</v>
      </c>
      <c r="I262" s="245" t="s">
        <v>163</v>
      </c>
      <c r="J262" s="246" t="s">
        <v>164</v>
      </c>
      <c r="K262" s="246" t="s">
        <v>165</v>
      </c>
      <c r="L262" s="246" t="s">
        <v>166</v>
      </c>
      <c r="M262" s="97" t="s">
        <v>74</v>
      </c>
    </row>
    <row r="263" spans="1:17" s="15" customFormat="1" ht="15" x14ac:dyDescent="0.25">
      <c r="A263" s="12"/>
      <c r="B263" s="133" t="s">
        <v>167</v>
      </c>
      <c r="C263" s="134"/>
      <c r="D263" s="134"/>
      <c r="E263" s="134"/>
      <c r="F263" s="135"/>
      <c r="G263" s="135"/>
      <c r="H263" s="134"/>
      <c r="I263" s="136"/>
      <c r="J263" s="136"/>
      <c r="K263" s="137"/>
      <c r="L263" s="136"/>
      <c r="M263" s="138"/>
    </row>
    <row r="264" spans="1:17" s="15" customFormat="1" x14ac:dyDescent="0.25">
      <c r="B264" s="110"/>
      <c r="C264" s="110"/>
      <c r="D264" s="110"/>
      <c r="E264" s="110"/>
      <c r="F264" s="104"/>
      <c r="G264" s="104"/>
      <c r="H264" s="247"/>
      <c r="I264" s="112"/>
      <c r="J264" s="248">
        <f>H264*I264</f>
        <v>0</v>
      </c>
      <c r="K264" s="141">
        <v>1</v>
      </c>
      <c r="L264" s="248">
        <f>J264*K264</f>
        <v>0</v>
      </c>
      <c r="M264" s="249"/>
    </row>
    <row r="265" spans="1:17" s="15" customFormat="1" x14ac:dyDescent="0.25">
      <c r="B265" s="110"/>
      <c r="C265" s="110"/>
      <c r="D265" s="110"/>
      <c r="E265" s="110"/>
      <c r="F265" s="104"/>
      <c r="G265" s="104"/>
      <c r="H265" s="247"/>
      <c r="I265" s="112"/>
      <c r="J265" s="248">
        <f t="shared" ref="J265:J278" si="22">H265*I265</f>
        <v>0</v>
      </c>
      <c r="K265" s="141">
        <v>1</v>
      </c>
      <c r="L265" s="248">
        <f t="shared" ref="L265:L278" si="23">J265*K265</f>
        <v>0</v>
      </c>
      <c r="M265" s="249"/>
    </row>
    <row r="266" spans="1:17" s="15" customFormat="1" x14ac:dyDescent="0.25">
      <c r="B266" s="110"/>
      <c r="C266" s="110"/>
      <c r="D266" s="110"/>
      <c r="E266" s="110"/>
      <c r="F266" s="104"/>
      <c r="G266" s="104"/>
      <c r="H266" s="247"/>
      <c r="I266" s="112"/>
      <c r="J266" s="248">
        <f t="shared" si="22"/>
        <v>0</v>
      </c>
      <c r="K266" s="141">
        <v>1</v>
      </c>
      <c r="L266" s="248">
        <f t="shared" si="23"/>
        <v>0</v>
      </c>
      <c r="M266" s="249"/>
    </row>
    <row r="267" spans="1:17" s="15" customFormat="1" x14ac:dyDescent="0.25">
      <c r="B267" s="110"/>
      <c r="C267" s="110"/>
      <c r="D267" s="110"/>
      <c r="E267" s="110"/>
      <c r="F267" s="104"/>
      <c r="G267" s="104"/>
      <c r="H267" s="247"/>
      <c r="I267" s="112"/>
      <c r="J267" s="248">
        <f t="shared" si="22"/>
        <v>0</v>
      </c>
      <c r="K267" s="141">
        <v>1</v>
      </c>
      <c r="L267" s="248">
        <f t="shared" si="23"/>
        <v>0</v>
      </c>
      <c r="M267" s="249"/>
    </row>
    <row r="268" spans="1:17" s="15" customFormat="1" x14ac:dyDescent="0.25">
      <c r="B268" s="110"/>
      <c r="C268" s="110"/>
      <c r="D268" s="110"/>
      <c r="E268" s="110"/>
      <c r="F268" s="104"/>
      <c r="G268" s="104"/>
      <c r="H268" s="247"/>
      <c r="I268" s="112"/>
      <c r="J268" s="248">
        <f t="shared" si="22"/>
        <v>0</v>
      </c>
      <c r="K268" s="141">
        <v>1</v>
      </c>
      <c r="L268" s="248">
        <f t="shared" si="23"/>
        <v>0</v>
      </c>
      <c r="M268" s="249"/>
    </row>
    <row r="269" spans="1:17" s="15" customFormat="1" x14ac:dyDescent="0.25">
      <c r="B269" s="110"/>
      <c r="C269" s="110"/>
      <c r="D269" s="110"/>
      <c r="E269" s="110"/>
      <c r="F269" s="104"/>
      <c r="G269" s="104"/>
      <c r="H269" s="247"/>
      <c r="I269" s="112"/>
      <c r="J269" s="248">
        <f t="shared" si="22"/>
        <v>0</v>
      </c>
      <c r="K269" s="141">
        <v>1</v>
      </c>
      <c r="L269" s="248">
        <f t="shared" si="23"/>
        <v>0</v>
      </c>
      <c r="M269" s="249"/>
    </row>
    <row r="270" spans="1:17" s="15" customFormat="1" x14ac:dyDescent="0.25">
      <c r="B270" s="110"/>
      <c r="C270" s="110"/>
      <c r="D270" s="110"/>
      <c r="E270" s="110"/>
      <c r="F270" s="104"/>
      <c r="G270" s="104"/>
      <c r="H270" s="247"/>
      <c r="I270" s="112"/>
      <c r="J270" s="248">
        <f t="shared" si="22"/>
        <v>0</v>
      </c>
      <c r="K270" s="141">
        <v>1</v>
      </c>
      <c r="L270" s="248">
        <f t="shared" si="23"/>
        <v>0</v>
      </c>
      <c r="M270" s="249"/>
    </row>
    <row r="271" spans="1:17" s="15" customFormat="1" x14ac:dyDescent="0.25">
      <c r="B271" s="110"/>
      <c r="C271" s="110"/>
      <c r="D271" s="110"/>
      <c r="E271" s="110"/>
      <c r="F271" s="104"/>
      <c r="G271" s="104"/>
      <c r="H271" s="247"/>
      <c r="I271" s="112"/>
      <c r="J271" s="248">
        <f t="shared" si="22"/>
        <v>0</v>
      </c>
      <c r="K271" s="141">
        <v>1</v>
      </c>
      <c r="L271" s="248">
        <f t="shared" si="23"/>
        <v>0</v>
      </c>
      <c r="M271" s="249"/>
    </row>
    <row r="272" spans="1:17" s="15" customFormat="1" x14ac:dyDescent="0.25">
      <c r="B272" s="110"/>
      <c r="C272" s="110"/>
      <c r="D272" s="110"/>
      <c r="E272" s="110"/>
      <c r="F272" s="104"/>
      <c r="G272" s="104"/>
      <c r="H272" s="247"/>
      <c r="I272" s="112"/>
      <c r="J272" s="248">
        <f t="shared" si="22"/>
        <v>0</v>
      </c>
      <c r="K272" s="141">
        <v>1</v>
      </c>
      <c r="L272" s="248">
        <f t="shared" si="23"/>
        <v>0</v>
      </c>
      <c r="M272" s="249"/>
    </row>
    <row r="273" spans="1:13" s="15" customFormat="1" x14ac:dyDescent="0.25">
      <c r="B273" s="110"/>
      <c r="C273" s="110"/>
      <c r="D273" s="110"/>
      <c r="E273" s="110"/>
      <c r="F273" s="104"/>
      <c r="G273" s="104"/>
      <c r="H273" s="247"/>
      <c r="I273" s="112"/>
      <c r="J273" s="248">
        <f t="shared" si="22"/>
        <v>0</v>
      </c>
      <c r="K273" s="141">
        <v>1</v>
      </c>
      <c r="L273" s="248">
        <f t="shared" si="23"/>
        <v>0</v>
      </c>
      <c r="M273" s="249"/>
    </row>
    <row r="274" spans="1:13" s="12" customFormat="1" x14ac:dyDescent="0.25">
      <c r="A274" s="15"/>
      <c r="B274" s="110"/>
      <c r="C274" s="110"/>
      <c r="D274" s="110"/>
      <c r="E274" s="110"/>
      <c r="F274" s="104"/>
      <c r="G274" s="104"/>
      <c r="H274" s="247"/>
      <c r="I274" s="112"/>
      <c r="J274" s="248">
        <f t="shared" si="22"/>
        <v>0</v>
      </c>
      <c r="K274" s="141">
        <v>1</v>
      </c>
      <c r="L274" s="248">
        <f t="shared" si="23"/>
        <v>0</v>
      </c>
      <c r="M274" s="249"/>
    </row>
    <row r="275" spans="1:13" s="15" customFormat="1" x14ac:dyDescent="0.25">
      <c r="B275" s="110"/>
      <c r="C275" s="110"/>
      <c r="D275" s="110"/>
      <c r="E275" s="110"/>
      <c r="F275" s="104"/>
      <c r="G275" s="104"/>
      <c r="H275" s="247"/>
      <c r="I275" s="112"/>
      <c r="J275" s="248">
        <f t="shared" si="22"/>
        <v>0</v>
      </c>
      <c r="K275" s="141">
        <v>1</v>
      </c>
      <c r="L275" s="248">
        <f t="shared" si="23"/>
        <v>0</v>
      </c>
      <c r="M275" s="249"/>
    </row>
    <row r="276" spans="1:13" s="15" customFormat="1" x14ac:dyDescent="0.25">
      <c r="B276" s="110"/>
      <c r="C276" s="110"/>
      <c r="D276" s="110"/>
      <c r="E276" s="110"/>
      <c r="F276" s="104"/>
      <c r="G276" s="104"/>
      <c r="H276" s="247"/>
      <c r="I276" s="112"/>
      <c r="J276" s="248">
        <f t="shared" si="22"/>
        <v>0</v>
      </c>
      <c r="K276" s="141">
        <v>1</v>
      </c>
      <c r="L276" s="248">
        <f t="shared" si="23"/>
        <v>0</v>
      </c>
      <c r="M276" s="249"/>
    </row>
    <row r="277" spans="1:13" s="15" customFormat="1" x14ac:dyDescent="0.25">
      <c r="B277" s="110"/>
      <c r="C277" s="110"/>
      <c r="D277" s="110"/>
      <c r="E277" s="110"/>
      <c r="F277" s="104"/>
      <c r="G277" s="104"/>
      <c r="H277" s="247"/>
      <c r="I277" s="112"/>
      <c r="J277" s="248">
        <f t="shared" si="22"/>
        <v>0</v>
      </c>
      <c r="K277" s="141">
        <v>1</v>
      </c>
      <c r="L277" s="248">
        <f t="shared" si="23"/>
        <v>0</v>
      </c>
      <c r="M277" s="249"/>
    </row>
    <row r="278" spans="1:13" s="15" customFormat="1" x14ac:dyDescent="0.25">
      <c r="B278" s="110"/>
      <c r="C278" s="110"/>
      <c r="D278" s="110"/>
      <c r="E278" s="110"/>
      <c r="F278" s="104"/>
      <c r="G278" s="104"/>
      <c r="H278" s="247"/>
      <c r="I278" s="112"/>
      <c r="J278" s="248">
        <f t="shared" si="22"/>
        <v>0</v>
      </c>
      <c r="K278" s="141">
        <v>1</v>
      </c>
      <c r="L278" s="248">
        <f t="shared" si="23"/>
        <v>0</v>
      </c>
      <c r="M278" s="249"/>
    </row>
    <row r="279" spans="1:13" s="15" customFormat="1" ht="12" customHeight="1" x14ac:dyDescent="0.25">
      <c r="A279" s="12"/>
      <c r="B279" s="133" t="s">
        <v>168</v>
      </c>
      <c r="C279" s="134"/>
      <c r="D279" s="134"/>
      <c r="E279" s="134"/>
      <c r="F279" s="135"/>
      <c r="G279" s="135"/>
      <c r="H279" s="134"/>
      <c r="I279" s="136"/>
      <c r="J279" s="136"/>
      <c r="K279" s="137"/>
      <c r="L279" s="136"/>
      <c r="M279" s="138"/>
    </row>
    <row r="280" spans="1:13" s="15" customFormat="1" x14ac:dyDescent="0.25">
      <c r="B280" s="110"/>
      <c r="C280" s="110"/>
      <c r="D280" s="110"/>
      <c r="E280" s="110"/>
      <c r="F280" s="104"/>
      <c r="G280" s="104"/>
      <c r="H280" s="247"/>
      <c r="I280" s="112"/>
      <c r="J280" s="248">
        <f t="shared" ref="J280:J301" si="24">H280*I280</f>
        <v>0</v>
      </c>
      <c r="K280" s="141">
        <v>1</v>
      </c>
      <c r="L280" s="248">
        <f t="shared" ref="L280:L301" si="25">J280*K280</f>
        <v>0</v>
      </c>
      <c r="M280" s="249"/>
    </row>
    <row r="281" spans="1:13" s="15" customFormat="1" x14ac:dyDescent="0.25">
      <c r="B281" s="110"/>
      <c r="C281" s="110"/>
      <c r="D281" s="110"/>
      <c r="E281" s="110"/>
      <c r="F281" s="104"/>
      <c r="G281" s="104"/>
      <c r="H281" s="247"/>
      <c r="I281" s="112"/>
      <c r="J281" s="248">
        <f t="shared" si="24"/>
        <v>0</v>
      </c>
      <c r="K281" s="141">
        <v>1</v>
      </c>
      <c r="L281" s="248">
        <f t="shared" si="25"/>
        <v>0</v>
      </c>
      <c r="M281" s="249"/>
    </row>
    <row r="282" spans="1:13" s="15" customFormat="1" x14ac:dyDescent="0.25">
      <c r="B282" s="110"/>
      <c r="C282" s="110"/>
      <c r="D282" s="110"/>
      <c r="E282" s="110"/>
      <c r="F282" s="104"/>
      <c r="G282" s="104"/>
      <c r="H282" s="247"/>
      <c r="I282" s="112"/>
      <c r="J282" s="248">
        <f t="shared" si="24"/>
        <v>0</v>
      </c>
      <c r="K282" s="141">
        <v>1</v>
      </c>
      <c r="L282" s="248">
        <f t="shared" si="25"/>
        <v>0</v>
      </c>
      <c r="M282" s="249"/>
    </row>
    <row r="283" spans="1:13" s="15" customFormat="1" x14ac:dyDescent="0.25">
      <c r="B283" s="110"/>
      <c r="C283" s="110"/>
      <c r="D283" s="110"/>
      <c r="E283" s="110"/>
      <c r="F283" s="104"/>
      <c r="G283" s="104"/>
      <c r="H283" s="247"/>
      <c r="I283" s="112"/>
      <c r="J283" s="248">
        <f t="shared" si="24"/>
        <v>0</v>
      </c>
      <c r="K283" s="141">
        <v>1</v>
      </c>
      <c r="L283" s="248">
        <f t="shared" si="25"/>
        <v>0</v>
      </c>
      <c r="M283" s="249"/>
    </row>
    <row r="284" spans="1:13" s="15" customFormat="1" x14ac:dyDescent="0.25">
      <c r="B284" s="110"/>
      <c r="C284" s="110"/>
      <c r="D284" s="110"/>
      <c r="E284" s="110"/>
      <c r="F284" s="104"/>
      <c r="G284" s="104"/>
      <c r="H284" s="247"/>
      <c r="I284" s="112"/>
      <c r="J284" s="248">
        <f t="shared" si="24"/>
        <v>0</v>
      </c>
      <c r="K284" s="141">
        <v>1</v>
      </c>
      <c r="L284" s="248">
        <f t="shared" si="25"/>
        <v>0</v>
      </c>
      <c r="M284" s="249"/>
    </row>
    <row r="285" spans="1:13" s="15" customFormat="1" x14ac:dyDescent="0.25">
      <c r="B285" s="110"/>
      <c r="C285" s="110"/>
      <c r="D285" s="110"/>
      <c r="E285" s="110"/>
      <c r="F285" s="104"/>
      <c r="G285" s="104"/>
      <c r="H285" s="247"/>
      <c r="I285" s="112"/>
      <c r="J285" s="248">
        <f t="shared" si="24"/>
        <v>0</v>
      </c>
      <c r="K285" s="141">
        <v>1</v>
      </c>
      <c r="L285" s="248">
        <f t="shared" si="25"/>
        <v>0</v>
      </c>
      <c r="M285" s="249"/>
    </row>
    <row r="286" spans="1:13" s="15" customFormat="1" x14ac:dyDescent="0.25">
      <c r="B286" s="110"/>
      <c r="C286" s="110"/>
      <c r="D286" s="110"/>
      <c r="E286" s="110"/>
      <c r="F286" s="104"/>
      <c r="G286" s="104"/>
      <c r="H286" s="247"/>
      <c r="I286" s="112"/>
      <c r="J286" s="248">
        <f t="shared" si="24"/>
        <v>0</v>
      </c>
      <c r="K286" s="141">
        <v>1</v>
      </c>
      <c r="L286" s="248">
        <f t="shared" si="25"/>
        <v>0</v>
      </c>
      <c r="M286" s="249"/>
    </row>
    <row r="287" spans="1:13" s="15" customFormat="1" x14ac:dyDescent="0.25">
      <c r="B287" s="110"/>
      <c r="C287" s="110"/>
      <c r="D287" s="110"/>
      <c r="E287" s="110"/>
      <c r="F287" s="104"/>
      <c r="G287" s="104"/>
      <c r="H287" s="247"/>
      <c r="I287" s="112"/>
      <c r="J287" s="248">
        <f t="shared" si="24"/>
        <v>0</v>
      </c>
      <c r="K287" s="141">
        <v>1</v>
      </c>
      <c r="L287" s="248">
        <f t="shared" si="25"/>
        <v>0</v>
      </c>
      <c r="M287" s="249"/>
    </row>
    <row r="288" spans="1:13" s="15" customFormat="1" x14ac:dyDescent="0.25">
      <c r="B288" s="110"/>
      <c r="C288" s="110"/>
      <c r="D288" s="110"/>
      <c r="E288" s="110"/>
      <c r="F288" s="104"/>
      <c r="G288" s="104"/>
      <c r="H288" s="247"/>
      <c r="I288" s="112"/>
      <c r="J288" s="248">
        <f t="shared" si="24"/>
        <v>0</v>
      </c>
      <c r="K288" s="141">
        <v>1</v>
      </c>
      <c r="L288" s="248">
        <f t="shared" si="25"/>
        <v>0</v>
      </c>
      <c r="M288" s="249"/>
    </row>
    <row r="289" spans="1:13" s="15" customFormat="1" x14ac:dyDescent="0.25">
      <c r="B289" s="110"/>
      <c r="C289" s="110"/>
      <c r="D289" s="110"/>
      <c r="E289" s="110"/>
      <c r="F289" s="104"/>
      <c r="G289" s="104"/>
      <c r="H289" s="247"/>
      <c r="I289" s="112"/>
      <c r="J289" s="248">
        <f t="shared" si="24"/>
        <v>0</v>
      </c>
      <c r="K289" s="141">
        <v>1</v>
      </c>
      <c r="L289" s="248">
        <f t="shared" si="25"/>
        <v>0</v>
      </c>
      <c r="M289" s="249"/>
    </row>
    <row r="290" spans="1:13" s="15" customFormat="1" x14ac:dyDescent="0.25">
      <c r="B290" s="110"/>
      <c r="C290" s="110"/>
      <c r="D290" s="110"/>
      <c r="E290" s="110"/>
      <c r="F290" s="104"/>
      <c r="G290" s="104"/>
      <c r="H290" s="247"/>
      <c r="I290" s="112"/>
      <c r="J290" s="248">
        <f t="shared" si="24"/>
        <v>0</v>
      </c>
      <c r="K290" s="141">
        <v>1</v>
      </c>
      <c r="L290" s="248">
        <f t="shared" si="25"/>
        <v>0</v>
      </c>
      <c r="M290" s="249"/>
    </row>
    <row r="291" spans="1:13" s="15" customFormat="1" x14ac:dyDescent="0.25">
      <c r="B291" s="110"/>
      <c r="C291" s="110"/>
      <c r="D291" s="110"/>
      <c r="E291" s="110"/>
      <c r="F291" s="104"/>
      <c r="G291" s="104"/>
      <c r="H291" s="247"/>
      <c r="I291" s="112"/>
      <c r="J291" s="248">
        <f t="shared" si="24"/>
        <v>0</v>
      </c>
      <c r="K291" s="141">
        <v>1</v>
      </c>
      <c r="L291" s="248">
        <f t="shared" si="25"/>
        <v>0</v>
      </c>
      <c r="M291" s="249"/>
    </row>
    <row r="292" spans="1:13" s="15" customFormat="1" x14ac:dyDescent="0.25">
      <c r="B292" s="110"/>
      <c r="C292" s="110"/>
      <c r="D292" s="110"/>
      <c r="E292" s="110"/>
      <c r="F292" s="104"/>
      <c r="G292" s="104"/>
      <c r="H292" s="247"/>
      <c r="I292" s="112"/>
      <c r="J292" s="248">
        <f t="shared" si="24"/>
        <v>0</v>
      </c>
      <c r="K292" s="141">
        <v>1</v>
      </c>
      <c r="L292" s="248">
        <f t="shared" si="25"/>
        <v>0</v>
      </c>
      <c r="M292" s="249"/>
    </row>
    <row r="293" spans="1:13" s="15" customFormat="1" x14ac:dyDescent="0.25">
      <c r="B293" s="110"/>
      <c r="C293" s="110"/>
      <c r="D293" s="110"/>
      <c r="E293" s="110"/>
      <c r="F293" s="104"/>
      <c r="G293" s="104"/>
      <c r="H293" s="247"/>
      <c r="I293" s="112"/>
      <c r="J293" s="248">
        <f t="shared" si="24"/>
        <v>0</v>
      </c>
      <c r="K293" s="141">
        <v>1</v>
      </c>
      <c r="L293" s="248">
        <f t="shared" si="25"/>
        <v>0</v>
      </c>
      <c r="M293" s="249"/>
    </row>
    <row r="294" spans="1:13" s="15" customFormat="1" x14ac:dyDescent="0.25">
      <c r="B294" s="110"/>
      <c r="C294" s="110"/>
      <c r="D294" s="110"/>
      <c r="E294" s="110"/>
      <c r="F294" s="104"/>
      <c r="G294" s="104"/>
      <c r="H294" s="247"/>
      <c r="I294" s="112"/>
      <c r="J294" s="248">
        <f t="shared" si="24"/>
        <v>0</v>
      </c>
      <c r="K294" s="141">
        <v>1</v>
      </c>
      <c r="L294" s="248">
        <f t="shared" si="25"/>
        <v>0</v>
      </c>
      <c r="M294" s="249"/>
    </row>
    <row r="295" spans="1:13" s="15" customFormat="1" x14ac:dyDescent="0.25">
      <c r="B295" s="110"/>
      <c r="C295" s="114"/>
      <c r="D295" s="114"/>
      <c r="E295" s="110"/>
      <c r="F295" s="104"/>
      <c r="G295" s="104"/>
      <c r="H295" s="247"/>
      <c r="I295" s="112"/>
      <c r="J295" s="248">
        <f t="shared" si="24"/>
        <v>0</v>
      </c>
      <c r="K295" s="141">
        <v>1</v>
      </c>
      <c r="L295" s="248">
        <f t="shared" si="25"/>
        <v>0</v>
      </c>
      <c r="M295" s="249"/>
    </row>
    <row r="296" spans="1:13" s="15" customFormat="1" x14ac:dyDescent="0.25">
      <c r="B296" s="110"/>
      <c r="C296" s="114"/>
      <c r="D296" s="114"/>
      <c r="E296" s="110"/>
      <c r="F296" s="104"/>
      <c r="G296" s="104"/>
      <c r="H296" s="247"/>
      <c r="I296" s="112"/>
      <c r="J296" s="248">
        <f t="shared" si="24"/>
        <v>0</v>
      </c>
      <c r="K296" s="141">
        <v>1</v>
      </c>
      <c r="L296" s="248">
        <f t="shared" si="25"/>
        <v>0</v>
      </c>
      <c r="M296" s="249"/>
    </row>
    <row r="297" spans="1:13" s="12" customFormat="1" x14ac:dyDescent="0.25">
      <c r="A297" s="15"/>
      <c r="B297" s="110"/>
      <c r="C297" s="114"/>
      <c r="D297" s="114"/>
      <c r="E297" s="110"/>
      <c r="F297" s="104"/>
      <c r="G297" s="104"/>
      <c r="H297" s="247"/>
      <c r="I297" s="112"/>
      <c r="J297" s="248">
        <f t="shared" si="24"/>
        <v>0</v>
      </c>
      <c r="K297" s="141">
        <v>1</v>
      </c>
      <c r="L297" s="248">
        <f t="shared" si="25"/>
        <v>0</v>
      </c>
      <c r="M297" s="249"/>
    </row>
    <row r="298" spans="1:13" s="15" customFormat="1" x14ac:dyDescent="0.25">
      <c r="B298" s="110"/>
      <c r="C298" s="114"/>
      <c r="D298" s="114"/>
      <c r="E298" s="110"/>
      <c r="F298" s="104"/>
      <c r="G298" s="104"/>
      <c r="H298" s="247"/>
      <c r="I298" s="112"/>
      <c r="J298" s="248">
        <f t="shared" si="24"/>
        <v>0</v>
      </c>
      <c r="K298" s="141">
        <v>1</v>
      </c>
      <c r="L298" s="248">
        <f t="shared" si="25"/>
        <v>0</v>
      </c>
      <c r="M298" s="249"/>
    </row>
    <row r="299" spans="1:13" s="15" customFormat="1" x14ac:dyDescent="0.25">
      <c r="B299" s="110"/>
      <c r="C299" s="114"/>
      <c r="D299" s="114"/>
      <c r="E299" s="110"/>
      <c r="F299" s="104"/>
      <c r="G299" s="104"/>
      <c r="H299" s="247"/>
      <c r="I299" s="112"/>
      <c r="J299" s="248">
        <f t="shared" si="24"/>
        <v>0</v>
      </c>
      <c r="K299" s="141">
        <v>1</v>
      </c>
      <c r="L299" s="248">
        <f t="shared" si="25"/>
        <v>0</v>
      </c>
      <c r="M299" s="249"/>
    </row>
    <row r="300" spans="1:13" s="15" customFormat="1" x14ac:dyDescent="0.25">
      <c r="B300" s="110"/>
      <c r="C300" s="114"/>
      <c r="D300" s="114"/>
      <c r="E300" s="110"/>
      <c r="F300" s="104"/>
      <c r="G300" s="104"/>
      <c r="H300" s="247"/>
      <c r="I300" s="112"/>
      <c r="J300" s="248">
        <f t="shared" si="24"/>
        <v>0</v>
      </c>
      <c r="K300" s="141">
        <v>1</v>
      </c>
      <c r="L300" s="248">
        <f t="shared" si="25"/>
        <v>0</v>
      </c>
      <c r="M300" s="249"/>
    </row>
    <row r="301" spans="1:13" s="15" customFormat="1" x14ac:dyDescent="0.25">
      <c r="B301" s="110"/>
      <c r="C301" s="114"/>
      <c r="D301" s="114"/>
      <c r="E301" s="110"/>
      <c r="F301" s="104"/>
      <c r="G301" s="104"/>
      <c r="H301" s="247"/>
      <c r="I301" s="112"/>
      <c r="J301" s="248">
        <f t="shared" si="24"/>
        <v>0</v>
      </c>
      <c r="K301" s="141">
        <v>1</v>
      </c>
      <c r="L301" s="248">
        <f t="shared" si="25"/>
        <v>0</v>
      </c>
      <c r="M301" s="249"/>
    </row>
    <row r="302" spans="1:13" s="15" customFormat="1" ht="15" x14ac:dyDescent="0.25">
      <c r="A302" s="12"/>
      <c r="B302" s="133" t="s">
        <v>169</v>
      </c>
      <c r="C302" s="134"/>
      <c r="D302" s="134"/>
      <c r="E302" s="134"/>
      <c r="F302" s="135"/>
      <c r="G302" s="135"/>
      <c r="H302" s="134"/>
      <c r="I302" s="136"/>
      <c r="J302" s="136"/>
      <c r="K302" s="137"/>
      <c r="L302" s="136"/>
      <c r="M302" s="138"/>
    </row>
    <row r="303" spans="1:13" s="15" customFormat="1" x14ac:dyDescent="0.25">
      <c r="B303" s="110"/>
      <c r="C303" s="110"/>
      <c r="D303" s="110"/>
      <c r="E303" s="110"/>
      <c r="F303" s="104"/>
      <c r="G303" s="104"/>
      <c r="H303" s="247"/>
      <c r="I303" s="112"/>
      <c r="J303" s="248">
        <f t="shared" ref="J303:J313" si="26">H303*I303</f>
        <v>0</v>
      </c>
      <c r="K303" s="250">
        <v>0.5</v>
      </c>
      <c r="L303" s="248">
        <f t="shared" ref="L303:L313" si="27">J303*K303</f>
        <v>0</v>
      </c>
      <c r="M303" s="249"/>
    </row>
    <row r="304" spans="1:13" s="15" customFormat="1" x14ac:dyDescent="0.25">
      <c r="B304" s="110"/>
      <c r="C304" s="110"/>
      <c r="D304" s="110"/>
      <c r="E304" s="110"/>
      <c r="F304" s="104"/>
      <c r="G304" s="104"/>
      <c r="H304" s="247"/>
      <c r="I304" s="112"/>
      <c r="J304" s="248">
        <f t="shared" si="26"/>
        <v>0</v>
      </c>
      <c r="K304" s="250">
        <v>0.5</v>
      </c>
      <c r="L304" s="248">
        <f t="shared" si="27"/>
        <v>0</v>
      </c>
      <c r="M304" s="249"/>
    </row>
    <row r="305" spans="1:15" s="15" customFormat="1" x14ac:dyDescent="0.25">
      <c r="B305" s="110"/>
      <c r="C305" s="110"/>
      <c r="D305" s="110"/>
      <c r="E305" s="110"/>
      <c r="F305" s="104"/>
      <c r="G305" s="104"/>
      <c r="H305" s="247"/>
      <c r="I305" s="112"/>
      <c r="J305" s="248">
        <f t="shared" si="26"/>
        <v>0</v>
      </c>
      <c r="K305" s="250">
        <v>0.5</v>
      </c>
      <c r="L305" s="248">
        <f t="shared" si="27"/>
        <v>0</v>
      </c>
      <c r="M305" s="249"/>
    </row>
    <row r="306" spans="1:15" s="15" customFormat="1" x14ac:dyDescent="0.25">
      <c r="B306" s="110"/>
      <c r="C306" s="110"/>
      <c r="D306" s="110"/>
      <c r="E306" s="110"/>
      <c r="F306" s="104"/>
      <c r="G306" s="104"/>
      <c r="H306" s="247"/>
      <c r="I306" s="112"/>
      <c r="J306" s="248">
        <f t="shared" si="26"/>
        <v>0</v>
      </c>
      <c r="K306" s="250">
        <v>0.5</v>
      </c>
      <c r="L306" s="248">
        <f t="shared" si="27"/>
        <v>0</v>
      </c>
      <c r="M306" s="249"/>
    </row>
    <row r="307" spans="1:15" s="15" customFormat="1" x14ac:dyDescent="0.25">
      <c r="B307" s="110"/>
      <c r="C307" s="110"/>
      <c r="D307" s="110"/>
      <c r="E307" s="110"/>
      <c r="F307" s="104"/>
      <c r="G307" s="104"/>
      <c r="H307" s="247"/>
      <c r="I307" s="112"/>
      <c r="J307" s="248">
        <f t="shared" si="26"/>
        <v>0</v>
      </c>
      <c r="K307" s="250">
        <v>0.5</v>
      </c>
      <c r="L307" s="248">
        <f t="shared" si="27"/>
        <v>0</v>
      </c>
      <c r="M307" s="249"/>
    </row>
    <row r="308" spans="1:15" s="15" customFormat="1" x14ac:dyDescent="0.25">
      <c r="B308" s="110"/>
      <c r="C308" s="110"/>
      <c r="D308" s="110"/>
      <c r="E308" s="110"/>
      <c r="F308" s="104"/>
      <c r="G308" s="104"/>
      <c r="H308" s="247"/>
      <c r="I308" s="112"/>
      <c r="J308" s="248">
        <f t="shared" si="26"/>
        <v>0</v>
      </c>
      <c r="K308" s="250">
        <v>0.5</v>
      </c>
      <c r="L308" s="248">
        <f t="shared" si="27"/>
        <v>0</v>
      </c>
      <c r="M308" s="249"/>
    </row>
    <row r="309" spans="1:15" s="12" customFormat="1" x14ac:dyDescent="0.25">
      <c r="A309" s="15"/>
      <c r="B309" s="110"/>
      <c r="C309" s="110"/>
      <c r="D309" s="110"/>
      <c r="E309" s="110"/>
      <c r="F309" s="104"/>
      <c r="G309" s="104"/>
      <c r="H309" s="247"/>
      <c r="I309" s="112"/>
      <c r="J309" s="248">
        <f t="shared" si="26"/>
        <v>0</v>
      </c>
      <c r="K309" s="250">
        <v>0.5</v>
      </c>
      <c r="L309" s="248">
        <f t="shared" si="27"/>
        <v>0</v>
      </c>
      <c r="M309" s="249"/>
    </row>
    <row r="310" spans="1:15" s="235" customFormat="1" ht="12.75" x14ac:dyDescent="0.2">
      <c r="A310" s="15"/>
      <c r="B310" s="110"/>
      <c r="C310" s="110"/>
      <c r="D310" s="110"/>
      <c r="E310" s="110"/>
      <c r="F310" s="104"/>
      <c r="G310" s="104"/>
      <c r="H310" s="247"/>
      <c r="I310" s="112"/>
      <c r="J310" s="248">
        <f t="shared" si="26"/>
        <v>0</v>
      </c>
      <c r="K310" s="250">
        <v>0.5</v>
      </c>
      <c r="L310" s="248">
        <f t="shared" si="27"/>
        <v>0</v>
      </c>
      <c r="M310" s="249"/>
    </row>
    <row r="311" spans="1:15" x14ac:dyDescent="0.2">
      <c r="A311" s="15"/>
      <c r="B311" s="110"/>
      <c r="C311" s="110"/>
      <c r="D311" s="110"/>
      <c r="E311" s="110"/>
      <c r="F311" s="104"/>
      <c r="G311" s="104"/>
      <c r="H311" s="247"/>
      <c r="I311" s="112"/>
      <c r="J311" s="248">
        <f t="shared" si="26"/>
        <v>0</v>
      </c>
      <c r="K311" s="250">
        <v>0.5</v>
      </c>
      <c r="L311" s="248">
        <f t="shared" si="27"/>
        <v>0</v>
      </c>
      <c r="M311" s="249"/>
    </row>
    <row r="312" spans="1:15" x14ac:dyDescent="0.2">
      <c r="A312" s="15"/>
      <c r="B312" s="110"/>
      <c r="C312" s="110"/>
      <c r="D312" s="110"/>
      <c r="E312" s="110"/>
      <c r="F312" s="104"/>
      <c r="G312" s="104"/>
      <c r="H312" s="247"/>
      <c r="I312" s="112"/>
      <c r="J312" s="248">
        <f t="shared" si="26"/>
        <v>0</v>
      </c>
      <c r="K312" s="250">
        <v>0.5</v>
      </c>
      <c r="L312" s="248">
        <f t="shared" si="27"/>
        <v>0</v>
      </c>
      <c r="M312" s="249"/>
    </row>
    <row r="313" spans="1:15" ht="12.75" thickBot="1" x14ac:dyDescent="0.25">
      <c r="A313" s="15"/>
      <c r="B313" s="110"/>
      <c r="C313" s="110"/>
      <c r="D313" s="110"/>
      <c r="E313" s="110"/>
      <c r="F313" s="104"/>
      <c r="G313" s="104"/>
      <c r="H313" s="247"/>
      <c r="I313" s="112"/>
      <c r="J313" s="248">
        <f t="shared" si="26"/>
        <v>0</v>
      </c>
      <c r="K313" s="250">
        <v>0.5</v>
      </c>
      <c r="L313" s="248">
        <f t="shared" si="27"/>
        <v>0</v>
      </c>
      <c r="M313" s="251"/>
    </row>
    <row r="314" spans="1:15" ht="13.5" thickTop="1" thickBot="1" x14ac:dyDescent="0.25">
      <c r="A314" s="12"/>
      <c r="B314" s="252"/>
      <c r="C314" s="252"/>
      <c r="D314" s="252"/>
      <c r="E314" s="252"/>
      <c r="F314" s="252"/>
      <c r="G314" s="252"/>
      <c r="H314" s="252"/>
      <c r="I314" s="253" t="s">
        <v>170</v>
      </c>
      <c r="J314" s="119">
        <f>SUM(J264:J313)</f>
        <v>0</v>
      </c>
      <c r="K314" s="163"/>
      <c r="L314" s="150">
        <f>SUM(L264:L313)</f>
        <v>0</v>
      </c>
      <c r="M314" s="254">
        <f>IF(OR($E$10="yes"),"n/a",SUM(M264:M313))</f>
        <v>0</v>
      </c>
      <c r="N314" s="124"/>
    </row>
    <row r="315" spans="1:15" ht="15.75" thickTop="1" x14ac:dyDescent="0.2">
      <c r="A315" s="235"/>
      <c r="B315" s="236" t="s">
        <v>171</v>
      </c>
      <c r="C315" s="237"/>
      <c r="D315" s="237"/>
      <c r="E315" s="237"/>
      <c r="F315" s="237"/>
      <c r="G315" s="237"/>
      <c r="H315" s="237"/>
      <c r="I315" s="237"/>
      <c r="J315" s="235"/>
      <c r="K315" s="235"/>
      <c r="L315" s="255"/>
      <c r="M315" s="235"/>
      <c r="N315" s="235"/>
      <c r="O315" s="235"/>
    </row>
  </sheetData>
  <mergeCells count="56">
    <mergeCell ref="B261:G261"/>
    <mergeCell ref="H261:L261"/>
    <mergeCell ref="B200:G200"/>
    <mergeCell ref="H200:J200"/>
    <mergeCell ref="K202:L211"/>
    <mergeCell ref="K233:L236"/>
    <mergeCell ref="K238:L241"/>
    <mergeCell ref="K243:L246"/>
    <mergeCell ref="C251:D251"/>
    <mergeCell ref="H259:L260"/>
    <mergeCell ref="A203:A223"/>
    <mergeCell ref="K212:L223"/>
    <mergeCell ref="K228:L231"/>
    <mergeCell ref="A229:A231"/>
    <mergeCell ref="B144:G144"/>
    <mergeCell ref="H144:J144"/>
    <mergeCell ref="A147:A162"/>
    <mergeCell ref="A165:A177"/>
    <mergeCell ref="A180:A192"/>
    <mergeCell ref="B198:C199"/>
    <mergeCell ref="H198:J199"/>
    <mergeCell ref="H142:J143"/>
    <mergeCell ref="O82:O83"/>
    <mergeCell ref="A84:A111"/>
    <mergeCell ref="B113:L113"/>
    <mergeCell ref="N113:O113"/>
    <mergeCell ref="A114:A124"/>
    <mergeCell ref="O114:O115"/>
    <mergeCell ref="B124:E124"/>
    <mergeCell ref="B126:L126"/>
    <mergeCell ref="N126:O126"/>
    <mergeCell ref="A127:A137"/>
    <mergeCell ref="B137:E137"/>
    <mergeCell ref="B138:G139"/>
    <mergeCell ref="B79:B80"/>
    <mergeCell ref="H79:O80"/>
    <mergeCell ref="B81:G81"/>
    <mergeCell ref="H81:L81"/>
    <mergeCell ref="N81:O81"/>
    <mergeCell ref="L21:L22"/>
    <mergeCell ref="B17:P17"/>
    <mergeCell ref="H19:O19"/>
    <mergeCell ref="B20:G20"/>
    <mergeCell ref="H20:L20"/>
    <mergeCell ref="N20:O20"/>
    <mergeCell ref="G21:G22"/>
    <mergeCell ref="H21:H22"/>
    <mergeCell ref="I21:I22"/>
    <mergeCell ref="J21:J22"/>
    <mergeCell ref="K21:K22"/>
    <mergeCell ref="A21:A75"/>
    <mergeCell ref="B21:B22"/>
    <mergeCell ref="D21:D22"/>
    <mergeCell ref="E21:E22"/>
    <mergeCell ref="F21:F22"/>
    <mergeCell ref="B75:I75"/>
  </mergeCells>
  <dataValidations count="2">
    <dataValidation type="list" allowBlank="1" showErrorMessage="1" prompt="Select yes or no from list" sqref="E10:E11">
      <formula1>$O$1:$O$3</formula1>
    </dataValidation>
    <dataValidation type="list" showDropDown="1" showInputMessage="1" showErrorMessage="1" prompt="Select yes or no from list" sqref="E16">
      <formula1>$AA$4:$AA$5</formula1>
    </dataValidation>
  </dataValidations>
  <pageMargins left="0.23622047244094491" right="0.23622047244094491" top="0.70866141732283472" bottom="0.51181102362204722" header="0.31496062992125984" footer="0.31496062992125984"/>
  <pageSetup paperSize="5" scale="51" fitToHeight="5" orientation="landscape" r:id="rId1"/>
  <headerFooter differentFirst="1">
    <oddHeader xml:space="preserve">&amp;L&amp;"-,Bold"&amp;12ONTARIO INTERACTIVE DIGITAL MEDIA TAX CREDIT (OIDMTC) EXPENDITURE BREAKDOWN&amp;17
SPECIFIED OR NON-SPECIFIED PRODUCT (SECTION 93)&amp;R
</oddHeader>
    <oddFooter>&amp;LOntario Creates September 2024&amp;CPage &amp;P of &amp;N</oddFooter>
    <firstHeader xml:space="preserve">&amp;L&amp;"-,Bold"ONTARIO INTERACTIVE DIGITAL MEDIA TAX CREDIT (OIDMTC) EXPENDITURE BREAKDOWN&amp;17
SPECIFIED OR NON-SPECIFIED PRODUCT (SECTION 93)&amp;R&amp;G
</firstHeader>
    <firstFooter>&amp;LOntario Creates September 2024&amp;CPage &amp;P of &amp;N&amp;R&amp;F</firstFooter>
  </headerFooter>
  <rowBreaks count="4" manualBreakCount="4">
    <brk id="76" max="16383" man="1"/>
    <brk id="139" max="16383" man="1"/>
    <brk id="196" max="14" man="1"/>
    <brk id="249" max="16383" man="1"/>
  </rowBreaks>
  <colBreaks count="1" manualBreakCount="1">
    <brk id="15" max="1048575" man="1"/>
  </col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applyStyles="1"/>
  </sheetPr>
  <dimension ref="A1:S315"/>
  <sheetViews>
    <sheetView view="pageBreakPreview" zoomScale="90" zoomScaleNormal="100" zoomScaleSheetLayoutView="90" workbookViewId="0">
      <selection activeCell="E7" sqref="E7:E9"/>
    </sheetView>
  </sheetViews>
  <sheetFormatPr defaultColWidth="9.140625" defaultRowHeight="12" x14ac:dyDescent="0.2"/>
  <cols>
    <col min="1" max="1" width="8.28515625" style="1" customWidth="1"/>
    <col min="2" max="2" width="29.85546875" style="1" customWidth="1"/>
    <col min="3" max="3" width="21.7109375" style="1" customWidth="1"/>
    <col min="4" max="4" width="23.5703125" style="1" customWidth="1"/>
    <col min="5" max="5" width="54.140625" style="1" customWidth="1"/>
    <col min="6" max="8" width="11.42578125" style="1" customWidth="1"/>
    <col min="9" max="9" width="11.5703125" style="1" customWidth="1"/>
    <col min="10" max="10" width="14.28515625" style="1" customWidth="1"/>
    <col min="11" max="11" width="11.42578125" style="1" customWidth="1"/>
    <col min="12" max="12" width="14.28515625" style="1" customWidth="1"/>
    <col min="13" max="13" width="11.42578125" style="1" hidden="1" customWidth="1"/>
    <col min="14" max="14" width="21.28515625" style="1" customWidth="1"/>
    <col min="15" max="15" width="35.28515625" style="1" customWidth="1"/>
    <col min="16" max="16" width="9.85546875" style="1" customWidth="1"/>
    <col min="17" max="17" width="12.42578125" style="1" customWidth="1"/>
    <col min="18" max="16384" width="9.140625" style="1"/>
  </cols>
  <sheetData>
    <row r="1" spans="1:17" ht="23.25" customHeight="1" x14ac:dyDescent="0.3">
      <c r="A1" s="59" t="s">
        <v>52</v>
      </c>
      <c r="B1" s="59"/>
      <c r="C1" s="59"/>
      <c r="D1" s="59"/>
      <c r="E1" s="59"/>
      <c r="F1" s="60"/>
      <c r="G1" s="6"/>
      <c r="H1" s="6"/>
      <c r="I1" s="6"/>
      <c r="J1" s="6"/>
      <c r="N1" s="61"/>
      <c r="O1" s="61" t="s">
        <v>53</v>
      </c>
      <c r="Q1" s="61"/>
    </row>
    <row r="2" spans="1:17" ht="9.75" customHeight="1" x14ac:dyDescent="0.2">
      <c r="A2" s="62"/>
      <c r="N2" s="61"/>
      <c r="O2" s="61" t="s">
        <v>54</v>
      </c>
      <c r="Q2" s="61"/>
    </row>
    <row r="3" spans="1:17" ht="18.75" x14ac:dyDescent="0.3">
      <c r="A3" s="63"/>
      <c r="B3" s="64"/>
      <c r="C3" s="65"/>
      <c r="D3" s="66" t="s">
        <v>55</v>
      </c>
      <c r="E3" s="67"/>
      <c r="N3" s="61"/>
      <c r="O3" s="61" t="s">
        <v>56</v>
      </c>
      <c r="Q3" s="61"/>
    </row>
    <row r="4" spans="1:17" ht="15" x14ac:dyDescent="0.25">
      <c r="F4" s="10"/>
      <c r="G4" s="70" t="s">
        <v>14</v>
      </c>
      <c r="H4" s="10"/>
      <c r="I4" s="10"/>
    </row>
    <row r="5" spans="1:17" ht="15" customHeight="1" x14ac:dyDescent="0.25">
      <c r="C5" s="58"/>
      <c r="D5" s="68" t="s">
        <v>2</v>
      </c>
      <c r="E5" s="69"/>
      <c r="F5" s="10"/>
      <c r="G5" s="437" t="s">
        <v>287</v>
      </c>
      <c r="H5" s="10"/>
      <c r="I5" s="10"/>
    </row>
    <row r="6" spans="1:17" s="2" customFormat="1" ht="15" customHeight="1" x14ac:dyDescent="0.25">
      <c r="C6" s="58"/>
      <c r="D6" s="68" t="s">
        <v>57</v>
      </c>
      <c r="E6" s="71"/>
      <c r="F6" s="72"/>
      <c r="G6" s="437" t="s">
        <v>288</v>
      </c>
      <c r="H6" s="7"/>
      <c r="I6" s="7"/>
    </row>
    <row r="7" spans="1:17" s="2" customFormat="1" ht="15" customHeight="1" x14ac:dyDescent="0.3">
      <c r="B7" s="56"/>
      <c r="C7" s="56"/>
      <c r="D7" s="74" t="s">
        <v>58</v>
      </c>
      <c r="E7" s="75"/>
      <c r="F7" s="72"/>
      <c r="G7" s="438" t="s">
        <v>283</v>
      </c>
      <c r="H7" s="7"/>
      <c r="I7" s="7"/>
    </row>
    <row r="8" spans="1:17" s="2" customFormat="1" ht="15" customHeight="1" x14ac:dyDescent="0.25">
      <c r="B8" s="56"/>
      <c r="C8" s="28"/>
      <c r="D8" s="76" t="s">
        <v>59</v>
      </c>
      <c r="E8" s="77"/>
      <c r="F8" s="7"/>
      <c r="G8" s="439" t="s">
        <v>289</v>
      </c>
      <c r="H8" s="7"/>
      <c r="I8" s="7"/>
    </row>
    <row r="9" spans="1:17" s="2" customFormat="1" ht="15" customHeight="1" x14ac:dyDescent="0.25">
      <c r="B9" s="56"/>
      <c r="C9" s="28"/>
      <c r="D9" s="76" t="s">
        <v>60</v>
      </c>
      <c r="E9" s="77"/>
      <c r="F9" s="7"/>
      <c r="G9" s="440" t="s">
        <v>285</v>
      </c>
      <c r="H9" s="80"/>
      <c r="I9" s="80"/>
      <c r="J9" s="81"/>
      <c r="K9" s="81"/>
      <c r="L9" s="81"/>
      <c r="M9" s="81"/>
      <c r="N9" s="81"/>
      <c r="O9" s="81"/>
      <c r="P9" s="82"/>
      <c r="Q9" s="82"/>
    </row>
    <row r="10" spans="1:17" s="2" customFormat="1" ht="15" customHeight="1" x14ac:dyDescent="0.25">
      <c r="C10" s="58"/>
      <c r="D10" s="445" t="s">
        <v>264</v>
      </c>
      <c r="E10" s="418"/>
      <c r="F10" s="7"/>
      <c r="G10" s="70" t="s">
        <v>286</v>
      </c>
      <c r="H10" s="80"/>
      <c r="I10" s="80"/>
      <c r="J10" s="81"/>
      <c r="K10" s="81"/>
      <c r="L10" s="81"/>
      <c r="M10" s="81"/>
      <c r="N10" s="81"/>
      <c r="O10" s="81"/>
      <c r="P10" s="1"/>
      <c r="Q10" s="82"/>
    </row>
    <row r="11" spans="1:17" s="2" customFormat="1" ht="15" customHeight="1" x14ac:dyDescent="0.25">
      <c r="C11" s="444"/>
      <c r="D11" s="446" t="s">
        <v>62</v>
      </c>
      <c r="E11" s="418" t="s">
        <v>53</v>
      </c>
      <c r="F11" s="7"/>
      <c r="G11" s="441" t="s">
        <v>290</v>
      </c>
      <c r="H11" s="86"/>
      <c r="I11" s="86"/>
      <c r="J11" s="56"/>
      <c r="K11" s="56"/>
      <c r="L11" s="56"/>
      <c r="M11" s="56"/>
      <c r="N11" s="56"/>
      <c r="O11" s="56"/>
    </row>
    <row r="12" spans="1:17" s="2" customFormat="1" ht="15" customHeight="1" x14ac:dyDescent="0.25">
      <c r="B12" s="58"/>
      <c r="C12" s="58"/>
      <c r="D12" s="58"/>
      <c r="E12" s="58"/>
      <c r="F12" s="7"/>
      <c r="G12" s="441" t="s">
        <v>279</v>
      </c>
      <c r="H12" s="90"/>
      <c r="I12" s="90"/>
      <c r="J12" s="90"/>
      <c r="K12" s="90"/>
      <c r="L12" s="90"/>
      <c r="M12" s="90"/>
      <c r="N12" s="90"/>
      <c r="O12" s="56"/>
    </row>
    <row r="13" spans="1:17" s="2" customFormat="1" ht="15" customHeight="1" x14ac:dyDescent="0.25">
      <c r="B13" s="58"/>
      <c r="C13" s="68"/>
      <c r="D13" s="87"/>
      <c r="E13" s="88"/>
      <c r="F13" s="7"/>
      <c r="G13" s="441" t="s">
        <v>280</v>
      </c>
      <c r="H13" s="90"/>
      <c r="I13" s="90"/>
      <c r="J13" s="90"/>
      <c r="K13" s="90"/>
      <c r="L13" s="90"/>
      <c r="M13" s="90"/>
      <c r="N13" s="90"/>
      <c r="O13" s="56"/>
    </row>
    <row r="14" spans="1:17" s="2" customFormat="1" ht="15" customHeight="1" x14ac:dyDescent="0.25">
      <c r="B14" s="58"/>
      <c r="C14" s="68"/>
      <c r="D14" s="87"/>
      <c r="E14" s="88"/>
      <c r="F14" s="7"/>
      <c r="G14" s="442" t="s">
        <v>291</v>
      </c>
      <c r="H14" s="90"/>
      <c r="I14" s="90"/>
      <c r="J14" s="90"/>
      <c r="K14" s="90"/>
      <c r="L14" s="90"/>
      <c r="M14" s="90"/>
      <c r="N14" s="90"/>
      <c r="O14" s="56"/>
    </row>
    <row r="15" spans="1:17" s="2" customFormat="1" ht="15" customHeight="1" x14ac:dyDescent="0.25">
      <c r="B15" s="58"/>
      <c r="C15" s="68"/>
      <c r="D15" s="87"/>
      <c r="E15" s="88"/>
      <c r="F15" s="7"/>
      <c r="G15" s="443" t="s">
        <v>281</v>
      </c>
      <c r="H15" s="435"/>
      <c r="I15" s="435"/>
      <c r="J15" s="435"/>
      <c r="K15" s="435"/>
      <c r="L15" s="435"/>
      <c r="M15" s="435"/>
      <c r="N15" s="435"/>
      <c r="O15" s="56"/>
    </row>
    <row r="16" spans="1:17" s="2" customFormat="1" ht="12.75" x14ac:dyDescent="0.2">
      <c r="B16" s="91"/>
      <c r="C16" s="91"/>
      <c r="D16" s="91"/>
      <c r="E16" s="92"/>
      <c r="F16" s="7"/>
      <c r="G16" s="7"/>
      <c r="H16" s="7"/>
      <c r="I16" s="7"/>
    </row>
    <row r="17" spans="1:16" s="2" customFormat="1" ht="15" x14ac:dyDescent="0.25">
      <c r="B17" s="471" t="s">
        <v>64</v>
      </c>
      <c r="C17" s="471"/>
      <c r="D17" s="471"/>
      <c r="E17" s="471"/>
      <c r="F17" s="472"/>
      <c r="G17" s="472"/>
      <c r="H17" s="472"/>
      <c r="I17" s="472"/>
      <c r="J17" s="472"/>
      <c r="K17" s="472"/>
      <c r="L17" s="472"/>
      <c r="M17" s="472"/>
      <c r="N17" s="472"/>
      <c r="O17" s="472"/>
      <c r="P17" s="472"/>
    </row>
    <row r="18" spans="1:16" s="2" customFormat="1" ht="5.25" customHeight="1" x14ac:dyDescent="0.2">
      <c r="B18" s="11"/>
      <c r="E18" s="7"/>
      <c r="F18" s="7"/>
      <c r="G18" s="7"/>
      <c r="H18" s="7"/>
      <c r="I18" s="7"/>
    </row>
    <row r="19" spans="1:16" ht="18" customHeight="1" thickBot="1" x14ac:dyDescent="0.25">
      <c r="B19" s="93" t="s">
        <v>65</v>
      </c>
      <c r="H19" s="473" t="s">
        <v>7</v>
      </c>
      <c r="I19" s="473"/>
      <c r="J19" s="473"/>
      <c r="K19" s="473"/>
      <c r="L19" s="473"/>
      <c r="M19" s="473"/>
      <c r="N19" s="473"/>
      <c r="O19" s="473"/>
    </row>
    <row r="20" spans="1:16" ht="16.5" customHeight="1" thickBot="1" x14ac:dyDescent="0.4">
      <c r="A20" s="94" t="s">
        <v>66</v>
      </c>
      <c r="B20" s="474" t="s">
        <v>67</v>
      </c>
      <c r="C20" s="474"/>
      <c r="D20" s="474"/>
      <c r="E20" s="474"/>
      <c r="F20" s="474"/>
      <c r="G20" s="474"/>
      <c r="H20" s="475" t="s">
        <v>68</v>
      </c>
      <c r="I20" s="475"/>
      <c r="J20" s="475"/>
      <c r="K20" s="475"/>
      <c r="L20" s="475"/>
      <c r="M20" s="95"/>
      <c r="N20" s="476" t="s">
        <v>69</v>
      </c>
      <c r="O20" s="477"/>
    </row>
    <row r="21" spans="1:16" s="4" customFormat="1" ht="39.75" customHeight="1" x14ac:dyDescent="0.2">
      <c r="A21" s="465"/>
      <c r="B21" s="466" t="s">
        <v>11</v>
      </c>
      <c r="C21" s="96"/>
      <c r="D21" s="466" t="s">
        <v>6</v>
      </c>
      <c r="E21" s="466" t="s">
        <v>5</v>
      </c>
      <c r="F21" s="466" t="s">
        <v>70</v>
      </c>
      <c r="G21" s="466" t="s">
        <v>71</v>
      </c>
      <c r="H21" s="478" t="s">
        <v>0</v>
      </c>
      <c r="I21" s="478" t="s">
        <v>4</v>
      </c>
      <c r="J21" s="470" t="s">
        <v>72</v>
      </c>
      <c r="K21" s="479"/>
      <c r="L21" s="470" t="s">
        <v>73</v>
      </c>
      <c r="M21" s="97" t="s">
        <v>74</v>
      </c>
      <c r="N21" s="98" t="s">
        <v>75</v>
      </c>
      <c r="O21" s="99"/>
    </row>
    <row r="22" spans="1:16" s="4" customFormat="1" ht="13.5" customHeight="1" x14ac:dyDescent="0.2">
      <c r="A22" s="465"/>
      <c r="B22" s="466"/>
      <c r="C22" s="96"/>
      <c r="D22" s="466"/>
      <c r="E22" s="466"/>
      <c r="F22" s="467"/>
      <c r="G22" s="467"/>
      <c r="H22" s="478"/>
      <c r="I22" s="478"/>
      <c r="J22" s="470"/>
      <c r="K22" s="479"/>
      <c r="L22" s="470"/>
      <c r="M22" s="97"/>
      <c r="N22" s="100" t="str">
        <f>CONCATENATE(TEXT($E$7,"mmm-dd-yyyy"),"/", TEXT($E$8,"mmm-dd-yyyy"))</f>
        <v>Jan-00-1900/Jan-00-1900</v>
      </c>
      <c r="O22" s="101"/>
    </row>
    <row r="23" spans="1:16" s="15" customFormat="1" ht="12" customHeight="1" x14ac:dyDescent="0.25">
      <c r="A23" s="465"/>
      <c r="B23" s="102"/>
      <c r="C23" s="103"/>
      <c r="D23" s="102"/>
      <c r="E23" s="102"/>
      <c r="F23" s="104"/>
      <c r="G23" s="104"/>
      <c r="H23" s="105"/>
      <c r="I23" s="106"/>
      <c r="J23" s="107">
        <f t="shared" ref="J23:J74" si="0">H23*I23</f>
        <v>0</v>
      </c>
      <c r="K23" s="103"/>
      <c r="L23" s="107">
        <f>J23</f>
        <v>0</v>
      </c>
      <c r="M23" s="108"/>
      <c r="N23" s="109"/>
      <c r="O23" s="101"/>
    </row>
    <row r="24" spans="1:16" s="15" customFormat="1" ht="12" customHeight="1" x14ac:dyDescent="0.25">
      <c r="A24" s="465"/>
      <c r="B24" s="110"/>
      <c r="C24" s="103"/>
      <c r="D24" s="110"/>
      <c r="E24" s="110"/>
      <c r="F24" s="104"/>
      <c r="G24" s="104"/>
      <c r="H24" s="111"/>
      <c r="I24" s="112"/>
      <c r="J24" s="107">
        <f t="shared" si="0"/>
        <v>0</v>
      </c>
      <c r="K24" s="103"/>
      <c r="L24" s="107">
        <f t="shared" ref="L24:L73" si="1">J24</f>
        <v>0</v>
      </c>
      <c r="M24" s="108"/>
      <c r="N24" s="113"/>
      <c r="O24" s="101"/>
    </row>
    <row r="25" spans="1:16" s="15" customFormat="1" ht="12" customHeight="1" x14ac:dyDescent="0.25">
      <c r="A25" s="465"/>
      <c r="B25" s="110"/>
      <c r="C25" s="103"/>
      <c r="D25" s="110"/>
      <c r="E25" s="110"/>
      <c r="F25" s="104"/>
      <c r="G25" s="104"/>
      <c r="H25" s="111"/>
      <c r="I25" s="112"/>
      <c r="J25" s="107">
        <f t="shared" si="0"/>
        <v>0</v>
      </c>
      <c r="K25" s="103"/>
      <c r="L25" s="107">
        <f t="shared" si="1"/>
        <v>0</v>
      </c>
      <c r="M25" s="108"/>
      <c r="N25" s="113"/>
      <c r="O25" s="101"/>
    </row>
    <row r="26" spans="1:16" s="15" customFormat="1" ht="12" customHeight="1" x14ac:dyDescent="0.25">
      <c r="A26" s="465"/>
      <c r="B26" s="110"/>
      <c r="C26" s="103"/>
      <c r="D26" s="110"/>
      <c r="E26" s="110"/>
      <c r="F26" s="104"/>
      <c r="G26" s="104"/>
      <c r="H26" s="111"/>
      <c r="I26" s="112"/>
      <c r="J26" s="107">
        <f t="shared" si="0"/>
        <v>0</v>
      </c>
      <c r="K26" s="103"/>
      <c r="L26" s="107">
        <f t="shared" si="1"/>
        <v>0</v>
      </c>
      <c r="M26" s="108"/>
      <c r="N26" s="113"/>
      <c r="O26" s="101"/>
    </row>
    <row r="27" spans="1:16" s="15" customFormat="1" ht="12" customHeight="1" x14ac:dyDescent="0.25">
      <c r="A27" s="465"/>
      <c r="B27" s="110"/>
      <c r="C27" s="103"/>
      <c r="D27" s="110"/>
      <c r="E27" s="110"/>
      <c r="F27" s="104"/>
      <c r="G27" s="104"/>
      <c r="H27" s="111"/>
      <c r="I27" s="112"/>
      <c r="J27" s="107">
        <f t="shared" si="0"/>
        <v>0</v>
      </c>
      <c r="K27" s="103"/>
      <c r="L27" s="107">
        <f t="shared" si="1"/>
        <v>0</v>
      </c>
      <c r="M27" s="108"/>
      <c r="N27" s="113"/>
      <c r="O27" s="101"/>
    </row>
    <row r="28" spans="1:16" s="15" customFormat="1" ht="12" customHeight="1" x14ac:dyDescent="0.25">
      <c r="A28" s="465"/>
      <c r="B28" s="110"/>
      <c r="C28" s="103"/>
      <c r="D28" s="110"/>
      <c r="E28" s="110"/>
      <c r="F28" s="104"/>
      <c r="G28" s="104"/>
      <c r="H28" s="111"/>
      <c r="I28" s="112"/>
      <c r="J28" s="107">
        <f t="shared" si="0"/>
        <v>0</v>
      </c>
      <c r="K28" s="103"/>
      <c r="L28" s="107">
        <f t="shared" si="1"/>
        <v>0</v>
      </c>
      <c r="M28" s="108"/>
      <c r="N28" s="113"/>
      <c r="O28" s="101"/>
    </row>
    <row r="29" spans="1:16" s="15" customFormat="1" ht="12" customHeight="1" x14ac:dyDescent="0.25">
      <c r="A29" s="465"/>
      <c r="B29" s="110"/>
      <c r="C29" s="103"/>
      <c r="D29" s="110"/>
      <c r="E29" s="110"/>
      <c r="F29" s="104"/>
      <c r="G29" s="104"/>
      <c r="H29" s="111"/>
      <c r="I29" s="112"/>
      <c r="J29" s="107">
        <f t="shared" si="0"/>
        <v>0</v>
      </c>
      <c r="K29" s="103"/>
      <c r="L29" s="107">
        <f t="shared" si="1"/>
        <v>0</v>
      </c>
      <c r="M29" s="108"/>
      <c r="N29" s="113"/>
      <c r="O29" s="101"/>
    </row>
    <row r="30" spans="1:16" s="15" customFormat="1" ht="12" customHeight="1" x14ac:dyDescent="0.25">
      <c r="A30" s="465"/>
      <c r="B30" s="110"/>
      <c r="C30" s="103"/>
      <c r="D30" s="110"/>
      <c r="E30" s="110"/>
      <c r="F30" s="104"/>
      <c r="G30" s="104"/>
      <c r="H30" s="111"/>
      <c r="I30" s="112"/>
      <c r="J30" s="107">
        <f t="shared" si="0"/>
        <v>0</v>
      </c>
      <c r="K30" s="103"/>
      <c r="L30" s="107">
        <f t="shared" si="1"/>
        <v>0</v>
      </c>
      <c r="M30" s="108"/>
      <c r="N30" s="113"/>
      <c r="O30" s="101"/>
    </row>
    <row r="31" spans="1:16" s="15" customFormat="1" ht="12" customHeight="1" x14ac:dyDescent="0.25">
      <c r="A31" s="465"/>
      <c r="B31" s="110"/>
      <c r="C31" s="103"/>
      <c r="D31" s="110"/>
      <c r="E31" s="110"/>
      <c r="F31" s="104"/>
      <c r="G31" s="104"/>
      <c r="H31" s="111"/>
      <c r="I31" s="112"/>
      <c r="J31" s="107">
        <f t="shared" si="0"/>
        <v>0</v>
      </c>
      <c r="K31" s="103"/>
      <c r="L31" s="107">
        <f t="shared" si="1"/>
        <v>0</v>
      </c>
      <c r="M31" s="108"/>
      <c r="N31" s="113"/>
      <c r="O31" s="101"/>
    </row>
    <row r="32" spans="1:16" s="15" customFormat="1" ht="12" customHeight="1" x14ac:dyDescent="0.25">
      <c r="A32" s="465"/>
      <c r="B32" s="110"/>
      <c r="C32" s="103"/>
      <c r="D32" s="110"/>
      <c r="E32" s="110"/>
      <c r="F32" s="104"/>
      <c r="G32" s="104"/>
      <c r="H32" s="111"/>
      <c r="I32" s="112"/>
      <c r="J32" s="107">
        <f t="shared" si="0"/>
        <v>0</v>
      </c>
      <c r="K32" s="103"/>
      <c r="L32" s="107">
        <f t="shared" si="1"/>
        <v>0</v>
      </c>
      <c r="M32" s="108"/>
      <c r="N32" s="113"/>
      <c r="O32" s="101"/>
    </row>
    <row r="33" spans="1:15" s="15" customFormat="1" ht="12" customHeight="1" x14ac:dyDescent="0.25">
      <c r="A33" s="465"/>
      <c r="B33" s="110"/>
      <c r="C33" s="103"/>
      <c r="D33" s="110"/>
      <c r="E33" s="110"/>
      <c r="F33" s="104"/>
      <c r="G33" s="104"/>
      <c r="H33" s="111"/>
      <c r="I33" s="112"/>
      <c r="J33" s="107">
        <f t="shared" si="0"/>
        <v>0</v>
      </c>
      <c r="K33" s="103"/>
      <c r="L33" s="107">
        <f t="shared" si="1"/>
        <v>0</v>
      </c>
      <c r="M33" s="108"/>
      <c r="N33" s="113"/>
      <c r="O33" s="101"/>
    </row>
    <row r="34" spans="1:15" s="15" customFormat="1" ht="12" customHeight="1" x14ac:dyDescent="0.25">
      <c r="A34" s="465"/>
      <c r="B34" s="110"/>
      <c r="C34" s="103"/>
      <c r="D34" s="110"/>
      <c r="E34" s="110"/>
      <c r="F34" s="104"/>
      <c r="G34" s="104"/>
      <c r="H34" s="111"/>
      <c r="I34" s="112"/>
      <c r="J34" s="107">
        <f t="shared" si="0"/>
        <v>0</v>
      </c>
      <c r="K34" s="103"/>
      <c r="L34" s="107">
        <f t="shared" si="1"/>
        <v>0</v>
      </c>
      <c r="M34" s="108"/>
      <c r="N34" s="113"/>
      <c r="O34" s="101"/>
    </row>
    <row r="35" spans="1:15" s="15" customFormat="1" ht="12" customHeight="1" x14ac:dyDescent="0.25">
      <c r="A35" s="465"/>
      <c r="B35" s="110"/>
      <c r="C35" s="103"/>
      <c r="D35" s="110"/>
      <c r="E35" s="110"/>
      <c r="F35" s="104"/>
      <c r="G35" s="104"/>
      <c r="H35" s="111"/>
      <c r="I35" s="112"/>
      <c r="J35" s="107">
        <f t="shared" si="0"/>
        <v>0</v>
      </c>
      <c r="K35" s="103"/>
      <c r="L35" s="107">
        <f t="shared" si="1"/>
        <v>0</v>
      </c>
      <c r="M35" s="108"/>
      <c r="N35" s="113"/>
      <c r="O35" s="101"/>
    </row>
    <row r="36" spans="1:15" s="15" customFormat="1" ht="12" customHeight="1" x14ac:dyDescent="0.25">
      <c r="A36" s="465"/>
      <c r="B36" s="110"/>
      <c r="C36" s="103"/>
      <c r="D36" s="110"/>
      <c r="E36" s="110"/>
      <c r="F36" s="104"/>
      <c r="G36" s="104"/>
      <c r="H36" s="111"/>
      <c r="I36" s="112"/>
      <c r="J36" s="107">
        <f t="shared" si="0"/>
        <v>0</v>
      </c>
      <c r="K36" s="103"/>
      <c r="L36" s="107">
        <f t="shared" si="1"/>
        <v>0</v>
      </c>
      <c r="M36" s="108"/>
      <c r="N36" s="113"/>
      <c r="O36" s="101"/>
    </row>
    <row r="37" spans="1:15" s="15" customFormat="1" ht="12" customHeight="1" x14ac:dyDescent="0.25">
      <c r="A37" s="465"/>
      <c r="B37" s="110"/>
      <c r="C37" s="103"/>
      <c r="D37" s="110"/>
      <c r="E37" s="110"/>
      <c r="F37" s="104"/>
      <c r="G37" s="104"/>
      <c r="H37" s="111"/>
      <c r="I37" s="112"/>
      <c r="J37" s="107">
        <f t="shared" si="0"/>
        <v>0</v>
      </c>
      <c r="K37" s="103"/>
      <c r="L37" s="107">
        <f t="shared" si="1"/>
        <v>0</v>
      </c>
      <c r="M37" s="108"/>
      <c r="N37" s="113"/>
      <c r="O37" s="101"/>
    </row>
    <row r="38" spans="1:15" s="15" customFormat="1" ht="12" customHeight="1" x14ac:dyDescent="0.25">
      <c r="A38" s="465"/>
      <c r="B38" s="110"/>
      <c r="C38" s="103"/>
      <c r="D38" s="110"/>
      <c r="E38" s="110"/>
      <c r="F38" s="104"/>
      <c r="G38" s="104"/>
      <c r="H38" s="111"/>
      <c r="I38" s="112"/>
      <c r="J38" s="107">
        <f t="shared" si="0"/>
        <v>0</v>
      </c>
      <c r="K38" s="103"/>
      <c r="L38" s="107">
        <f t="shared" si="1"/>
        <v>0</v>
      </c>
      <c r="M38" s="108"/>
      <c r="N38" s="113"/>
      <c r="O38" s="101"/>
    </row>
    <row r="39" spans="1:15" s="15" customFormat="1" ht="12" customHeight="1" x14ac:dyDescent="0.25">
      <c r="A39" s="465"/>
      <c r="B39" s="110"/>
      <c r="C39" s="103"/>
      <c r="D39" s="110"/>
      <c r="E39" s="110"/>
      <c r="F39" s="104"/>
      <c r="G39" s="104"/>
      <c r="H39" s="111"/>
      <c r="I39" s="112"/>
      <c r="J39" s="107">
        <f t="shared" si="0"/>
        <v>0</v>
      </c>
      <c r="K39" s="103"/>
      <c r="L39" s="107">
        <f t="shared" si="1"/>
        <v>0</v>
      </c>
      <c r="M39" s="108"/>
      <c r="N39" s="113"/>
      <c r="O39" s="101"/>
    </row>
    <row r="40" spans="1:15" s="15" customFormat="1" ht="12" customHeight="1" x14ac:dyDescent="0.25">
      <c r="A40" s="465"/>
      <c r="B40" s="110"/>
      <c r="C40" s="103"/>
      <c r="D40" s="110"/>
      <c r="E40" s="110"/>
      <c r="F40" s="104"/>
      <c r="G40" s="104"/>
      <c r="H40" s="111"/>
      <c r="I40" s="112"/>
      <c r="J40" s="107">
        <f t="shared" si="0"/>
        <v>0</v>
      </c>
      <c r="K40" s="103"/>
      <c r="L40" s="107">
        <f t="shared" si="1"/>
        <v>0</v>
      </c>
      <c r="M40" s="108"/>
      <c r="N40" s="113"/>
      <c r="O40" s="101"/>
    </row>
    <row r="41" spans="1:15" s="15" customFormat="1" ht="12" customHeight="1" x14ac:dyDescent="0.25">
      <c r="A41" s="465"/>
      <c r="B41" s="110"/>
      <c r="C41" s="103"/>
      <c r="D41" s="110"/>
      <c r="E41" s="110"/>
      <c r="F41" s="104"/>
      <c r="G41" s="104"/>
      <c r="H41" s="111"/>
      <c r="I41" s="112"/>
      <c r="J41" s="107">
        <f t="shared" si="0"/>
        <v>0</v>
      </c>
      <c r="K41" s="103"/>
      <c r="L41" s="107">
        <f t="shared" si="1"/>
        <v>0</v>
      </c>
      <c r="M41" s="108"/>
      <c r="N41" s="113"/>
      <c r="O41" s="101"/>
    </row>
    <row r="42" spans="1:15" s="15" customFormat="1" ht="12" customHeight="1" x14ac:dyDescent="0.25">
      <c r="A42" s="465"/>
      <c r="B42" s="110"/>
      <c r="C42" s="103"/>
      <c r="D42" s="110"/>
      <c r="E42" s="110"/>
      <c r="F42" s="104"/>
      <c r="G42" s="104"/>
      <c r="H42" s="111"/>
      <c r="I42" s="112"/>
      <c r="J42" s="107">
        <f t="shared" si="0"/>
        <v>0</v>
      </c>
      <c r="K42" s="103"/>
      <c r="L42" s="107">
        <f t="shared" si="1"/>
        <v>0</v>
      </c>
      <c r="M42" s="108"/>
      <c r="N42" s="113"/>
      <c r="O42" s="101"/>
    </row>
    <row r="43" spans="1:15" s="15" customFormat="1" ht="12" customHeight="1" x14ac:dyDescent="0.25">
      <c r="A43" s="465"/>
      <c r="B43" s="114"/>
      <c r="C43" s="103"/>
      <c r="D43" s="114"/>
      <c r="E43" s="115"/>
      <c r="F43" s="104"/>
      <c r="G43" s="104"/>
      <c r="H43" s="111"/>
      <c r="I43" s="112"/>
      <c r="J43" s="107">
        <f t="shared" si="0"/>
        <v>0</v>
      </c>
      <c r="K43" s="103"/>
      <c r="L43" s="107">
        <f t="shared" si="1"/>
        <v>0</v>
      </c>
      <c r="M43" s="108"/>
      <c r="N43" s="113"/>
      <c r="O43" s="101"/>
    </row>
    <row r="44" spans="1:15" s="15" customFormat="1" ht="12" customHeight="1" x14ac:dyDescent="0.25">
      <c r="A44" s="465"/>
      <c r="B44" s="114"/>
      <c r="C44" s="103"/>
      <c r="D44" s="114"/>
      <c r="E44" s="110"/>
      <c r="F44" s="104"/>
      <c r="G44" s="104"/>
      <c r="H44" s="111"/>
      <c r="I44" s="112"/>
      <c r="J44" s="107">
        <f t="shared" si="0"/>
        <v>0</v>
      </c>
      <c r="K44" s="103"/>
      <c r="L44" s="107">
        <f t="shared" si="1"/>
        <v>0</v>
      </c>
      <c r="M44" s="108"/>
      <c r="N44" s="113"/>
      <c r="O44" s="101"/>
    </row>
    <row r="45" spans="1:15" s="15" customFormat="1" ht="12" customHeight="1" x14ac:dyDescent="0.25">
      <c r="A45" s="465"/>
      <c r="B45" s="114"/>
      <c r="C45" s="103"/>
      <c r="D45" s="114"/>
      <c r="E45" s="110"/>
      <c r="F45" s="104"/>
      <c r="G45" s="104"/>
      <c r="H45" s="111"/>
      <c r="I45" s="112"/>
      <c r="J45" s="107">
        <f t="shared" si="0"/>
        <v>0</v>
      </c>
      <c r="K45" s="103"/>
      <c r="L45" s="107">
        <f t="shared" si="1"/>
        <v>0</v>
      </c>
      <c r="M45" s="108"/>
      <c r="N45" s="113"/>
      <c r="O45" s="101"/>
    </row>
    <row r="46" spans="1:15" s="15" customFormat="1" ht="12" customHeight="1" x14ac:dyDescent="0.25">
      <c r="A46" s="465"/>
      <c r="B46" s="114"/>
      <c r="C46" s="103"/>
      <c r="D46" s="114"/>
      <c r="E46" s="110"/>
      <c r="F46" s="104"/>
      <c r="G46" s="104"/>
      <c r="H46" s="111"/>
      <c r="I46" s="112"/>
      <c r="J46" s="107">
        <f>H46*I46</f>
        <v>0</v>
      </c>
      <c r="K46" s="103"/>
      <c r="L46" s="107">
        <f t="shared" si="1"/>
        <v>0</v>
      </c>
      <c r="M46" s="108"/>
      <c r="N46" s="113"/>
      <c r="O46" s="101"/>
    </row>
    <row r="47" spans="1:15" s="15" customFormat="1" ht="12" customHeight="1" x14ac:dyDescent="0.25">
      <c r="A47" s="465"/>
      <c r="B47" s="114"/>
      <c r="C47" s="103"/>
      <c r="D47" s="114"/>
      <c r="E47" s="110"/>
      <c r="F47" s="104"/>
      <c r="G47" s="104"/>
      <c r="H47" s="111"/>
      <c r="I47" s="112"/>
      <c r="J47" s="107">
        <f t="shared" si="0"/>
        <v>0</v>
      </c>
      <c r="K47" s="103"/>
      <c r="L47" s="107">
        <f t="shared" si="1"/>
        <v>0</v>
      </c>
      <c r="M47" s="108"/>
      <c r="N47" s="113"/>
      <c r="O47" s="101"/>
    </row>
    <row r="48" spans="1:15" s="15" customFormat="1" ht="12" customHeight="1" x14ac:dyDescent="0.25">
      <c r="A48" s="465"/>
      <c r="B48" s="114"/>
      <c r="C48" s="103"/>
      <c r="D48" s="114"/>
      <c r="E48" s="110"/>
      <c r="F48" s="104"/>
      <c r="G48" s="104"/>
      <c r="H48" s="111"/>
      <c r="I48" s="112"/>
      <c r="J48" s="107">
        <f>H48*I48</f>
        <v>0</v>
      </c>
      <c r="K48" s="103"/>
      <c r="L48" s="107">
        <f t="shared" si="1"/>
        <v>0</v>
      </c>
      <c r="M48" s="108"/>
      <c r="N48" s="113"/>
      <c r="O48" s="101"/>
    </row>
    <row r="49" spans="1:15" s="15" customFormat="1" ht="12" customHeight="1" x14ac:dyDescent="0.25">
      <c r="A49" s="465"/>
      <c r="B49" s="114"/>
      <c r="C49" s="103"/>
      <c r="D49" s="114"/>
      <c r="E49" s="110"/>
      <c r="F49" s="104"/>
      <c r="G49" s="104"/>
      <c r="H49" s="111"/>
      <c r="I49" s="112"/>
      <c r="J49" s="107">
        <f t="shared" si="0"/>
        <v>0</v>
      </c>
      <c r="K49" s="103"/>
      <c r="L49" s="107">
        <f t="shared" si="1"/>
        <v>0</v>
      </c>
      <c r="M49" s="108"/>
      <c r="N49" s="113"/>
      <c r="O49" s="101"/>
    </row>
    <row r="50" spans="1:15" s="15" customFormat="1" ht="12" customHeight="1" x14ac:dyDescent="0.25">
      <c r="A50" s="465"/>
      <c r="B50" s="114"/>
      <c r="C50" s="103"/>
      <c r="D50" s="114"/>
      <c r="E50" s="110"/>
      <c r="F50" s="104"/>
      <c r="G50" s="104"/>
      <c r="H50" s="111"/>
      <c r="I50" s="112"/>
      <c r="J50" s="107">
        <f t="shared" si="0"/>
        <v>0</v>
      </c>
      <c r="K50" s="103"/>
      <c r="L50" s="107">
        <f t="shared" si="1"/>
        <v>0</v>
      </c>
      <c r="M50" s="108"/>
      <c r="N50" s="113"/>
      <c r="O50" s="101"/>
    </row>
    <row r="51" spans="1:15" s="15" customFormat="1" ht="12" customHeight="1" x14ac:dyDescent="0.25">
      <c r="A51" s="465"/>
      <c r="B51" s="114"/>
      <c r="C51" s="103"/>
      <c r="D51" s="114"/>
      <c r="E51" s="110"/>
      <c r="F51" s="104"/>
      <c r="G51" s="104"/>
      <c r="H51" s="111"/>
      <c r="I51" s="112"/>
      <c r="J51" s="107">
        <f t="shared" si="0"/>
        <v>0</v>
      </c>
      <c r="K51" s="103"/>
      <c r="L51" s="107">
        <f t="shared" si="1"/>
        <v>0</v>
      </c>
      <c r="M51" s="108"/>
      <c r="N51" s="113"/>
      <c r="O51" s="101"/>
    </row>
    <row r="52" spans="1:15" s="15" customFormat="1" ht="12" customHeight="1" x14ac:dyDescent="0.25">
      <c r="A52" s="465"/>
      <c r="B52" s="114"/>
      <c r="C52" s="103"/>
      <c r="D52" s="114"/>
      <c r="E52" s="110"/>
      <c r="F52" s="104"/>
      <c r="G52" s="104"/>
      <c r="H52" s="111"/>
      <c r="I52" s="112"/>
      <c r="J52" s="107">
        <f t="shared" si="0"/>
        <v>0</v>
      </c>
      <c r="K52" s="103"/>
      <c r="L52" s="107">
        <f t="shared" si="1"/>
        <v>0</v>
      </c>
      <c r="M52" s="108"/>
      <c r="N52" s="113"/>
      <c r="O52" s="101"/>
    </row>
    <row r="53" spans="1:15" s="15" customFormat="1" ht="12" customHeight="1" x14ac:dyDescent="0.25">
      <c r="A53" s="465"/>
      <c r="B53" s="114"/>
      <c r="C53" s="103"/>
      <c r="D53" s="114"/>
      <c r="E53" s="110"/>
      <c r="F53" s="104"/>
      <c r="G53" s="104"/>
      <c r="H53" s="111"/>
      <c r="I53" s="112"/>
      <c r="J53" s="107">
        <f t="shared" si="0"/>
        <v>0</v>
      </c>
      <c r="K53" s="103"/>
      <c r="L53" s="107">
        <f t="shared" si="1"/>
        <v>0</v>
      </c>
      <c r="M53" s="108"/>
      <c r="N53" s="113"/>
      <c r="O53" s="101"/>
    </row>
    <row r="54" spans="1:15" s="15" customFormat="1" ht="12" customHeight="1" x14ac:dyDescent="0.25">
      <c r="A54" s="465"/>
      <c r="B54" s="114"/>
      <c r="C54" s="103"/>
      <c r="D54" s="114"/>
      <c r="E54" s="110"/>
      <c r="F54" s="104"/>
      <c r="G54" s="104"/>
      <c r="H54" s="111"/>
      <c r="I54" s="112"/>
      <c r="J54" s="107">
        <f t="shared" si="0"/>
        <v>0</v>
      </c>
      <c r="K54" s="103"/>
      <c r="L54" s="107">
        <f t="shared" si="1"/>
        <v>0</v>
      </c>
      <c r="M54" s="108"/>
      <c r="N54" s="113"/>
      <c r="O54" s="101"/>
    </row>
    <row r="55" spans="1:15" s="15" customFormat="1" ht="12" customHeight="1" x14ac:dyDescent="0.25">
      <c r="A55" s="465"/>
      <c r="B55" s="114"/>
      <c r="C55" s="103"/>
      <c r="D55" s="114"/>
      <c r="E55" s="110"/>
      <c r="F55" s="104"/>
      <c r="G55" s="104"/>
      <c r="H55" s="111"/>
      <c r="I55" s="112"/>
      <c r="J55" s="107">
        <f t="shared" si="0"/>
        <v>0</v>
      </c>
      <c r="K55" s="103"/>
      <c r="L55" s="107">
        <f t="shared" si="1"/>
        <v>0</v>
      </c>
      <c r="M55" s="108"/>
      <c r="N55" s="113"/>
      <c r="O55" s="101"/>
    </row>
    <row r="56" spans="1:15" s="15" customFormat="1" ht="12" customHeight="1" x14ac:dyDescent="0.25">
      <c r="A56" s="465"/>
      <c r="B56" s="114"/>
      <c r="C56" s="103"/>
      <c r="D56" s="114"/>
      <c r="E56" s="110"/>
      <c r="F56" s="104"/>
      <c r="G56" s="104"/>
      <c r="H56" s="111"/>
      <c r="I56" s="112"/>
      <c r="J56" s="107">
        <f t="shared" si="0"/>
        <v>0</v>
      </c>
      <c r="K56" s="103"/>
      <c r="L56" s="107">
        <f t="shared" si="1"/>
        <v>0</v>
      </c>
      <c r="M56" s="108"/>
      <c r="N56" s="113"/>
      <c r="O56" s="101"/>
    </row>
    <row r="57" spans="1:15" s="15" customFormat="1" ht="12" customHeight="1" x14ac:dyDescent="0.25">
      <c r="A57" s="465"/>
      <c r="B57" s="114"/>
      <c r="C57" s="103"/>
      <c r="D57" s="114"/>
      <c r="E57" s="110"/>
      <c r="F57" s="104"/>
      <c r="G57" s="104"/>
      <c r="H57" s="111"/>
      <c r="I57" s="112"/>
      <c r="J57" s="107">
        <f t="shared" si="0"/>
        <v>0</v>
      </c>
      <c r="K57" s="103"/>
      <c r="L57" s="107">
        <f t="shared" si="1"/>
        <v>0</v>
      </c>
      <c r="M57" s="108"/>
      <c r="N57" s="113"/>
      <c r="O57" s="101"/>
    </row>
    <row r="58" spans="1:15" s="15" customFormat="1" ht="12" customHeight="1" x14ac:dyDescent="0.25">
      <c r="A58" s="465"/>
      <c r="B58" s="114"/>
      <c r="C58" s="103"/>
      <c r="D58" s="114"/>
      <c r="E58" s="110"/>
      <c r="F58" s="104"/>
      <c r="G58" s="104"/>
      <c r="H58" s="111"/>
      <c r="I58" s="112"/>
      <c r="J58" s="107">
        <f t="shared" si="0"/>
        <v>0</v>
      </c>
      <c r="K58" s="103"/>
      <c r="L58" s="107">
        <f t="shared" si="1"/>
        <v>0</v>
      </c>
      <c r="M58" s="108"/>
      <c r="N58" s="113"/>
      <c r="O58" s="101"/>
    </row>
    <row r="59" spans="1:15" s="15" customFormat="1" ht="12" customHeight="1" x14ac:dyDescent="0.25">
      <c r="A59" s="465"/>
      <c r="B59" s="114"/>
      <c r="C59" s="103"/>
      <c r="D59" s="114"/>
      <c r="E59" s="110"/>
      <c r="F59" s="104"/>
      <c r="G59" s="104"/>
      <c r="H59" s="111"/>
      <c r="I59" s="112"/>
      <c r="J59" s="107">
        <f t="shared" si="0"/>
        <v>0</v>
      </c>
      <c r="K59" s="103"/>
      <c r="L59" s="107">
        <f t="shared" si="1"/>
        <v>0</v>
      </c>
      <c r="M59" s="108"/>
      <c r="N59" s="113"/>
      <c r="O59" s="101"/>
    </row>
    <row r="60" spans="1:15" s="15" customFormat="1" ht="12" customHeight="1" x14ac:dyDescent="0.25">
      <c r="A60" s="465"/>
      <c r="B60" s="114"/>
      <c r="C60" s="103"/>
      <c r="D60" s="114"/>
      <c r="E60" s="110"/>
      <c r="F60" s="104"/>
      <c r="G60" s="104"/>
      <c r="H60" s="111"/>
      <c r="I60" s="112"/>
      <c r="J60" s="107">
        <f t="shared" si="0"/>
        <v>0</v>
      </c>
      <c r="K60" s="103"/>
      <c r="L60" s="107">
        <f t="shared" si="1"/>
        <v>0</v>
      </c>
      <c r="M60" s="108"/>
      <c r="N60" s="113"/>
      <c r="O60" s="101"/>
    </row>
    <row r="61" spans="1:15" s="15" customFormat="1" ht="12" customHeight="1" x14ac:dyDescent="0.25">
      <c r="A61" s="465"/>
      <c r="B61" s="114"/>
      <c r="C61" s="103"/>
      <c r="D61" s="114"/>
      <c r="E61" s="110"/>
      <c r="F61" s="104"/>
      <c r="G61" s="104"/>
      <c r="H61" s="111"/>
      <c r="I61" s="112"/>
      <c r="J61" s="107">
        <f>H61*I61</f>
        <v>0</v>
      </c>
      <c r="K61" s="103"/>
      <c r="L61" s="107">
        <f t="shared" si="1"/>
        <v>0</v>
      </c>
      <c r="M61" s="108"/>
      <c r="N61" s="113"/>
      <c r="O61" s="101"/>
    </row>
    <row r="62" spans="1:15" s="15" customFormat="1" ht="12" customHeight="1" x14ac:dyDescent="0.25">
      <c r="A62" s="465"/>
      <c r="B62" s="114"/>
      <c r="C62" s="103"/>
      <c r="D62" s="114"/>
      <c r="E62" s="110"/>
      <c r="F62" s="104"/>
      <c r="G62" s="104"/>
      <c r="H62" s="111"/>
      <c r="I62" s="112"/>
      <c r="J62" s="107">
        <f t="shared" si="0"/>
        <v>0</v>
      </c>
      <c r="K62" s="103"/>
      <c r="L62" s="107">
        <f t="shared" si="1"/>
        <v>0</v>
      </c>
      <c r="M62" s="108"/>
      <c r="N62" s="113"/>
      <c r="O62" s="101"/>
    </row>
    <row r="63" spans="1:15" s="15" customFormat="1" ht="12" customHeight="1" x14ac:dyDescent="0.25">
      <c r="A63" s="465"/>
      <c r="B63" s="114"/>
      <c r="C63" s="103"/>
      <c r="D63" s="114"/>
      <c r="E63" s="110"/>
      <c r="F63" s="104"/>
      <c r="G63" s="104"/>
      <c r="H63" s="111"/>
      <c r="I63" s="112"/>
      <c r="J63" s="107">
        <f t="shared" si="0"/>
        <v>0</v>
      </c>
      <c r="K63" s="103"/>
      <c r="L63" s="107">
        <f t="shared" si="1"/>
        <v>0</v>
      </c>
      <c r="M63" s="108"/>
      <c r="N63" s="113"/>
      <c r="O63" s="101"/>
    </row>
    <row r="64" spans="1:15" s="15" customFormat="1" ht="12" customHeight="1" x14ac:dyDescent="0.25">
      <c r="A64" s="465"/>
      <c r="B64" s="114"/>
      <c r="C64" s="103"/>
      <c r="D64" s="114"/>
      <c r="E64" s="110"/>
      <c r="F64" s="104"/>
      <c r="G64" s="104"/>
      <c r="H64" s="111"/>
      <c r="I64" s="112"/>
      <c r="J64" s="107">
        <f t="shared" si="0"/>
        <v>0</v>
      </c>
      <c r="K64" s="103"/>
      <c r="L64" s="107">
        <f t="shared" si="1"/>
        <v>0</v>
      </c>
      <c r="M64" s="108"/>
      <c r="N64" s="113"/>
      <c r="O64" s="101"/>
    </row>
    <row r="65" spans="1:16" s="15" customFormat="1" ht="12" customHeight="1" x14ac:dyDescent="0.25">
      <c r="A65" s="465"/>
      <c r="B65" s="114"/>
      <c r="C65" s="103"/>
      <c r="D65" s="114"/>
      <c r="E65" s="110"/>
      <c r="F65" s="104"/>
      <c r="G65" s="104"/>
      <c r="H65" s="111"/>
      <c r="I65" s="112"/>
      <c r="J65" s="107">
        <f t="shared" si="0"/>
        <v>0</v>
      </c>
      <c r="K65" s="103"/>
      <c r="L65" s="107">
        <f t="shared" si="1"/>
        <v>0</v>
      </c>
      <c r="M65" s="108"/>
      <c r="N65" s="113"/>
      <c r="O65" s="101"/>
    </row>
    <row r="66" spans="1:16" s="15" customFormat="1" ht="12" customHeight="1" x14ac:dyDescent="0.25">
      <c r="A66" s="465"/>
      <c r="B66" s="114"/>
      <c r="C66" s="103"/>
      <c r="D66" s="114"/>
      <c r="E66" s="110"/>
      <c r="F66" s="104"/>
      <c r="G66" s="104"/>
      <c r="H66" s="111"/>
      <c r="I66" s="112"/>
      <c r="J66" s="107">
        <f t="shared" si="0"/>
        <v>0</v>
      </c>
      <c r="K66" s="103"/>
      <c r="L66" s="107">
        <f t="shared" si="1"/>
        <v>0</v>
      </c>
      <c r="M66" s="108"/>
      <c r="N66" s="113"/>
      <c r="O66" s="101"/>
    </row>
    <row r="67" spans="1:16" s="15" customFormat="1" ht="12" customHeight="1" x14ac:dyDescent="0.25">
      <c r="A67" s="465"/>
      <c r="B67" s="114"/>
      <c r="C67" s="103"/>
      <c r="D67" s="114"/>
      <c r="E67" s="110"/>
      <c r="F67" s="104"/>
      <c r="G67" s="104"/>
      <c r="H67" s="111"/>
      <c r="I67" s="112"/>
      <c r="J67" s="107">
        <f t="shared" si="0"/>
        <v>0</v>
      </c>
      <c r="K67" s="103"/>
      <c r="L67" s="107">
        <f t="shared" si="1"/>
        <v>0</v>
      </c>
      <c r="M67" s="108"/>
      <c r="N67" s="113"/>
      <c r="O67" s="101"/>
    </row>
    <row r="68" spans="1:16" s="15" customFormat="1" ht="12" customHeight="1" x14ac:dyDescent="0.25">
      <c r="A68" s="465"/>
      <c r="B68" s="114"/>
      <c r="C68" s="103"/>
      <c r="D68" s="114"/>
      <c r="E68" s="110"/>
      <c r="F68" s="104"/>
      <c r="G68" s="104"/>
      <c r="H68" s="111"/>
      <c r="I68" s="112"/>
      <c r="J68" s="107">
        <f t="shared" si="0"/>
        <v>0</v>
      </c>
      <c r="K68" s="103"/>
      <c r="L68" s="107">
        <f t="shared" si="1"/>
        <v>0</v>
      </c>
      <c r="M68" s="108"/>
      <c r="N68" s="113"/>
      <c r="O68" s="101"/>
    </row>
    <row r="69" spans="1:16" s="15" customFormat="1" ht="12" customHeight="1" x14ac:dyDescent="0.25">
      <c r="A69" s="465"/>
      <c r="B69" s="114"/>
      <c r="C69" s="103"/>
      <c r="D69" s="114"/>
      <c r="E69" s="110"/>
      <c r="F69" s="104"/>
      <c r="G69" s="104"/>
      <c r="H69" s="111"/>
      <c r="I69" s="112"/>
      <c r="J69" s="107">
        <f t="shared" si="0"/>
        <v>0</v>
      </c>
      <c r="K69" s="103"/>
      <c r="L69" s="107">
        <f t="shared" si="1"/>
        <v>0</v>
      </c>
      <c r="M69" s="108"/>
      <c r="N69" s="113"/>
      <c r="O69" s="101"/>
    </row>
    <row r="70" spans="1:16" s="15" customFormat="1" ht="12" customHeight="1" x14ac:dyDescent="0.25">
      <c r="A70" s="465"/>
      <c r="B70" s="114"/>
      <c r="C70" s="103"/>
      <c r="D70" s="114"/>
      <c r="E70" s="110"/>
      <c r="F70" s="104"/>
      <c r="G70" s="104"/>
      <c r="H70" s="111"/>
      <c r="I70" s="112"/>
      <c r="J70" s="107">
        <f t="shared" si="0"/>
        <v>0</v>
      </c>
      <c r="K70" s="103"/>
      <c r="L70" s="107">
        <f t="shared" si="1"/>
        <v>0</v>
      </c>
      <c r="M70" s="108"/>
      <c r="N70" s="113"/>
      <c r="O70" s="101"/>
    </row>
    <row r="71" spans="1:16" s="15" customFormat="1" ht="12" customHeight="1" x14ac:dyDescent="0.25">
      <c r="A71" s="465"/>
      <c r="B71" s="114"/>
      <c r="C71" s="103"/>
      <c r="D71" s="114"/>
      <c r="E71" s="110"/>
      <c r="F71" s="104"/>
      <c r="G71" s="104"/>
      <c r="H71" s="111"/>
      <c r="I71" s="112"/>
      <c r="J71" s="107">
        <f t="shared" si="0"/>
        <v>0</v>
      </c>
      <c r="K71" s="103"/>
      <c r="L71" s="107">
        <f t="shared" si="1"/>
        <v>0</v>
      </c>
      <c r="M71" s="108"/>
      <c r="N71" s="113"/>
      <c r="O71" s="101"/>
    </row>
    <row r="72" spans="1:16" s="15" customFormat="1" ht="12" customHeight="1" x14ac:dyDescent="0.25">
      <c r="A72" s="465"/>
      <c r="B72" s="110"/>
      <c r="C72" s="103"/>
      <c r="D72" s="110"/>
      <c r="E72" s="110"/>
      <c r="F72" s="104"/>
      <c r="G72" s="104"/>
      <c r="H72" s="111"/>
      <c r="I72" s="112"/>
      <c r="J72" s="107">
        <f t="shared" si="0"/>
        <v>0</v>
      </c>
      <c r="K72" s="103"/>
      <c r="L72" s="107">
        <f t="shared" si="1"/>
        <v>0</v>
      </c>
      <c r="M72" s="108"/>
      <c r="N72" s="113"/>
      <c r="O72" s="101"/>
    </row>
    <row r="73" spans="1:16" s="15" customFormat="1" ht="12" customHeight="1" x14ac:dyDescent="0.25">
      <c r="A73" s="465"/>
      <c r="B73" s="110"/>
      <c r="C73" s="103"/>
      <c r="D73" s="110"/>
      <c r="E73" s="110"/>
      <c r="F73" s="104"/>
      <c r="G73" s="104"/>
      <c r="H73" s="111"/>
      <c r="I73" s="112"/>
      <c r="J73" s="107">
        <f t="shared" si="0"/>
        <v>0</v>
      </c>
      <c r="K73" s="103"/>
      <c r="L73" s="107">
        <f t="shared" si="1"/>
        <v>0</v>
      </c>
      <c r="M73" s="108"/>
      <c r="N73" s="113"/>
      <c r="O73" s="101"/>
    </row>
    <row r="74" spans="1:16" s="15" customFormat="1" ht="12" customHeight="1" thickBot="1" x14ac:dyDescent="0.3">
      <c r="A74" s="465"/>
      <c r="B74" s="110"/>
      <c r="C74" s="50"/>
      <c r="D74" s="110"/>
      <c r="E74" s="110"/>
      <c r="F74" s="104"/>
      <c r="G74" s="104"/>
      <c r="H74" s="111"/>
      <c r="I74" s="112"/>
      <c r="J74" s="107">
        <f t="shared" si="0"/>
        <v>0</v>
      </c>
      <c r="K74" s="103"/>
      <c r="L74" s="107">
        <f>J74</f>
        <v>0</v>
      </c>
      <c r="M74" s="116"/>
      <c r="N74" s="117"/>
      <c r="O74" s="118" t="s">
        <v>76</v>
      </c>
    </row>
    <row r="75" spans="1:16" s="12" customFormat="1" ht="12" customHeight="1" thickTop="1" thickBot="1" x14ac:dyDescent="0.3">
      <c r="A75" s="465"/>
      <c r="B75" s="468" t="s">
        <v>77</v>
      </c>
      <c r="C75" s="468"/>
      <c r="D75" s="468"/>
      <c r="E75" s="468"/>
      <c r="F75" s="468"/>
      <c r="G75" s="468"/>
      <c r="H75" s="468"/>
      <c r="I75" s="469"/>
      <c r="J75" s="119">
        <f>SUM(J23:J74)</f>
        <v>0</v>
      </c>
      <c r="K75" s="120"/>
      <c r="L75" s="119">
        <f>SUM(L23:L74)</f>
        <v>0</v>
      </c>
      <c r="M75" s="121">
        <f>IF(OR($E$11="yes"),"n/a",SUM(M23:M74))</f>
        <v>0</v>
      </c>
      <c r="N75" s="122">
        <f>SUM(N23:N74)</f>
        <v>0</v>
      </c>
      <c r="O75" s="123">
        <f>SUM(M75:N75)</f>
        <v>0</v>
      </c>
      <c r="P75" s="124"/>
    </row>
    <row r="76" spans="1:16" s="12" customFormat="1" ht="15.75" customHeight="1" thickTop="1" x14ac:dyDescent="0.25"/>
    <row r="77" spans="1:16" ht="15" customHeight="1" x14ac:dyDescent="0.25">
      <c r="B77" s="125"/>
      <c r="C77" s="125"/>
      <c r="D77" s="126"/>
      <c r="E77" s="126"/>
      <c r="F77" s="70"/>
    </row>
    <row r="78" spans="1:16" ht="15" customHeight="1" x14ac:dyDescent="0.3">
      <c r="B78" s="127" t="s">
        <v>78</v>
      </c>
      <c r="C78" s="128" t="str">
        <f>IF(ISBLANK('93 Game 4'!$E$6),"",'93 Game 4'!$E$6)</f>
        <v/>
      </c>
      <c r="D78" s="128"/>
      <c r="E78" s="126"/>
      <c r="F78" s="73"/>
      <c r="I78" s="129"/>
    </row>
    <row r="79" spans="1:16" ht="15" customHeight="1" x14ac:dyDescent="0.2">
      <c r="B79" s="480" t="s">
        <v>79</v>
      </c>
      <c r="D79" s="126"/>
      <c r="E79" s="126"/>
      <c r="H79" s="473" t="s">
        <v>7</v>
      </c>
      <c r="I79" s="473"/>
      <c r="J79" s="473"/>
      <c r="K79" s="473"/>
      <c r="L79" s="473"/>
      <c r="M79" s="473"/>
      <c r="N79" s="473"/>
      <c r="O79" s="473"/>
    </row>
    <row r="80" spans="1:16" ht="7.5" customHeight="1" thickBot="1" x14ac:dyDescent="0.25">
      <c r="B80" s="480"/>
      <c r="C80" s="125"/>
      <c r="D80" s="126"/>
      <c r="E80" s="126"/>
      <c r="H80" s="473"/>
      <c r="I80" s="473"/>
      <c r="J80" s="473"/>
      <c r="K80" s="473"/>
      <c r="L80" s="473"/>
      <c r="M80" s="473"/>
      <c r="N80" s="473"/>
      <c r="O80" s="473"/>
    </row>
    <row r="81" spans="1:15" ht="16.5" customHeight="1" thickBot="1" x14ac:dyDescent="0.25">
      <c r="B81" s="474" t="s">
        <v>80</v>
      </c>
      <c r="C81" s="474"/>
      <c r="D81" s="474"/>
      <c r="E81" s="474"/>
      <c r="F81" s="474"/>
      <c r="G81" s="474"/>
      <c r="H81" s="481" t="s">
        <v>81</v>
      </c>
      <c r="I81" s="481"/>
      <c r="J81" s="481"/>
      <c r="K81" s="481"/>
      <c r="L81" s="481"/>
      <c r="M81" s="95" t="s">
        <v>82</v>
      </c>
      <c r="N81" s="476" t="s">
        <v>83</v>
      </c>
      <c r="O81" s="477"/>
    </row>
    <row r="82" spans="1:15" ht="42.75" customHeight="1" x14ac:dyDescent="0.2">
      <c r="B82" s="96" t="s">
        <v>84</v>
      </c>
      <c r="C82" s="96" t="s">
        <v>26</v>
      </c>
      <c r="D82" s="96" t="s">
        <v>6</v>
      </c>
      <c r="E82" s="96" t="s">
        <v>10</v>
      </c>
      <c r="F82" s="96" t="s">
        <v>70</v>
      </c>
      <c r="G82" s="96" t="s">
        <v>71</v>
      </c>
      <c r="H82" s="130" t="s">
        <v>3</v>
      </c>
      <c r="I82" s="130" t="s">
        <v>4</v>
      </c>
      <c r="J82" s="131" t="s">
        <v>85</v>
      </c>
      <c r="K82" s="131" t="s">
        <v>86</v>
      </c>
      <c r="L82" s="131" t="s">
        <v>87</v>
      </c>
      <c r="M82" s="97" t="s">
        <v>74</v>
      </c>
      <c r="N82" s="98" t="s">
        <v>88</v>
      </c>
      <c r="O82" s="483"/>
    </row>
    <row r="83" spans="1:15" s="12" customFormat="1" ht="15" customHeight="1" x14ac:dyDescent="0.25">
      <c r="A83" s="132" t="s">
        <v>89</v>
      </c>
      <c r="B83" s="133" t="s">
        <v>90</v>
      </c>
      <c r="C83" s="134"/>
      <c r="D83" s="134"/>
      <c r="E83" s="134"/>
      <c r="F83" s="135"/>
      <c r="G83" s="135"/>
      <c r="H83" s="134"/>
      <c r="I83" s="136"/>
      <c r="J83" s="136"/>
      <c r="K83" s="137"/>
      <c r="L83" s="136"/>
      <c r="M83" s="138"/>
      <c r="N83" s="139" t="str">
        <f>CONCATENATE(TEXT($E$7,"mmm-dd-yyyy"),"/", TEXT($E$8,"mmm-dd-yyyy"))</f>
        <v>Jan-00-1900/Jan-00-1900</v>
      </c>
      <c r="O83" s="483"/>
    </row>
    <row r="84" spans="1:15" s="15" customFormat="1" x14ac:dyDescent="0.25">
      <c r="A84" s="484"/>
      <c r="B84" s="110"/>
      <c r="C84" s="110"/>
      <c r="D84" s="110"/>
      <c r="E84" s="110"/>
      <c r="F84" s="104"/>
      <c r="G84" s="104"/>
      <c r="H84" s="140"/>
      <c r="I84" s="112"/>
      <c r="J84" s="107">
        <f>H84*I84</f>
        <v>0</v>
      </c>
      <c r="K84" s="141">
        <v>1</v>
      </c>
      <c r="L84" s="107">
        <f>J84*K84</f>
        <v>0</v>
      </c>
      <c r="M84" s="108"/>
      <c r="N84" s="113"/>
      <c r="O84" s="142"/>
    </row>
    <row r="85" spans="1:15" s="15" customFormat="1" x14ac:dyDescent="0.25">
      <c r="A85" s="484"/>
      <c r="B85" s="110"/>
      <c r="C85" s="110"/>
      <c r="D85" s="110"/>
      <c r="E85" s="110"/>
      <c r="F85" s="104"/>
      <c r="G85" s="104"/>
      <c r="H85" s="140"/>
      <c r="I85" s="112"/>
      <c r="J85" s="107">
        <f>H85*I85</f>
        <v>0</v>
      </c>
      <c r="K85" s="141">
        <v>1</v>
      </c>
      <c r="L85" s="107">
        <f>J85*K85</f>
        <v>0</v>
      </c>
      <c r="M85" s="108"/>
      <c r="N85" s="113"/>
      <c r="O85" s="142"/>
    </row>
    <row r="86" spans="1:15" s="15" customFormat="1" x14ac:dyDescent="0.25">
      <c r="A86" s="484"/>
      <c r="B86" s="110"/>
      <c r="C86" s="110"/>
      <c r="D86" s="110"/>
      <c r="E86" s="110"/>
      <c r="F86" s="104"/>
      <c r="G86" s="104"/>
      <c r="H86" s="140"/>
      <c r="I86" s="112"/>
      <c r="J86" s="107">
        <f t="shared" ref="J86:J110" si="2">H86*I86</f>
        <v>0</v>
      </c>
      <c r="K86" s="141">
        <v>1</v>
      </c>
      <c r="L86" s="107">
        <f t="shared" ref="L86:L110" si="3">J86*K86</f>
        <v>0</v>
      </c>
      <c r="M86" s="108"/>
      <c r="N86" s="113"/>
      <c r="O86" s="142"/>
    </row>
    <row r="87" spans="1:15" s="15" customFormat="1" x14ac:dyDescent="0.25">
      <c r="A87" s="484"/>
      <c r="B87" s="110"/>
      <c r="C87" s="110"/>
      <c r="D87" s="110"/>
      <c r="E87" s="110"/>
      <c r="F87" s="104"/>
      <c r="G87" s="104"/>
      <c r="H87" s="140"/>
      <c r="I87" s="112"/>
      <c r="J87" s="107">
        <f t="shared" si="2"/>
        <v>0</v>
      </c>
      <c r="K87" s="141">
        <v>1</v>
      </c>
      <c r="L87" s="107">
        <f t="shared" si="3"/>
        <v>0</v>
      </c>
      <c r="M87" s="108"/>
      <c r="N87" s="113"/>
      <c r="O87" s="142"/>
    </row>
    <row r="88" spans="1:15" s="15" customFormat="1" x14ac:dyDescent="0.25">
      <c r="A88" s="484"/>
      <c r="B88" s="110"/>
      <c r="C88" s="110"/>
      <c r="D88" s="110"/>
      <c r="E88" s="110"/>
      <c r="F88" s="104"/>
      <c r="G88" s="104"/>
      <c r="H88" s="140"/>
      <c r="I88" s="112"/>
      <c r="J88" s="107">
        <f t="shared" si="2"/>
        <v>0</v>
      </c>
      <c r="K88" s="141">
        <v>1</v>
      </c>
      <c r="L88" s="107">
        <f t="shared" si="3"/>
        <v>0</v>
      </c>
      <c r="M88" s="108"/>
      <c r="N88" s="113"/>
      <c r="O88" s="142"/>
    </row>
    <row r="89" spans="1:15" s="15" customFormat="1" x14ac:dyDescent="0.25">
      <c r="A89" s="484"/>
      <c r="B89" s="110"/>
      <c r="C89" s="110"/>
      <c r="D89" s="110"/>
      <c r="E89" s="110"/>
      <c r="F89" s="104"/>
      <c r="G89" s="104"/>
      <c r="H89" s="140"/>
      <c r="I89" s="112"/>
      <c r="J89" s="107">
        <f t="shared" si="2"/>
        <v>0</v>
      </c>
      <c r="K89" s="141">
        <v>1</v>
      </c>
      <c r="L89" s="107">
        <f t="shared" si="3"/>
        <v>0</v>
      </c>
      <c r="M89" s="108"/>
      <c r="N89" s="113"/>
      <c r="O89" s="142"/>
    </row>
    <row r="90" spans="1:15" s="15" customFormat="1" x14ac:dyDescent="0.25">
      <c r="A90" s="484"/>
      <c r="B90" s="110"/>
      <c r="C90" s="110"/>
      <c r="D90" s="110"/>
      <c r="E90" s="110"/>
      <c r="F90" s="104"/>
      <c r="G90" s="104"/>
      <c r="H90" s="140"/>
      <c r="I90" s="112"/>
      <c r="J90" s="107">
        <f t="shared" si="2"/>
        <v>0</v>
      </c>
      <c r="K90" s="141">
        <v>1</v>
      </c>
      <c r="L90" s="107">
        <f t="shared" si="3"/>
        <v>0</v>
      </c>
      <c r="M90" s="108"/>
      <c r="N90" s="113"/>
      <c r="O90" s="142"/>
    </row>
    <row r="91" spans="1:15" s="15" customFormat="1" x14ac:dyDescent="0.25">
      <c r="A91" s="484"/>
      <c r="B91" s="110"/>
      <c r="C91" s="110"/>
      <c r="D91" s="110"/>
      <c r="E91" s="110"/>
      <c r="F91" s="104"/>
      <c r="G91" s="104"/>
      <c r="H91" s="140"/>
      <c r="I91" s="112"/>
      <c r="J91" s="107">
        <f t="shared" si="2"/>
        <v>0</v>
      </c>
      <c r="K91" s="141">
        <v>1</v>
      </c>
      <c r="L91" s="107">
        <f t="shared" si="3"/>
        <v>0</v>
      </c>
      <c r="M91" s="108"/>
      <c r="N91" s="113"/>
      <c r="O91" s="142"/>
    </row>
    <row r="92" spans="1:15" s="15" customFormat="1" x14ac:dyDescent="0.25">
      <c r="A92" s="484"/>
      <c r="B92" s="110"/>
      <c r="C92" s="110"/>
      <c r="D92" s="110"/>
      <c r="E92" s="110"/>
      <c r="F92" s="104"/>
      <c r="G92" s="104"/>
      <c r="H92" s="140"/>
      <c r="I92" s="112"/>
      <c r="J92" s="107">
        <f t="shared" si="2"/>
        <v>0</v>
      </c>
      <c r="K92" s="141">
        <v>1</v>
      </c>
      <c r="L92" s="107">
        <f t="shared" si="3"/>
        <v>0</v>
      </c>
      <c r="M92" s="108"/>
      <c r="N92" s="113"/>
      <c r="O92" s="142"/>
    </row>
    <row r="93" spans="1:15" s="15" customFormat="1" x14ac:dyDescent="0.25">
      <c r="A93" s="484"/>
      <c r="B93" s="110"/>
      <c r="C93" s="110"/>
      <c r="D93" s="110"/>
      <c r="E93" s="110"/>
      <c r="F93" s="104"/>
      <c r="G93" s="104"/>
      <c r="H93" s="140"/>
      <c r="I93" s="112"/>
      <c r="J93" s="107">
        <f t="shared" si="2"/>
        <v>0</v>
      </c>
      <c r="K93" s="141">
        <v>1</v>
      </c>
      <c r="L93" s="107">
        <f t="shared" si="3"/>
        <v>0</v>
      </c>
      <c r="M93" s="108"/>
      <c r="N93" s="113"/>
      <c r="O93" s="142"/>
    </row>
    <row r="94" spans="1:15" s="15" customFormat="1" x14ac:dyDescent="0.25">
      <c r="A94" s="484"/>
      <c r="B94" s="110"/>
      <c r="C94" s="110"/>
      <c r="D94" s="110"/>
      <c r="E94" s="110"/>
      <c r="F94" s="104"/>
      <c r="G94" s="104"/>
      <c r="H94" s="140"/>
      <c r="I94" s="112"/>
      <c r="J94" s="107">
        <f t="shared" si="2"/>
        <v>0</v>
      </c>
      <c r="K94" s="141">
        <v>1</v>
      </c>
      <c r="L94" s="107">
        <f t="shared" si="3"/>
        <v>0</v>
      </c>
      <c r="M94" s="108"/>
      <c r="N94" s="113"/>
      <c r="O94" s="142"/>
    </row>
    <row r="95" spans="1:15" s="15" customFormat="1" x14ac:dyDescent="0.25">
      <c r="A95" s="484"/>
      <c r="B95" s="110"/>
      <c r="C95" s="110"/>
      <c r="D95" s="110"/>
      <c r="E95" s="110"/>
      <c r="F95" s="104"/>
      <c r="G95" s="104"/>
      <c r="H95" s="140"/>
      <c r="I95" s="112"/>
      <c r="J95" s="107">
        <f t="shared" si="2"/>
        <v>0</v>
      </c>
      <c r="K95" s="141">
        <v>1</v>
      </c>
      <c r="L95" s="107">
        <f t="shared" si="3"/>
        <v>0</v>
      </c>
      <c r="M95" s="108"/>
      <c r="N95" s="113"/>
      <c r="O95" s="142"/>
    </row>
    <row r="96" spans="1:15" s="15" customFormat="1" x14ac:dyDescent="0.25">
      <c r="A96" s="484"/>
      <c r="B96" s="110"/>
      <c r="C96" s="110"/>
      <c r="D96" s="110"/>
      <c r="E96" s="110"/>
      <c r="F96" s="104"/>
      <c r="G96" s="104"/>
      <c r="H96" s="140"/>
      <c r="I96" s="112"/>
      <c r="J96" s="107">
        <f t="shared" si="2"/>
        <v>0</v>
      </c>
      <c r="K96" s="141">
        <v>1</v>
      </c>
      <c r="L96" s="107">
        <f t="shared" si="3"/>
        <v>0</v>
      </c>
      <c r="M96" s="108"/>
      <c r="N96" s="113"/>
      <c r="O96" s="142"/>
    </row>
    <row r="97" spans="1:16" s="15" customFormat="1" x14ac:dyDescent="0.25">
      <c r="A97" s="484"/>
      <c r="B97" s="110"/>
      <c r="C97" s="110"/>
      <c r="D97" s="110"/>
      <c r="E97" s="110"/>
      <c r="F97" s="104"/>
      <c r="G97" s="104"/>
      <c r="H97" s="140"/>
      <c r="I97" s="112"/>
      <c r="J97" s="107">
        <f t="shared" si="2"/>
        <v>0</v>
      </c>
      <c r="K97" s="141">
        <v>1</v>
      </c>
      <c r="L97" s="107">
        <f t="shared" si="3"/>
        <v>0</v>
      </c>
      <c r="M97" s="108"/>
      <c r="N97" s="113"/>
      <c r="O97" s="142"/>
    </row>
    <row r="98" spans="1:16" s="15" customFormat="1" x14ac:dyDescent="0.25">
      <c r="A98" s="484"/>
      <c r="B98" s="110"/>
      <c r="C98" s="110"/>
      <c r="D98" s="110"/>
      <c r="E98" s="110"/>
      <c r="F98" s="104"/>
      <c r="G98" s="104"/>
      <c r="H98" s="140"/>
      <c r="I98" s="112"/>
      <c r="J98" s="107">
        <f t="shared" si="2"/>
        <v>0</v>
      </c>
      <c r="K98" s="141">
        <v>1</v>
      </c>
      <c r="L98" s="107">
        <f t="shared" si="3"/>
        <v>0</v>
      </c>
      <c r="M98" s="108"/>
      <c r="N98" s="113"/>
      <c r="O98" s="142"/>
    </row>
    <row r="99" spans="1:16" s="15" customFormat="1" x14ac:dyDescent="0.25">
      <c r="A99" s="484"/>
      <c r="B99" s="110"/>
      <c r="C99" s="110"/>
      <c r="D99" s="110"/>
      <c r="E99" s="110"/>
      <c r="F99" s="104"/>
      <c r="G99" s="104"/>
      <c r="H99" s="140"/>
      <c r="I99" s="112"/>
      <c r="J99" s="107">
        <f t="shared" si="2"/>
        <v>0</v>
      </c>
      <c r="K99" s="141">
        <v>1</v>
      </c>
      <c r="L99" s="107">
        <f t="shared" si="3"/>
        <v>0</v>
      </c>
      <c r="M99" s="108"/>
      <c r="N99" s="113"/>
      <c r="O99" s="142"/>
    </row>
    <row r="100" spans="1:16" s="15" customFormat="1" x14ac:dyDescent="0.25">
      <c r="A100" s="484"/>
      <c r="B100" s="110"/>
      <c r="C100" s="110"/>
      <c r="D100" s="110"/>
      <c r="E100" s="110"/>
      <c r="F100" s="104"/>
      <c r="G100" s="104"/>
      <c r="H100" s="140"/>
      <c r="I100" s="112"/>
      <c r="J100" s="107">
        <f t="shared" si="2"/>
        <v>0</v>
      </c>
      <c r="K100" s="141">
        <v>1</v>
      </c>
      <c r="L100" s="107">
        <f t="shared" si="3"/>
        <v>0</v>
      </c>
      <c r="M100" s="108"/>
      <c r="N100" s="113"/>
      <c r="O100" s="142"/>
    </row>
    <row r="101" spans="1:16" s="15" customFormat="1" x14ac:dyDescent="0.25">
      <c r="A101" s="484"/>
      <c r="B101" s="110"/>
      <c r="C101" s="110"/>
      <c r="D101" s="110"/>
      <c r="E101" s="110"/>
      <c r="F101" s="104"/>
      <c r="G101" s="104"/>
      <c r="H101" s="140"/>
      <c r="I101" s="112"/>
      <c r="J101" s="107">
        <f t="shared" si="2"/>
        <v>0</v>
      </c>
      <c r="K101" s="141">
        <v>1</v>
      </c>
      <c r="L101" s="107">
        <f>J101*K101</f>
        <v>0</v>
      </c>
      <c r="M101" s="108"/>
      <c r="N101" s="113"/>
      <c r="O101" s="142"/>
    </row>
    <row r="102" spans="1:16" s="15" customFormat="1" x14ac:dyDescent="0.25">
      <c r="A102" s="484"/>
      <c r="B102" s="110"/>
      <c r="C102" s="110"/>
      <c r="D102" s="110"/>
      <c r="E102" s="110"/>
      <c r="F102" s="104"/>
      <c r="G102" s="104"/>
      <c r="H102" s="140"/>
      <c r="I102" s="112"/>
      <c r="J102" s="107">
        <f t="shared" si="2"/>
        <v>0</v>
      </c>
      <c r="K102" s="141">
        <v>1</v>
      </c>
      <c r="L102" s="107">
        <f t="shared" ref="L102:L104" si="4">J102*K102</f>
        <v>0</v>
      </c>
      <c r="M102" s="108"/>
      <c r="N102" s="113"/>
      <c r="O102" s="142"/>
    </row>
    <row r="103" spans="1:16" s="15" customFormat="1" x14ac:dyDescent="0.25">
      <c r="A103" s="484"/>
      <c r="B103" s="110"/>
      <c r="C103" s="110"/>
      <c r="D103" s="110"/>
      <c r="E103" s="110"/>
      <c r="F103" s="104"/>
      <c r="G103" s="104"/>
      <c r="H103" s="140"/>
      <c r="I103" s="112"/>
      <c r="J103" s="107">
        <f t="shared" si="2"/>
        <v>0</v>
      </c>
      <c r="K103" s="141">
        <v>1</v>
      </c>
      <c r="L103" s="107">
        <f t="shared" si="4"/>
        <v>0</v>
      </c>
      <c r="M103" s="108"/>
      <c r="N103" s="113"/>
      <c r="O103" s="142"/>
    </row>
    <row r="104" spans="1:16" s="15" customFormat="1" x14ac:dyDescent="0.25">
      <c r="A104" s="484"/>
      <c r="B104" s="110"/>
      <c r="C104" s="110"/>
      <c r="D104" s="110"/>
      <c r="E104" s="110"/>
      <c r="F104" s="104"/>
      <c r="G104" s="104"/>
      <c r="H104" s="140"/>
      <c r="I104" s="112"/>
      <c r="J104" s="107">
        <f t="shared" si="2"/>
        <v>0</v>
      </c>
      <c r="K104" s="141">
        <v>1</v>
      </c>
      <c r="L104" s="107">
        <f t="shared" si="4"/>
        <v>0</v>
      </c>
      <c r="M104" s="108"/>
      <c r="N104" s="113"/>
      <c r="O104" s="142"/>
    </row>
    <row r="105" spans="1:16" s="15" customFormat="1" x14ac:dyDescent="0.25">
      <c r="A105" s="484"/>
      <c r="B105" s="110"/>
      <c r="C105" s="110"/>
      <c r="D105" s="110"/>
      <c r="E105" s="110"/>
      <c r="F105" s="104"/>
      <c r="G105" s="104"/>
      <c r="H105" s="140"/>
      <c r="I105" s="112"/>
      <c r="J105" s="107">
        <f t="shared" si="2"/>
        <v>0</v>
      </c>
      <c r="K105" s="141">
        <v>1</v>
      </c>
      <c r="L105" s="107">
        <f t="shared" si="3"/>
        <v>0</v>
      </c>
      <c r="M105" s="108"/>
      <c r="N105" s="113"/>
      <c r="O105" s="142"/>
    </row>
    <row r="106" spans="1:16" s="15" customFormat="1" x14ac:dyDescent="0.25">
      <c r="A106" s="484"/>
      <c r="B106" s="110"/>
      <c r="C106" s="110"/>
      <c r="D106" s="110"/>
      <c r="E106" s="110"/>
      <c r="F106" s="104"/>
      <c r="G106" s="104"/>
      <c r="H106" s="140"/>
      <c r="I106" s="112"/>
      <c r="J106" s="107">
        <f t="shared" si="2"/>
        <v>0</v>
      </c>
      <c r="K106" s="141">
        <v>1</v>
      </c>
      <c r="L106" s="107">
        <f t="shared" si="3"/>
        <v>0</v>
      </c>
      <c r="M106" s="108"/>
      <c r="N106" s="113"/>
      <c r="O106" s="142"/>
    </row>
    <row r="107" spans="1:16" s="15" customFormat="1" x14ac:dyDescent="0.25">
      <c r="A107" s="484"/>
      <c r="B107" s="110"/>
      <c r="C107" s="110"/>
      <c r="D107" s="110"/>
      <c r="E107" s="110"/>
      <c r="F107" s="104"/>
      <c r="G107" s="104"/>
      <c r="H107" s="140"/>
      <c r="I107" s="112"/>
      <c r="J107" s="107">
        <f t="shared" si="2"/>
        <v>0</v>
      </c>
      <c r="K107" s="141">
        <v>1</v>
      </c>
      <c r="L107" s="107">
        <f t="shared" si="3"/>
        <v>0</v>
      </c>
      <c r="M107" s="108"/>
      <c r="N107" s="113"/>
      <c r="O107" s="142"/>
    </row>
    <row r="108" spans="1:16" s="15" customFormat="1" x14ac:dyDescent="0.25">
      <c r="A108" s="484"/>
      <c r="B108" s="110"/>
      <c r="C108" s="110"/>
      <c r="D108" s="110"/>
      <c r="E108" s="110"/>
      <c r="F108" s="104"/>
      <c r="G108" s="104"/>
      <c r="H108" s="140"/>
      <c r="I108" s="112"/>
      <c r="J108" s="107">
        <f t="shared" si="2"/>
        <v>0</v>
      </c>
      <c r="K108" s="141">
        <v>1</v>
      </c>
      <c r="L108" s="107">
        <f t="shared" si="3"/>
        <v>0</v>
      </c>
      <c r="M108" s="108"/>
      <c r="N108" s="113"/>
      <c r="O108" s="142"/>
    </row>
    <row r="109" spans="1:16" s="15" customFormat="1" x14ac:dyDescent="0.25">
      <c r="A109" s="484"/>
      <c r="B109" s="110"/>
      <c r="C109" s="110"/>
      <c r="D109" s="110"/>
      <c r="E109" s="110"/>
      <c r="F109" s="104"/>
      <c r="G109" s="104"/>
      <c r="H109" s="140"/>
      <c r="I109" s="112"/>
      <c r="J109" s="107">
        <f t="shared" si="2"/>
        <v>0</v>
      </c>
      <c r="K109" s="141">
        <v>1</v>
      </c>
      <c r="L109" s="107">
        <f t="shared" si="3"/>
        <v>0</v>
      </c>
      <c r="M109" s="108"/>
      <c r="N109" s="113"/>
      <c r="O109" s="142"/>
    </row>
    <row r="110" spans="1:16" s="15" customFormat="1" ht="12.75" thickBot="1" x14ac:dyDescent="0.3">
      <c r="A110" s="484"/>
      <c r="B110" s="114"/>
      <c r="C110" s="114"/>
      <c r="D110" s="114"/>
      <c r="E110" s="110"/>
      <c r="F110" s="104"/>
      <c r="G110" s="104"/>
      <c r="H110" s="140"/>
      <c r="I110" s="112"/>
      <c r="J110" s="143">
        <f t="shared" si="2"/>
        <v>0</v>
      </c>
      <c r="K110" s="144">
        <v>1</v>
      </c>
      <c r="L110" s="143">
        <f t="shared" si="3"/>
        <v>0</v>
      </c>
      <c r="M110" s="116"/>
      <c r="N110" s="117"/>
      <c r="O110" s="145"/>
    </row>
    <row r="111" spans="1:16" s="12" customFormat="1" ht="15" customHeight="1" thickTop="1" thickBot="1" x14ac:dyDescent="0.3">
      <c r="A111" s="484"/>
      <c r="B111" s="146"/>
      <c r="C111" s="147"/>
      <c r="D111" s="147"/>
      <c r="E111" s="147"/>
      <c r="F111" s="148"/>
      <c r="G111" s="148"/>
      <c r="H111" s="147"/>
      <c r="I111" s="149" t="s">
        <v>91</v>
      </c>
      <c r="J111" s="119">
        <f>SUM(J84:J110)</f>
        <v>0</v>
      </c>
      <c r="K111" s="120"/>
      <c r="L111" s="150">
        <f>SUM(L84:L110)</f>
        <v>0</v>
      </c>
      <c r="M111" s="151">
        <f>IF(OR($E$11="yes"),"n/a",SUM(M84:M110))</f>
        <v>0</v>
      </c>
      <c r="N111" s="122">
        <f>SUM(N84:N110)</f>
        <v>0</v>
      </c>
      <c r="O111" s="152">
        <f>SUM(M111:N111)</f>
        <v>0</v>
      </c>
      <c r="P111" s="124"/>
    </row>
    <row r="112" spans="1:16" s="12" customFormat="1" ht="15.75" customHeight="1" thickTop="1" thickBot="1" x14ac:dyDescent="0.3">
      <c r="A112" s="153"/>
      <c r="B112" s="154"/>
      <c r="C112" s="153"/>
      <c r="H112" s="16"/>
      <c r="J112" s="16"/>
      <c r="K112" s="17"/>
      <c r="L112" s="155"/>
      <c r="M112" s="155"/>
      <c r="N112" s="155"/>
      <c r="O112" s="155"/>
    </row>
    <row r="113" spans="1:19" s="12" customFormat="1" ht="15" customHeight="1" thickBot="1" x14ac:dyDescent="0.3">
      <c r="A113" s="132" t="s">
        <v>92</v>
      </c>
      <c r="B113" s="485" t="s">
        <v>93</v>
      </c>
      <c r="C113" s="486"/>
      <c r="D113" s="486"/>
      <c r="E113" s="486"/>
      <c r="F113" s="486"/>
      <c r="G113" s="486"/>
      <c r="H113" s="486"/>
      <c r="I113" s="486"/>
      <c r="J113" s="486"/>
      <c r="K113" s="486"/>
      <c r="L113" s="486"/>
      <c r="M113" s="136"/>
      <c r="N113" s="476" t="s">
        <v>83</v>
      </c>
      <c r="O113" s="477"/>
    </row>
    <row r="114" spans="1:19" s="15" customFormat="1" ht="12" customHeight="1" x14ac:dyDescent="0.25">
      <c r="A114" s="484"/>
      <c r="B114" s="114"/>
      <c r="C114" s="114"/>
      <c r="D114" s="114"/>
      <c r="E114" s="110"/>
      <c r="F114" s="104"/>
      <c r="G114" s="104"/>
      <c r="H114" s="140"/>
      <c r="I114" s="112"/>
      <c r="J114" s="107">
        <f t="shared" ref="J114:J120" si="5">H114*I114</f>
        <v>0</v>
      </c>
      <c r="K114" s="156">
        <v>0.65</v>
      </c>
      <c r="L114" s="107">
        <f t="shared" ref="L114:L123" si="6">J114*K114</f>
        <v>0</v>
      </c>
      <c r="M114" s="108"/>
      <c r="N114" s="157"/>
      <c r="O114" s="483"/>
    </row>
    <row r="115" spans="1:19" s="15" customFormat="1" ht="12" customHeight="1" x14ac:dyDescent="0.25">
      <c r="A115" s="484"/>
      <c r="B115" s="114"/>
      <c r="C115" s="114"/>
      <c r="D115" s="114"/>
      <c r="E115" s="110"/>
      <c r="F115" s="104"/>
      <c r="G115" s="104"/>
      <c r="H115" s="140"/>
      <c r="I115" s="112"/>
      <c r="J115" s="107">
        <f t="shared" si="5"/>
        <v>0</v>
      </c>
      <c r="K115" s="141">
        <v>0.65</v>
      </c>
      <c r="L115" s="107">
        <f t="shared" si="6"/>
        <v>0</v>
      </c>
      <c r="M115" s="108"/>
      <c r="N115" s="113"/>
      <c r="O115" s="483"/>
    </row>
    <row r="116" spans="1:19" s="15" customFormat="1" x14ac:dyDescent="0.25">
      <c r="A116" s="484"/>
      <c r="B116" s="114"/>
      <c r="C116" s="114"/>
      <c r="D116" s="114"/>
      <c r="E116" s="110"/>
      <c r="F116" s="104"/>
      <c r="G116" s="104"/>
      <c r="H116" s="140"/>
      <c r="I116" s="112"/>
      <c r="J116" s="107">
        <f t="shared" si="5"/>
        <v>0</v>
      </c>
      <c r="K116" s="141">
        <v>0.65</v>
      </c>
      <c r="L116" s="107">
        <f t="shared" si="6"/>
        <v>0</v>
      </c>
      <c r="M116" s="108"/>
      <c r="N116" s="113"/>
      <c r="O116" s="142"/>
    </row>
    <row r="117" spans="1:19" s="15" customFormat="1" x14ac:dyDescent="0.25">
      <c r="A117" s="484"/>
      <c r="B117" s="114"/>
      <c r="C117" s="114"/>
      <c r="D117" s="114"/>
      <c r="E117" s="110"/>
      <c r="F117" s="104"/>
      <c r="G117" s="104"/>
      <c r="H117" s="140"/>
      <c r="I117" s="112"/>
      <c r="J117" s="107">
        <f t="shared" si="5"/>
        <v>0</v>
      </c>
      <c r="K117" s="141">
        <v>0.65</v>
      </c>
      <c r="L117" s="107">
        <f t="shared" si="6"/>
        <v>0</v>
      </c>
      <c r="M117" s="108"/>
      <c r="N117" s="113"/>
      <c r="O117" s="142"/>
    </row>
    <row r="118" spans="1:19" s="15" customFormat="1" x14ac:dyDescent="0.25">
      <c r="A118" s="484"/>
      <c r="B118" s="114"/>
      <c r="C118" s="114"/>
      <c r="D118" s="114"/>
      <c r="E118" s="110"/>
      <c r="F118" s="104"/>
      <c r="G118" s="104"/>
      <c r="H118" s="140"/>
      <c r="I118" s="112"/>
      <c r="J118" s="107">
        <f t="shared" si="5"/>
        <v>0</v>
      </c>
      <c r="K118" s="141">
        <v>0.65</v>
      </c>
      <c r="L118" s="107">
        <f t="shared" si="6"/>
        <v>0</v>
      </c>
      <c r="M118" s="108"/>
      <c r="N118" s="113"/>
      <c r="O118" s="142"/>
    </row>
    <row r="119" spans="1:19" s="15" customFormat="1" x14ac:dyDescent="0.25">
      <c r="A119" s="484"/>
      <c r="B119" s="114"/>
      <c r="C119" s="114"/>
      <c r="D119" s="114"/>
      <c r="E119" s="110"/>
      <c r="F119" s="104"/>
      <c r="G119" s="104"/>
      <c r="H119" s="140"/>
      <c r="I119" s="112"/>
      <c r="J119" s="107">
        <f t="shared" si="5"/>
        <v>0</v>
      </c>
      <c r="K119" s="141">
        <v>0.65</v>
      </c>
      <c r="L119" s="107">
        <f t="shared" si="6"/>
        <v>0</v>
      </c>
      <c r="M119" s="108"/>
      <c r="N119" s="113"/>
      <c r="O119" s="142"/>
    </row>
    <row r="120" spans="1:19" s="15" customFormat="1" x14ac:dyDescent="0.25">
      <c r="A120" s="484"/>
      <c r="B120" s="114"/>
      <c r="C120" s="114"/>
      <c r="D120" s="114"/>
      <c r="E120" s="110"/>
      <c r="F120" s="104"/>
      <c r="G120" s="104"/>
      <c r="H120" s="140"/>
      <c r="I120" s="112"/>
      <c r="J120" s="107">
        <f t="shared" si="5"/>
        <v>0</v>
      </c>
      <c r="K120" s="141">
        <v>0.65</v>
      </c>
      <c r="L120" s="107">
        <f t="shared" si="6"/>
        <v>0</v>
      </c>
      <c r="M120" s="108"/>
      <c r="N120" s="113"/>
      <c r="O120" s="142"/>
    </row>
    <row r="121" spans="1:19" s="15" customFormat="1" x14ac:dyDescent="0.25">
      <c r="A121" s="484"/>
      <c r="B121" s="114"/>
      <c r="C121" s="114"/>
      <c r="D121" s="114"/>
      <c r="E121" s="110"/>
      <c r="F121" s="104"/>
      <c r="G121" s="104"/>
      <c r="H121" s="140"/>
      <c r="I121" s="112"/>
      <c r="J121" s="107">
        <f>H121*I121</f>
        <v>0</v>
      </c>
      <c r="K121" s="141">
        <v>0.65</v>
      </c>
      <c r="L121" s="107">
        <f t="shared" si="6"/>
        <v>0</v>
      </c>
      <c r="M121" s="108"/>
      <c r="N121" s="113"/>
      <c r="O121" s="142"/>
    </row>
    <row r="122" spans="1:19" s="15" customFormat="1" x14ac:dyDescent="0.25">
      <c r="A122" s="484"/>
      <c r="B122" s="114"/>
      <c r="C122" s="114"/>
      <c r="D122" s="114"/>
      <c r="E122" s="110"/>
      <c r="F122" s="104"/>
      <c r="G122" s="104"/>
      <c r="H122" s="140"/>
      <c r="I122" s="112"/>
      <c r="J122" s="107">
        <f t="shared" ref="J122:J123" si="7">H122*I122</f>
        <v>0</v>
      </c>
      <c r="K122" s="141">
        <v>0.65</v>
      </c>
      <c r="L122" s="107">
        <f t="shared" si="6"/>
        <v>0</v>
      </c>
      <c r="M122" s="108"/>
      <c r="N122" s="113"/>
      <c r="O122" s="142"/>
    </row>
    <row r="123" spans="1:19" s="15" customFormat="1" ht="12.75" thickBot="1" x14ac:dyDescent="0.3">
      <c r="A123" s="484"/>
      <c r="B123" s="110"/>
      <c r="C123" s="110"/>
      <c r="D123" s="110"/>
      <c r="E123" s="110"/>
      <c r="F123" s="104"/>
      <c r="G123" s="158"/>
      <c r="H123" s="140"/>
      <c r="I123" s="112"/>
      <c r="J123" s="159">
        <f t="shared" si="7"/>
        <v>0</v>
      </c>
      <c r="K123" s="141">
        <v>0.65</v>
      </c>
      <c r="L123" s="159">
        <f t="shared" si="6"/>
        <v>0</v>
      </c>
      <c r="M123" s="160"/>
      <c r="N123" s="117"/>
      <c r="O123" s="145"/>
    </row>
    <row r="124" spans="1:19" s="12" customFormat="1" ht="15.75" customHeight="1" thickTop="1" thickBot="1" x14ac:dyDescent="0.3">
      <c r="A124" s="484"/>
      <c r="B124" s="487"/>
      <c r="C124" s="487"/>
      <c r="D124" s="487"/>
      <c r="E124" s="487"/>
      <c r="F124" s="161"/>
      <c r="G124" s="161"/>
      <c r="H124" s="161"/>
      <c r="I124" s="149" t="s">
        <v>94</v>
      </c>
      <c r="J124" s="162">
        <f>SUM(J114:J123)</f>
        <v>0</v>
      </c>
      <c r="K124" s="163"/>
      <c r="L124" s="150">
        <f t="shared" ref="L124:N124" si="8">SUM(L114:L123)</f>
        <v>0</v>
      </c>
      <c r="M124" s="164">
        <f t="shared" si="8"/>
        <v>0</v>
      </c>
      <c r="N124" s="165">
        <f t="shared" si="8"/>
        <v>0</v>
      </c>
      <c r="O124" s="152">
        <f>SUM(M124:N124)</f>
        <v>0</v>
      </c>
      <c r="P124" s="124"/>
    </row>
    <row r="125" spans="1:19" s="12" customFormat="1" ht="15.75" customHeight="1" thickTop="1" x14ac:dyDescent="0.25">
      <c r="A125" s="153"/>
      <c r="B125" s="154"/>
      <c r="C125" s="153"/>
      <c r="H125" s="16"/>
      <c r="J125" s="16"/>
      <c r="K125" s="17"/>
      <c r="L125" s="155"/>
      <c r="M125" s="166"/>
      <c r="N125" s="167"/>
      <c r="O125" s="16"/>
    </row>
    <row r="126" spans="1:19" s="12" customFormat="1" ht="15" customHeight="1" x14ac:dyDescent="0.25">
      <c r="A126" s="132" t="s">
        <v>95</v>
      </c>
      <c r="B126" s="485" t="s">
        <v>96</v>
      </c>
      <c r="C126" s="486"/>
      <c r="D126" s="486"/>
      <c r="E126" s="486"/>
      <c r="F126" s="486"/>
      <c r="G126" s="486"/>
      <c r="H126" s="486"/>
      <c r="I126" s="486"/>
      <c r="J126" s="486"/>
      <c r="K126" s="486"/>
      <c r="L126" s="486"/>
      <c r="M126" s="136"/>
      <c r="N126" s="488"/>
      <c r="O126" s="488"/>
    </row>
    <row r="127" spans="1:19" s="15" customFormat="1" x14ac:dyDescent="0.25">
      <c r="A127" s="484"/>
      <c r="B127" s="114"/>
      <c r="C127" s="114"/>
      <c r="D127" s="114"/>
      <c r="E127" s="110"/>
      <c r="F127" s="104"/>
      <c r="G127" s="104"/>
      <c r="H127" s="140"/>
      <c r="I127" s="112"/>
      <c r="J127" s="107">
        <f t="shared" ref="J127:J136" si="9">H127*I127</f>
        <v>0</v>
      </c>
      <c r="K127" s="156">
        <v>0.65</v>
      </c>
      <c r="L127" s="107">
        <f t="shared" ref="L127:L136" si="10">J127*K127</f>
        <v>0</v>
      </c>
      <c r="M127" s="168"/>
      <c r="N127" s="169"/>
      <c r="O127" s="170"/>
      <c r="P127" s="171"/>
      <c r="Q127" s="171"/>
      <c r="R127" s="171"/>
      <c r="S127" s="171"/>
    </row>
    <row r="128" spans="1:19" s="15" customFormat="1" x14ac:dyDescent="0.25">
      <c r="A128" s="484"/>
      <c r="B128" s="114"/>
      <c r="C128" s="114"/>
      <c r="D128" s="114"/>
      <c r="E128" s="110"/>
      <c r="F128" s="104"/>
      <c r="G128" s="104"/>
      <c r="H128" s="140"/>
      <c r="I128" s="112"/>
      <c r="J128" s="107">
        <f t="shared" si="9"/>
        <v>0</v>
      </c>
      <c r="K128" s="141">
        <v>0.65</v>
      </c>
      <c r="L128" s="107">
        <f t="shared" si="10"/>
        <v>0</v>
      </c>
      <c r="M128" s="168"/>
      <c r="N128" s="169"/>
      <c r="O128" s="170"/>
      <c r="P128" s="171"/>
      <c r="Q128" s="171"/>
      <c r="R128" s="171"/>
      <c r="S128" s="171"/>
    </row>
    <row r="129" spans="1:19" s="15" customFormat="1" x14ac:dyDescent="0.25">
      <c r="A129" s="484"/>
      <c r="B129" s="114"/>
      <c r="C129" s="114"/>
      <c r="D129" s="114"/>
      <c r="E129" s="110"/>
      <c r="F129" s="104"/>
      <c r="G129" s="104"/>
      <c r="H129" s="140"/>
      <c r="I129" s="112"/>
      <c r="J129" s="107">
        <f t="shared" si="9"/>
        <v>0</v>
      </c>
      <c r="K129" s="141">
        <v>0.65</v>
      </c>
      <c r="L129" s="107">
        <f t="shared" si="10"/>
        <v>0</v>
      </c>
      <c r="M129" s="168"/>
      <c r="N129" s="169"/>
      <c r="O129" s="170"/>
      <c r="P129" s="171"/>
      <c r="Q129" s="171"/>
      <c r="R129" s="171"/>
      <c r="S129" s="171"/>
    </row>
    <row r="130" spans="1:19" s="15" customFormat="1" x14ac:dyDescent="0.25">
      <c r="A130" s="484"/>
      <c r="B130" s="114"/>
      <c r="C130" s="114"/>
      <c r="D130" s="114"/>
      <c r="E130" s="110"/>
      <c r="F130" s="104"/>
      <c r="G130" s="104"/>
      <c r="H130" s="140"/>
      <c r="I130" s="112"/>
      <c r="J130" s="107">
        <f t="shared" si="9"/>
        <v>0</v>
      </c>
      <c r="K130" s="141">
        <v>0.65</v>
      </c>
      <c r="L130" s="107">
        <f t="shared" si="10"/>
        <v>0</v>
      </c>
      <c r="M130" s="168"/>
      <c r="N130" s="169"/>
      <c r="O130" s="170"/>
      <c r="P130" s="171"/>
      <c r="Q130" s="171"/>
      <c r="R130" s="171"/>
      <c r="S130" s="171"/>
    </row>
    <row r="131" spans="1:19" s="15" customFormat="1" x14ac:dyDescent="0.25">
      <c r="A131" s="484"/>
      <c r="B131" s="114"/>
      <c r="C131" s="114"/>
      <c r="D131" s="114"/>
      <c r="E131" s="110"/>
      <c r="F131" s="104"/>
      <c r="G131" s="104"/>
      <c r="H131" s="140"/>
      <c r="I131" s="112"/>
      <c r="J131" s="107">
        <f t="shared" si="9"/>
        <v>0</v>
      </c>
      <c r="K131" s="141">
        <v>0.65</v>
      </c>
      <c r="L131" s="107">
        <f t="shared" si="10"/>
        <v>0</v>
      </c>
      <c r="M131" s="168"/>
      <c r="N131" s="169"/>
      <c r="O131" s="170"/>
      <c r="P131" s="171"/>
      <c r="Q131" s="171"/>
      <c r="R131" s="171"/>
      <c r="S131" s="171"/>
    </row>
    <row r="132" spans="1:19" s="15" customFormat="1" x14ac:dyDescent="0.25">
      <c r="A132" s="484"/>
      <c r="B132" s="114"/>
      <c r="C132" s="114"/>
      <c r="D132" s="114"/>
      <c r="E132" s="110"/>
      <c r="F132" s="104"/>
      <c r="G132" s="104"/>
      <c r="H132" s="140"/>
      <c r="I132" s="112"/>
      <c r="J132" s="107">
        <f t="shared" si="9"/>
        <v>0</v>
      </c>
      <c r="K132" s="141">
        <v>0.65</v>
      </c>
      <c r="L132" s="107">
        <f t="shared" si="10"/>
        <v>0</v>
      </c>
      <c r="M132" s="168"/>
      <c r="N132" s="169"/>
      <c r="O132" s="170"/>
      <c r="P132" s="171"/>
      <c r="Q132" s="171"/>
      <c r="R132" s="171"/>
      <c r="S132" s="171"/>
    </row>
    <row r="133" spans="1:19" s="15" customFormat="1" x14ac:dyDescent="0.25">
      <c r="A133" s="484"/>
      <c r="B133" s="114"/>
      <c r="C133" s="114"/>
      <c r="D133" s="114"/>
      <c r="E133" s="110"/>
      <c r="F133" s="104"/>
      <c r="G133" s="104"/>
      <c r="H133" s="140"/>
      <c r="I133" s="112"/>
      <c r="J133" s="107">
        <f t="shared" si="9"/>
        <v>0</v>
      </c>
      <c r="K133" s="141">
        <v>0.65</v>
      </c>
      <c r="L133" s="107">
        <f t="shared" si="10"/>
        <v>0</v>
      </c>
      <c r="M133" s="168"/>
      <c r="N133" s="169"/>
      <c r="O133" s="170"/>
      <c r="P133" s="171"/>
      <c r="Q133" s="171"/>
      <c r="R133" s="171"/>
      <c r="S133" s="171"/>
    </row>
    <row r="134" spans="1:19" s="15" customFormat="1" x14ac:dyDescent="0.25">
      <c r="A134" s="484"/>
      <c r="B134" s="114"/>
      <c r="C134" s="114"/>
      <c r="D134" s="114"/>
      <c r="E134" s="110"/>
      <c r="F134" s="104"/>
      <c r="G134" s="104"/>
      <c r="H134" s="140"/>
      <c r="I134" s="112"/>
      <c r="J134" s="107">
        <f>H134*I134</f>
        <v>0</v>
      </c>
      <c r="K134" s="141">
        <v>0.65</v>
      </c>
      <c r="L134" s="107">
        <f t="shared" si="10"/>
        <v>0</v>
      </c>
      <c r="M134" s="168"/>
      <c r="N134" s="169"/>
      <c r="O134" s="170"/>
      <c r="P134" s="171"/>
      <c r="Q134" s="171"/>
      <c r="R134" s="171"/>
      <c r="S134" s="171"/>
    </row>
    <row r="135" spans="1:19" s="15" customFormat="1" x14ac:dyDescent="0.25">
      <c r="A135" s="484"/>
      <c r="B135" s="114"/>
      <c r="C135" s="114"/>
      <c r="D135" s="114"/>
      <c r="E135" s="110"/>
      <c r="F135" s="104"/>
      <c r="G135" s="104"/>
      <c r="H135" s="140"/>
      <c r="I135" s="112"/>
      <c r="J135" s="107">
        <f t="shared" si="9"/>
        <v>0</v>
      </c>
      <c r="K135" s="141">
        <v>0.65</v>
      </c>
      <c r="L135" s="107">
        <f t="shared" si="10"/>
        <v>0</v>
      </c>
      <c r="M135" s="168"/>
      <c r="N135" s="169"/>
      <c r="O135" s="170"/>
      <c r="P135" s="171"/>
      <c r="Q135" s="171"/>
      <c r="R135" s="171"/>
      <c r="S135" s="171"/>
    </row>
    <row r="136" spans="1:19" s="15" customFormat="1" ht="12.75" thickBot="1" x14ac:dyDescent="0.3">
      <c r="A136" s="484"/>
      <c r="B136" s="110"/>
      <c r="C136" s="110"/>
      <c r="D136" s="110"/>
      <c r="E136" s="110"/>
      <c r="F136" s="104"/>
      <c r="G136" s="158"/>
      <c r="H136" s="140"/>
      <c r="I136" s="112"/>
      <c r="J136" s="159">
        <f t="shared" si="9"/>
        <v>0</v>
      </c>
      <c r="K136" s="141">
        <v>0.65</v>
      </c>
      <c r="L136" s="159">
        <f t="shared" si="10"/>
        <v>0</v>
      </c>
      <c r="M136" s="172"/>
      <c r="N136" s="169"/>
      <c r="O136" s="170"/>
      <c r="P136" s="171"/>
      <c r="Q136" s="171"/>
      <c r="R136" s="171"/>
      <c r="S136" s="171"/>
    </row>
    <row r="137" spans="1:19" s="12" customFormat="1" ht="15.75" customHeight="1" thickTop="1" thickBot="1" x14ac:dyDescent="0.3">
      <c r="A137" s="484"/>
      <c r="B137" s="489"/>
      <c r="C137" s="489"/>
      <c r="D137" s="489"/>
      <c r="E137" s="489"/>
      <c r="F137" s="173"/>
      <c r="G137" s="173"/>
      <c r="H137" s="173"/>
      <c r="I137" s="149" t="s">
        <v>97</v>
      </c>
      <c r="J137" s="162">
        <f>SUM(J127:J136)</f>
        <v>0</v>
      </c>
      <c r="K137" s="163"/>
      <c r="L137" s="150">
        <f t="shared" ref="L137:M137" si="11">SUM(L127:L136)</f>
        <v>0</v>
      </c>
      <c r="M137" s="174">
        <f t="shared" si="11"/>
        <v>0</v>
      </c>
      <c r="N137" s="169"/>
      <c r="O137" s="170"/>
      <c r="P137" s="124"/>
    </row>
    <row r="138" spans="1:19" s="17" customFormat="1" ht="15.75" customHeight="1" thickTop="1" thickBot="1" x14ac:dyDescent="0.3">
      <c r="B138" s="490" t="s">
        <v>98</v>
      </c>
      <c r="C138" s="490"/>
      <c r="D138" s="490"/>
      <c r="E138" s="490"/>
      <c r="F138" s="490"/>
      <c r="G138" s="490"/>
      <c r="H138" s="175"/>
      <c r="I138" s="175"/>
      <c r="L138" s="176"/>
      <c r="M138" s="177"/>
      <c r="N138" s="178" t="s">
        <v>99</v>
      </c>
    </row>
    <row r="139" spans="1:19" s="6" customFormat="1" ht="15.75" customHeight="1" thickTop="1" thickBot="1" x14ac:dyDescent="0.25">
      <c r="B139" s="490"/>
      <c r="C139" s="490"/>
      <c r="D139" s="490"/>
      <c r="E139" s="490"/>
      <c r="F139" s="490"/>
      <c r="G139" s="490"/>
      <c r="H139" s="5"/>
      <c r="I139" s="179"/>
      <c r="J139" s="180"/>
      <c r="K139" s="181" t="s">
        <v>100</v>
      </c>
      <c r="L139" s="182">
        <f>L111+L124+L137</f>
        <v>0</v>
      </c>
      <c r="M139" s="121" t="e">
        <f>#REF!+#REF!+#REF!</f>
        <v>#REF!</v>
      </c>
      <c r="N139" s="183" t="s">
        <v>101</v>
      </c>
      <c r="O139" s="182">
        <f>O111+O124</f>
        <v>0</v>
      </c>
    </row>
    <row r="140" spans="1:19" ht="15" customHeight="1" thickTop="1" x14ac:dyDescent="0.2">
      <c r="F140" s="184" t="s">
        <v>14</v>
      </c>
    </row>
    <row r="141" spans="1:19" ht="18.75" customHeight="1" x14ac:dyDescent="0.3">
      <c r="B141" s="127" t="s">
        <v>78</v>
      </c>
      <c r="C141" s="128" t="str">
        <f>IF(ISBLANK('93 Game 4'!$E$6),"",'93 Game 4'!$E$6)</f>
        <v/>
      </c>
      <c r="D141" s="128"/>
      <c r="F141" s="185" t="s">
        <v>102</v>
      </c>
      <c r="G141" s="185"/>
      <c r="H141" s="185"/>
      <c r="I141" s="185"/>
      <c r="J141" s="185"/>
    </row>
    <row r="142" spans="1:19" ht="18" customHeight="1" x14ac:dyDescent="0.2">
      <c r="E142" s="126"/>
      <c r="H142" s="482" t="s">
        <v>7</v>
      </c>
      <c r="I142" s="482"/>
      <c r="J142" s="482"/>
    </row>
    <row r="143" spans="1:19" ht="21" x14ac:dyDescent="0.2">
      <c r="B143" s="186" t="s">
        <v>103</v>
      </c>
      <c r="C143" s="125"/>
      <c r="D143" s="126"/>
      <c r="E143" s="126"/>
      <c r="H143" s="482"/>
      <c r="I143" s="482"/>
      <c r="J143" s="482"/>
    </row>
    <row r="144" spans="1:19" ht="15.75" x14ac:dyDescent="0.25">
      <c r="A144" s="14"/>
      <c r="B144" s="474" t="s">
        <v>104</v>
      </c>
      <c r="C144" s="474"/>
      <c r="D144" s="474"/>
      <c r="E144" s="474"/>
      <c r="F144" s="474"/>
      <c r="G144" s="474"/>
      <c r="H144" s="481" t="s">
        <v>105</v>
      </c>
      <c r="I144" s="481"/>
      <c r="J144" s="481"/>
    </row>
    <row r="145" spans="1:10" ht="51" x14ac:dyDescent="0.2">
      <c r="A145" s="4"/>
      <c r="B145" s="96" t="s">
        <v>106</v>
      </c>
      <c r="C145" s="96" t="s">
        <v>26</v>
      </c>
      <c r="D145" s="96" t="s">
        <v>6</v>
      </c>
      <c r="E145" s="96" t="s">
        <v>10</v>
      </c>
      <c r="F145" s="96" t="s">
        <v>70</v>
      </c>
      <c r="G145" s="96" t="s">
        <v>71</v>
      </c>
      <c r="H145" s="130" t="s">
        <v>107</v>
      </c>
      <c r="I145" s="130" t="s">
        <v>4</v>
      </c>
      <c r="J145" s="131" t="s">
        <v>108</v>
      </c>
    </row>
    <row r="146" spans="1:10" ht="15" customHeight="1" x14ac:dyDescent="0.2">
      <c r="A146" s="132" t="s">
        <v>109</v>
      </c>
      <c r="B146" s="133" t="s">
        <v>110</v>
      </c>
      <c r="C146" s="134"/>
      <c r="D146" s="134"/>
      <c r="E146" s="135"/>
      <c r="F146" s="135"/>
      <c r="G146" s="134"/>
      <c r="H146" s="136"/>
      <c r="I146" s="136"/>
      <c r="J146" s="187"/>
    </row>
    <row r="147" spans="1:10" x14ac:dyDescent="0.2">
      <c r="A147" s="496"/>
      <c r="B147" s="110"/>
      <c r="C147" s="110"/>
      <c r="D147" s="110"/>
      <c r="E147" s="104"/>
      <c r="F147" s="104"/>
      <c r="G147" s="158"/>
      <c r="H147" s="111"/>
      <c r="I147" s="112"/>
      <c r="J147" s="107">
        <f>H147*I147</f>
        <v>0</v>
      </c>
    </row>
    <row r="148" spans="1:10" x14ac:dyDescent="0.2">
      <c r="A148" s="496"/>
      <c r="B148" s="110"/>
      <c r="C148" s="110"/>
      <c r="D148" s="110"/>
      <c r="E148" s="104"/>
      <c r="F148" s="104"/>
      <c r="G148" s="158"/>
      <c r="H148" s="111"/>
      <c r="I148" s="112"/>
      <c r="J148" s="107">
        <f t="shared" ref="J148:J158" si="12">H148*I148</f>
        <v>0</v>
      </c>
    </row>
    <row r="149" spans="1:10" x14ac:dyDescent="0.2">
      <c r="A149" s="496"/>
      <c r="B149" s="110"/>
      <c r="C149" s="110"/>
      <c r="D149" s="110"/>
      <c r="E149" s="104"/>
      <c r="F149" s="104"/>
      <c r="G149" s="158"/>
      <c r="H149" s="111"/>
      <c r="I149" s="112"/>
      <c r="J149" s="107">
        <f t="shared" si="12"/>
        <v>0</v>
      </c>
    </row>
    <row r="150" spans="1:10" x14ac:dyDescent="0.2">
      <c r="A150" s="496"/>
      <c r="B150" s="110"/>
      <c r="C150" s="110"/>
      <c r="D150" s="110"/>
      <c r="E150" s="104"/>
      <c r="F150" s="104"/>
      <c r="G150" s="158"/>
      <c r="H150" s="111"/>
      <c r="I150" s="112"/>
      <c r="J150" s="107">
        <f t="shared" si="12"/>
        <v>0</v>
      </c>
    </row>
    <row r="151" spans="1:10" x14ac:dyDescent="0.2">
      <c r="A151" s="496"/>
      <c r="B151" s="110"/>
      <c r="C151" s="110"/>
      <c r="D151" s="110"/>
      <c r="E151" s="104"/>
      <c r="F151" s="104"/>
      <c r="G151" s="158"/>
      <c r="H151" s="111"/>
      <c r="I151" s="112"/>
      <c r="J151" s="107">
        <f t="shared" si="12"/>
        <v>0</v>
      </c>
    </row>
    <row r="152" spans="1:10" x14ac:dyDescent="0.2">
      <c r="A152" s="496"/>
      <c r="B152" s="110"/>
      <c r="C152" s="110"/>
      <c r="D152" s="110"/>
      <c r="E152" s="104"/>
      <c r="F152" s="104"/>
      <c r="G152" s="158"/>
      <c r="H152" s="111"/>
      <c r="I152" s="112"/>
      <c r="J152" s="107">
        <f t="shared" si="12"/>
        <v>0</v>
      </c>
    </row>
    <row r="153" spans="1:10" x14ac:dyDescent="0.2">
      <c r="A153" s="496"/>
      <c r="B153" s="110"/>
      <c r="C153" s="110"/>
      <c r="D153" s="110"/>
      <c r="E153" s="104"/>
      <c r="F153" s="104"/>
      <c r="G153" s="158"/>
      <c r="H153" s="111"/>
      <c r="I153" s="112"/>
      <c r="J153" s="107">
        <f t="shared" si="12"/>
        <v>0</v>
      </c>
    </row>
    <row r="154" spans="1:10" x14ac:dyDescent="0.2">
      <c r="A154" s="496"/>
      <c r="B154" s="110"/>
      <c r="C154" s="110"/>
      <c r="D154" s="110"/>
      <c r="E154" s="104"/>
      <c r="F154" s="104"/>
      <c r="G154" s="158"/>
      <c r="H154" s="111"/>
      <c r="I154" s="112"/>
      <c r="J154" s="107">
        <f t="shared" si="12"/>
        <v>0</v>
      </c>
    </row>
    <row r="155" spans="1:10" x14ac:dyDescent="0.2">
      <c r="A155" s="496"/>
      <c r="B155" s="110"/>
      <c r="C155" s="110"/>
      <c r="D155" s="110"/>
      <c r="E155" s="104"/>
      <c r="F155" s="104"/>
      <c r="G155" s="158"/>
      <c r="H155" s="111"/>
      <c r="I155" s="112"/>
      <c r="J155" s="107">
        <f t="shared" si="12"/>
        <v>0</v>
      </c>
    </row>
    <row r="156" spans="1:10" x14ac:dyDescent="0.2">
      <c r="A156" s="496"/>
      <c r="B156" s="110"/>
      <c r="C156" s="110"/>
      <c r="D156" s="110"/>
      <c r="E156" s="104"/>
      <c r="F156" s="104"/>
      <c r="G156" s="158"/>
      <c r="H156" s="111"/>
      <c r="I156" s="112"/>
      <c r="J156" s="107">
        <f t="shared" si="12"/>
        <v>0</v>
      </c>
    </row>
    <row r="157" spans="1:10" x14ac:dyDescent="0.2">
      <c r="A157" s="496"/>
      <c r="B157" s="110"/>
      <c r="C157" s="110"/>
      <c r="D157" s="110"/>
      <c r="E157" s="104"/>
      <c r="F157" s="104"/>
      <c r="G157" s="158"/>
      <c r="H157" s="111"/>
      <c r="I157" s="112"/>
      <c r="J157" s="107">
        <f t="shared" si="12"/>
        <v>0</v>
      </c>
    </row>
    <row r="158" spans="1:10" x14ac:dyDescent="0.2">
      <c r="A158" s="496"/>
      <c r="B158" s="110"/>
      <c r="C158" s="110"/>
      <c r="D158" s="110"/>
      <c r="E158" s="104"/>
      <c r="F158" s="104"/>
      <c r="G158" s="158"/>
      <c r="H158" s="111"/>
      <c r="I158" s="112"/>
      <c r="J158" s="107">
        <f t="shared" si="12"/>
        <v>0</v>
      </c>
    </row>
    <row r="159" spans="1:10" x14ac:dyDescent="0.2">
      <c r="A159" s="496"/>
      <c r="B159" s="110"/>
      <c r="C159" s="110"/>
      <c r="D159" s="110"/>
      <c r="E159" s="104"/>
      <c r="F159" s="104"/>
      <c r="G159" s="158"/>
      <c r="H159" s="111"/>
      <c r="I159" s="112"/>
      <c r="J159" s="107">
        <f>H159*I159</f>
        <v>0</v>
      </c>
    </row>
    <row r="160" spans="1:10" x14ac:dyDescent="0.2">
      <c r="A160" s="496"/>
      <c r="B160" s="110"/>
      <c r="C160" s="110"/>
      <c r="D160" s="110"/>
      <c r="E160" s="104"/>
      <c r="F160" s="104"/>
      <c r="G160" s="158"/>
      <c r="H160" s="111"/>
      <c r="I160" s="112"/>
      <c r="J160" s="107">
        <f>H160*I160</f>
        <v>0</v>
      </c>
    </row>
    <row r="161" spans="1:15" x14ac:dyDescent="0.2">
      <c r="A161" s="496"/>
      <c r="B161" s="110"/>
      <c r="C161" s="110"/>
      <c r="D161" s="110"/>
      <c r="E161" s="104"/>
      <c r="F161" s="104"/>
      <c r="G161" s="158"/>
      <c r="H161" s="111"/>
      <c r="I161" s="112"/>
      <c r="J161" s="107">
        <f>H161*I161</f>
        <v>0</v>
      </c>
    </row>
    <row r="162" spans="1:15" ht="12.75" thickBot="1" x14ac:dyDescent="0.25">
      <c r="A162" s="496"/>
      <c r="B162" s="110"/>
      <c r="C162" s="110"/>
      <c r="D162" s="110"/>
      <c r="E162" s="104"/>
      <c r="F162" s="104"/>
      <c r="G162" s="158"/>
      <c r="H162" s="111"/>
      <c r="I162" s="112"/>
      <c r="J162" s="107">
        <f>H162*I162</f>
        <v>0</v>
      </c>
    </row>
    <row r="163" spans="1:15" s="12" customFormat="1" ht="15" customHeight="1" thickTop="1" thickBot="1" x14ac:dyDescent="0.25">
      <c r="C163" s="188"/>
      <c r="D163" s="188"/>
      <c r="E163" s="188"/>
      <c r="F163" s="189"/>
      <c r="G163" s="189"/>
      <c r="H163" s="190"/>
      <c r="I163" s="191" t="s">
        <v>111</v>
      </c>
      <c r="J163" s="119">
        <f>SUM(J147:J162)</f>
        <v>0</v>
      </c>
      <c r="K163" s="1"/>
      <c r="L163" s="1"/>
      <c r="M163" s="1"/>
      <c r="N163" s="1"/>
      <c r="O163" s="1"/>
    </row>
    <row r="164" spans="1:15" ht="21.75" thickTop="1" x14ac:dyDescent="0.2">
      <c r="A164" s="132" t="s">
        <v>112</v>
      </c>
      <c r="B164" s="192" t="s">
        <v>113</v>
      </c>
      <c r="C164" s="134"/>
      <c r="D164" s="134"/>
      <c r="E164" s="135"/>
      <c r="F164" s="135"/>
      <c r="G164" s="134"/>
      <c r="H164" s="136"/>
      <c r="I164" s="193"/>
      <c r="J164" s="187"/>
    </row>
    <row r="165" spans="1:15" x14ac:dyDescent="0.2">
      <c r="A165" s="496"/>
      <c r="B165" s="110"/>
      <c r="C165" s="110"/>
      <c r="D165" s="110"/>
      <c r="E165" s="104"/>
      <c r="F165" s="104"/>
      <c r="G165" s="158"/>
      <c r="H165" s="111"/>
      <c r="I165" s="112"/>
      <c r="J165" s="107">
        <f>H165*I165</f>
        <v>0</v>
      </c>
    </row>
    <row r="166" spans="1:15" x14ac:dyDescent="0.2">
      <c r="A166" s="496"/>
      <c r="B166" s="110"/>
      <c r="C166" s="110"/>
      <c r="D166" s="110"/>
      <c r="E166" s="104"/>
      <c r="F166" s="104"/>
      <c r="G166" s="158"/>
      <c r="H166" s="111"/>
      <c r="I166" s="112"/>
      <c r="J166" s="107">
        <f t="shared" ref="J166:J173" si="13">H166*I166</f>
        <v>0</v>
      </c>
    </row>
    <row r="167" spans="1:15" x14ac:dyDescent="0.2">
      <c r="A167" s="496"/>
      <c r="B167" s="110"/>
      <c r="C167" s="110"/>
      <c r="D167" s="110"/>
      <c r="E167" s="104"/>
      <c r="F167" s="104"/>
      <c r="G167" s="158"/>
      <c r="H167" s="111"/>
      <c r="I167" s="112"/>
      <c r="J167" s="107">
        <f t="shared" si="13"/>
        <v>0</v>
      </c>
    </row>
    <row r="168" spans="1:15" x14ac:dyDescent="0.2">
      <c r="A168" s="496"/>
      <c r="B168" s="110"/>
      <c r="C168" s="110"/>
      <c r="D168" s="110"/>
      <c r="E168" s="104"/>
      <c r="F168" s="104"/>
      <c r="G168" s="158"/>
      <c r="H168" s="111"/>
      <c r="I168" s="112"/>
      <c r="J168" s="107">
        <f t="shared" si="13"/>
        <v>0</v>
      </c>
    </row>
    <row r="169" spans="1:15" x14ac:dyDescent="0.2">
      <c r="A169" s="496"/>
      <c r="B169" s="110"/>
      <c r="C169" s="110"/>
      <c r="D169" s="110"/>
      <c r="E169" s="104"/>
      <c r="F169" s="104"/>
      <c r="G169" s="158"/>
      <c r="H169" s="111"/>
      <c r="I169" s="112"/>
      <c r="J169" s="107">
        <f t="shared" si="13"/>
        <v>0</v>
      </c>
    </row>
    <row r="170" spans="1:15" x14ac:dyDescent="0.2">
      <c r="A170" s="496"/>
      <c r="B170" s="110"/>
      <c r="C170" s="110"/>
      <c r="D170" s="110"/>
      <c r="E170" s="104"/>
      <c r="F170" s="104"/>
      <c r="G170" s="158"/>
      <c r="H170" s="111"/>
      <c r="I170" s="112"/>
      <c r="J170" s="107">
        <f t="shared" si="13"/>
        <v>0</v>
      </c>
    </row>
    <row r="171" spans="1:15" x14ac:dyDescent="0.2">
      <c r="A171" s="496"/>
      <c r="B171" s="110"/>
      <c r="C171" s="110"/>
      <c r="D171" s="110"/>
      <c r="E171" s="104"/>
      <c r="F171" s="104"/>
      <c r="G171" s="158"/>
      <c r="H171" s="111"/>
      <c r="I171" s="112"/>
      <c r="J171" s="107">
        <f t="shared" si="13"/>
        <v>0</v>
      </c>
    </row>
    <row r="172" spans="1:15" x14ac:dyDescent="0.2">
      <c r="A172" s="496"/>
      <c r="B172" s="110"/>
      <c r="C172" s="110"/>
      <c r="D172" s="110"/>
      <c r="E172" s="104"/>
      <c r="F172" s="104"/>
      <c r="G172" s="158"/>
      <c r="H172" s="111"/>
      <c r="I172" s="112"/>
      <c r="J172" s="107">
        <f t="shared" si="13"/>
        <v>0</v>
      </c>
    </row>
    <row r="173" spans="1:15" x14ac:dyDescent="0.2">
      <c r="A173" s="496"/>
      <c r="B173" s="110"/>
      <c r="C173" s="110"/>
      <c r="D173" s="110"/>
      <c r="E173" s="104"/>
      <c r="F173" s="104"/>
      <c r="G173" s="158"/>
      <c r="H173" s="111"/>
      <c r="I173" s="112"/>
      <c r="J173" s="107">
        <f t="shared" si="13"/>
        <v>0</v>
      </c>
    </row>
    <row r="174" spans="1:15" x14ac:dyDescent="0.2">
      <c r="A174" s="496"/>
      <c r="B174" s="110"/>
      <c r="C174" s="110"/>
      <c r="D174" s="110"/>
      <c r="E174" s="104"/>
      <c r="F174" s="104"/>
      <c r="G174" s="158"/>
      <c r="H174" s="111"/>
      <c r="I174" s="112"/>
      <c r="J174" s="107">
        <f>H174*I174</f>
        <v>0</v>
      </c>
    </row>
    <row r="175" spans="1:15" x14ac:dyDescent="0.2">
      <c r="A175" s="496"/>
      <c r="B175" s="110"/>
      <c r="C175" s="110"/>
      <c r="D175" s="110"/>
      <c r="E175" s="104"/>
      <c r="F175" s="104"/>
      <c r="G175" s="158"/>
      <c r="H175" s="111"/>
      <c r="I175" s="112"/>
      <c r="J175" s="107">
        <f>H175*I175</f>
        <v>0</v>
      </c>
    </row>
    <row r="176" spans="1:15" x14ac:dyDescent="0.2">
      <c r="A176" s="496"/>
      <c r="B176" s="110"/>
      <c r="C176" s="110"/>
      <c r="D176" s="110"/>
      <c r="E176" s="104"/>
      <c r="F176" s="104"/>
      <c r="G176" s="158"/>
      <c r="H176" s="111"/>
      <c r="I176" s="112"/>
      <c r="J176" s="107">
        <f>H176*I176</f>
        <v>0</v>
      </c>
      <c r="N176" s="1" t="s">
        <v>114</v>
      </c>
    </row>
    <row r="177" spans="1:15" ht="12.75" thickBot="1" x14ac:dyDescent="0.25">
      <c r="A177" s="496"/>
      <c r="B177" s="110"/>
      <c r="C177" s="110"/>
      <c r="D177" s="110"/>
      <c r="E177" s="104"/>
      <c r="F177" s="104"/>
      <c r="G177" s="158"/>
      <c r="H177" s="111"/>
      <c r="I177" s="112"/>
      <c r="J177" s="107">
        <f>H177*I177</f>
        <v>0</v>
      </c>
    </row>
    <row r="178" spans="1:15" s="12" customFormat="1" ht="15" customHeight="1" thickTop="1" thickBot="1" x14ac:dyDescent="0.25">
      <c r="C178" s="188"/>
      <c r="D178" s="188"/>
      <c r="E178" s="188"/>
      <c r="F178" s="189"/>
      <c r="G178" s="189"/>
      <c r="H178" s="190"/>
      <c r="I178" s="149" t="s">
        <v>115</v>
      </c>
      <c r="J178" s="119">
        <f>SUM(J165:J177)</f>
        <v>0</v>
      </c>
      <c r="K178" s="1"/>
      <c r="L178" s="1"/>
      <c r="M178" s="1"/>
      <c r="N178" s="1"/>
      <c r="O178" s="1"/>
    </row>
    <row r="179" spans="1:15" ht="22.5" thickTop="1" x14ac:dyDescent="0.2">
      <c r="A179" s="132" t="s">
        <v>116</v>
      </c>
      <c r="B179" s="192" t="s">
        <v>117</v>
      </c>
      <c r="C179" s="134"/>
      <c r="D179" s="134"/>
      <c r="E179" s="135"/>
      <c r="F179" s="135"/>
      <c r="G179" s="134"/>
      <c r="H179" s="136"/>
      <c r="I179" s="193"/>
      <c r="J179" s="187"/>
    </row>
    <row r="180" spans="1:15" x14ac:dyDescent="0.2">
      <c r="A180" s="496"/>
      <c r="B180" s="110"/>
      <c r="C180" s="110"/>
      <c r="D180" s="110"/>
      <c r="E180" s="104"/>
      <c r="F180" s="104"/>
      <c r="G180" s="158"/>
      <c r="H180" s="111"/>
      <c r="I180" s="112"/>
      <c r="J180" s="107">
        <f>H180*I180</f>
        <v>0</v>
      </c>
    </row>
    <row r="181" spans="1:15" x14ac:dyDescent="0.2">
      <c r="A181" s="496"/>
      <c r="B181" s="110"/>
      <c r="C181" s="110"/>
      <c r="D181" s="110"/>
      <c r="E181" s="104"/>
      <c r="F181" s="104"/>
      <c r="G181" s="158"/>
      <c r="H181" s="111"/>
      <c r="I181" s="112"/>
      <c r="J181" s="107">
        <f>H181*I181</f>
        <v>0</v>
      </c>
    </row>
    <row r="182" spans="1:15" x14ac:dyDescent="0.2">
      <c r="A182" s="496"/>
      <c r="B182" s="110"/>
      <c r="C182" s="110"/>
      <c r="D182" s="110"/>
      <c r="E182" s="104"/>
      <c r="F182" s="104"/>
      <c r="G182" s="158"/>
      <c r="H182" s="111"/>
      <c r="I182" s="112"/>
      <c r="J182" s="107">
        <f>H182*I182</f>
        <v>0</v>
      </c>
    </row>
    <row r="183" spans="1:15" x14ac:dyDescent="0.2">
      <c r="A183" s="496"/>
      <c r="B183" s="110"/>
      <c r="C183" s="110"/>
      <c r="D183" s="110"/>
      <c r="E183" s="104"/>
      <c r="F183" s="104"/>
      <c r="G183" s="158"/>
      <c r="H183" s="111"/>
      <c r="I183" s="112"/>
      <c r="J183" s="107">
        <f t="shared" ref="J183:J192" si="14">H183*I183</f>
        <v>0</v>
      </c>
    </row>
    <row r="184" spans="1:15" x14ac:dyDescent="0.2">
      <c r="A184" s="496"/>
      <c r="B184" s="110"/>
      <c r="C184" s="110"/>
      <c r="D184" s="110"/>
      <c r="E184" s="104"/>
      <c r="F184" s="104"/>
      <c r="G184" s="158"/>
      <c r="H184" s="111"/>
      <c r="I184" s="112"/>
      <c r="J184" s="107">
        <f t="shared" si="14"/>
        <v>0</v>
      </c>
    </row>
    <row r="185" spans="1:15" x14ac:dyDescent="0.2">
      <c r="A185" s="496"/>
      <c r="B185" s="110"/>
      <c r="C185" s="110"/>
      <c r="D185" s="110"/>
      <c r="E185" s="104"/>
      <c r="F185" s="104"/>
      <c r="G185" s="158"/>
      <c r="H185" s="111"/>
      <c r="I185" s="112"/>
      <c r="J185" s="107">
        <f t="shared" si="14"/>
        <v>0</v>
      </c>
    </row>
    <row r="186" spans="1:15" x14ac:dyDescent="0.2">
      <c r="A186" s="496"/>
      <c r="B186" s="110"/>
      <c r="C186" s="114"/>
      <c r="D186" s="110"/>
      <c r="E186" s="104"/>
      <c r="F186" s="104"/>
      <c r="G186" s="158"/>
      <c r="H186" s="111"/>
      <c r="I186" s="112"/>
      <c r="J186" s="107">
        <f t="shared" si="14"/>
        <v>0</v>
      </c>
    </row>
    <row r="187" spans="1:15" x14ac:dyDescent="0.2">
      <c r="A187" s="496"/>
      <c r="B187" s="110"/>
      <c r="C187" s="110"/>
      <c r="D187" s="110"/>
      <c r="E187" s="104"/>
      <c r="F187" s="104"/>
      <c r="G187" s="158"/>
      <c r="H187" s="111"/>
      <c r="I187" s="112"/>
      <c r="J187" s="107">
        <f t="shared" si="14"/>
        <v>0</v>
      </c>
    </row>
    <row r="188" spans="1:15" x14ac:dyDescent="0.2">
      <c r="A188" s="496"/>
      <c r="B188" s="110"/>
      <c r="C188" s="110"/>
      <c r="D188" s="110"/>
      <c r="E188" s="104"/>
      <c r="F188" s="104"/>
      <c r="G188" s="158"/>
      <c r="H188" s="111"/>
      <c r="I188" s="112"/>
      <c r="J188" s="107">
        <f t="shared" si="14"/>
        <v>0</v>
      </c>
    </row>
    <row r="189" spans="1:15" x14ac:dyDescent="0.2">
      <c r="A189" s="496"/>
      <c r="B189" s="110"/>
      <c r="C189" s="110"/>
      <c r="D189" s="110"/>
      <c r="E189" s="104"/>
      <c r="F189" s="104"/>
      <c r="G189" s="158"/>
      <c r="H189" s="111"/>
      <c r="I189" s="112"/>
      <c r="J189" s="107">
        <f t="shared" si="14"/>
        <v>0</v>
      </c>
    </row>
    <row r="190" spans="1:15" x14ac:dyDescent="0.2">
      <c r="A190" s="496"/>
      <c r="B190" s="110"/>
      <c r="C190" s="110"/>
      <c r="D190" s="110"/>
      <c r="E190" s="104"/>
      <c r="F190" s="104"/>
      <c r="G190" s="158"/>
      <c r="H190" s="111"/>
      <c r="I190" s="112"/>
      <c r="J190" s="107">
        <f t="shared" si="14"/>
        <v>0</v>
      </c>
    </row>
    <row r="191" spans="1:15" x14ac:dyDescent="0.2">
      <c r="A191" s="496"/>
      <c r="B191" s="19"/>
      <c r="C191" s="110"/>
      <c r="D191" s="110"/>
      <c r="E191" s="104"/>
      <c r="F191" s="104"/>
      <c r="G191" s="158"/>
      <c r="H191" s="111"/>
      <c r="I191" s="112"/>
      <c r="J191" s="107">
        <f t="shared" si="14"/>
        <v>0</v>
      </c>
    </row>
    <row r="192" spans="1:15" ht="12.75" thickBot="1" x14ac:dyDescent="0.25">
      <c r="A192" s="496"/>
      <c r="B192" s="110"/>
      <c r="C192" s="110"/>
      <c r="D192" s="110"/>
      <c r="E192" s="104"/>
      <c r="F192" s="104"/>
      <c r="G192" s="158"/>
      <c r="H192" s="111"/>
      <c r="I192" s="112"/>
      <c r="J192" s="107">
        <f t="shared" si="14"/>
        <v>0</v>
      </c>
    </row>
    <row r="193" spans="1:16" s="12" customFormat="1" ht="15" customHeight="1" thickTop="1" thickBot="1" x14ac:dyDescent="0.25">
      <c r="C193" s="194"/>
      <c r="D193" s="194"/>
      <c r="E193" s="194"/>
      <c r="F193" s="195"/>
      <c r="G193" s="195"/>
      <c r="H193" s="196"/>
      <c r="I193" s="149" t="s">
        <v>118</v>
      </c>
      <c r="J193" s="119">
        <f>SUM(J180:J192)</f>
        <v>0</v>
      </c>
      <c r="K193" s="1"/>
      <c r="L193" s="1"/>
      <c r="M193" s="1"/>
      <c r="N193" s="1"/>
      <c r="O193" s="1"/>
      <c r="P193" s="1"/>
    </row>
    <row r="194" spans="1:16" s="12" customFormat="1" ht="15" customHeight="1" thickTop="1" thickBot="1" x14ac:dyDescent="0.25">
      <c r="C194" s="194"/>
      <c r="D194" s="194"/>
      <c r="E194" s="194"/>
      <c r="F194" s="195"/>
      <c r="G194" s="195"/>
      <c r="H194" s="197"/>
      <c r="I194" s="198"/>
      <c r="J194" s="199"/>
      <c r="K194" s="1"/>
      <c r="L194" s="1"/>
      <c r="M194" s="1"/>
      <c r="N194" s="1"/>
      <c r="O194" s="1"/>
      <c r="P194" s="1"/>
    </row>
    <row r="195" spans="1:16" ht="16.5" thickTop="1" thickBot="1" x14ac:dyDescent="0.3">
      <c r="B195" s="18"/>
      <c r="C195" s="18"/>
      <c r="D195" s="18"/>
      <c r="E195" s="8"/>
      <c r="F195" s="200"/>
      <c r="G195" s="201"/>
      <c r="H195" s="9"/>
      <c r="I195" s="9" t="s">
        <v>119</v>
      </c>
      <c r="J195" s="119">
        <f>J163+J178+J193</f>
        <v>0</v>
      </c>
    </row>
    <row r="196" spans="1:16" ht="7.5" customHeight="1" thickTop="1" x14ac:dyDescent="0.2">
      <c r="B196" s="125"/>
      <c r="C196" s="125"/>
      <c r="D196" s="126"/>
      <c r="E196" s="126"/>
    </row>
    <row r="197" spans="1:16" ht="16.5" customHeight="1" x14ac:dyDescent="0.3">
      <c r="B197" s="127" t="s">
        <v>78</v>
      </c>
      <c r="C197" s="128" t="str">
        <f>IF(ISBLANK('93 Game 4'!$E$6),"",'93 Game 4'!$E$6)</f>
        <v/>
      </c>
      <c r="D197" s="128"/>
      <c r="E197" s="126"/>
    </row>
    <row r="198" spans="1:16" ht="16.5" customHeight="1" x14ac:dyDescent="0.2">
      <c r="B198" s="480" t="s">
        <v>120</v>
      </c>
      <c r="C198" s="480"/>
      <c r="D198" s="202"/>
      <c r="E198" s="126"/>
      <c r="H198" s="482" t="s">
        <v>7</v>
      </c>
      <c r="I198" s="482"/>
      <c r="J198" s="482"/>
    </row>
    <row r="199" spans="1:16" ht="7.5" customHeight="1" x14ac:dyDescent="0.2">
      <c r="B199" s="480"/>
      <c r="C199" s="480"/>
      <c r="D199" s="203"/>
      <c r="E199" s="126"/>
      <c r="H199" s="482"/>
      <c r="I199" s="482"/>
      <c r="J199" s="482"/>
    </row>
    <row r="200" spans="1:16" s="14" customFormat="1" ht="15.75" customHeight="1" x14ac:dyDescent="0.25">
      <c r="B200" s="474" t="s">
        <v>121</v>
      </c>
      <c r="C200" s="474"/>
      <c r="D200" s="474"/>
      <c r="E200" s="474"/>
      <c r="F200" s="474"/>
      <c r="G200" s="474"/>
      <c r="H200" s="481" t="s">
        <v>122</v>
      </c>
      <c r="I200" s="481"/>
      <c r="J200" s="481"/>
      <c r="K200" s="1"/>
      <c r="M200" s="1"/>
      <c r="N200" s="1"/>
      <c r="O200" s="1"/>
    </row>
    <row r="201" spans="1:16" s="4" customFormat="1" ht="53.25" customHeight="1" x14ac:dyDescent="0.2">
      <c r="B201" s="96" t="s">
        <v>106</v>
      </c>
      <c r="C201" s="96" t="s">
        <v>26</v>
      </c>
      <c r="D201" s="96" t="s">
        <v>6</v>
      </c>
      <c r="E201" s="96" t="s">
        <v>10</v>
      </c>
      <c r="F201" s="96" t="s">
        <v>70</v>
      </c>
      <c r="G201" s="96" t="s">
        <v>71</v>
      </c>
      <c r="H201" s="130" t="s">
        <v>123</v>
      </c>
      <c r="I201" s="130" t="s">
        <v>4</v>
      </c>
      <c r="J201" s="131" t="s">
        <v>124</v>
      </c>
      <c r="K201" s="1"/>
      <c r="L201" s="1"/>
      <c r="M201" s="1"/>
      <c r="N201" s="1"/>
    </row>
    <row r="202" spans="1:16" s="12" customFormat="1" ht="15" customHeight="1" x14ac:dyDescent="0.25">
      <c r="A202" s="132" t="s">
        <v>125</v>
      </c>
      <c r="B202" s="204" t="s">
        <v>39</v>
      </c>
      <c r="C202" s="134"/>
      <c r="D202" s="134"/>
      <c r="E202" s="135"/>
      <c r="F202" s="135"/>
      <c r="G202" s="134"/>
      <c r="H202" s="136"/>
      <c r="I202" s="136"/>
      <c r="J202" s="187"/>
      <c r="K202" s="497" t="s">
        <v>126</v>
      </c>
      <c r="L202" s="498"/>
    </row>
    <row r="203" spans="1:16" s="15" customFormat="1" ht="15" customHeight="1" x14ac:dyDescent="0.25">
      <c r="A203" s="491"/>
      <c r="B203" s="110"/>
      <c r="C203" s="110"/>
      <c r="D203" s="110"/>
      <c r="E203" s="104"/>
      <c r="F203" s="104"/>
      <c r="G203" s="158"/>
      <c r="H203" s="111"/>
      <c r="I203" s="112"/>
      <c r="J203" s="107">
        <f>H203*I203</f>
        <v>0</v>
      </c>
      <c r="K203" s="497"/>
      <c r="L203" s="498"/>
    </row>
    <row r="204" spans="1:16" s="15" customFormat="1" ht="15" customHeight="1" x14ac:dyDescent="0.25">
      <c r="A204" s="491"/>
      <c r="B204" s="110"/>
      <c r="C204" s="110"/>
      <c r="D204" s="110"/>
      <c r="E204" s="104"/>
      <c r="F204" s="104"/>
      <c r="G204" s="158"/>
      <c r="H204" s="111"/>
      <c r="I204" s="112"/>
      <c r="J204" s="107">
        <f>H204*I204</f>
        <v>0</v>
      </c>
      <c r="K204" s="497"/>
      <c r="L204" s="498"/>
    </row>
    <row r="205" spans="1:16" s="15" customFormat="1" ht="15" customHeight="1" x14ac:dyDescent="0.25">
      <c r="A205" s="491"/>
      <c r="B205" s="110"/>
      <c r="C205" s="110"/>
      <c r="D205" s="110"/>
      <c r="E205" s="104"/>
      <c r="F205" s="104"/>
      <c r="G205" s="158"/>
      <c r="H205" s="111"/>
      <c r="I205" s="112"/>
      <c r="J205" s="107">
        <f t="shared" ref="J205" si="15">H205*I205</f>
        <v>0</v>
      </c>
      <c r="K205" s="497"/>
      <c r="L205" s="498"/>
    </row>
    <row r="206" spans="1:16" s="15" customFormat="1" ht="15" customHeight="1" x14ac:dyDescent="0.25">
      <c r="A206" s="491"/>
      <c r="B206" s="110"/>
      <c r="C206" s="110"/>
      <c r="D206" s="110"/>
      <c r="E206" s="104"/>
      <c r="F206" s="104"/>
      <c r="G206" s="158"/>
      <c r="H206" s="111"/>
      <c r="I206" s="112"/>
      <c r="J206" s="107">
        <f>H206*I206</f>
        <v>0</v>
      </c>
      <c r="K206" s="497"/>
      <c r="L206" s="498"/>
    </row>
    <row r="207" spans="1:16" s="12" customFormat="1" ht="15" customHeight="1" x14ac:dyDescent="0.25">
      <c r="A207" s="491"/>
      <c r="B207" s="204" t="s">
        <v>12</v>
      </c>
      <c r="C207" s="134"/>
      <c r="D207" s="134"/>
      <c r="E207" s="135"/>
      <c r="F207" s="135"/>
      <c r="G207" s="134"/>
      <c r="H207" s="136"/>
      <c r="I207" s="193"/>
      <c r="J207" s="187"/>
      <c r="K207" s="497"/>
      <c r="L207" s="498"/>
    </row>
    <row r="208" spans="1:16" s="15" customFormat="1" ht="15" customHeight="1" x14ac:dyDescent="0.25">
      <c r="A208" s="491"/>
      <c r="B208" s="110"/>
      <c r="C208" s="110"/>
      <c r="D208" s="110"/>
      <c r="E208" s="104"/>
      <c r="F208" s="104"/>
      <c r="G208" s="158"/>
      <c r="H208" s="111"/>
      <c r="I208" s="112"/>
      <c r="J208" s="107">
        <f>H208*I208</f>
        <v>0</v>
      </c>
      <c r="K208" s="497"/>
      <c r="L208" s="498"/>
    </row>
    <row r="209" spans="1:15" s="15" customFormat="1" ht="15" customHeight="1" x14ac:dyDescent="0.25">
      <c r="A209" s="491"/>
      <c r="B209" s="110"/>
      <c r="C209" s="110"/>
      <c r="D209" s="110"/>
      <c r="E209" s="104"/>
      <c r="F209" s="104"/>
      <c r="G209" s="158"/>
      <c r="H209" s="111"/>
      <c r="I209" s="112"/>
      <c r="J209" s="107">
        <f t="shared" ref="J209:J210" si="16">H209*I209</f>
        <v>0</v>
      </c>
      <c r="K209" s="497"/>
      <c r="L209" s="498"/>
    </row>
    <row r="210" spans="1:15" s="15" customFormat="1" ht="15" customHeight="1" x14ac:dyDescent="0.25">
      <c r="A210" s="491"/>
      <c r="B210" s="110"/>
      <c r="C210" s="110"/>
      <c r="D210" s="110"/>
      <c r="E210" s="104"/>
      <c r="F210" s="104"/>
      <c r="G210" s="158"/>
      <c r="H210" s="111"/>
      <c r="I210" s="112"/>
      <c r="J210" s="107">
        <f t="shared" si="16"/>
        <v>0</v>
      </c>
      <c r="K210" s="497"/>
      <c r="L210" s="498"/>
    </row>
    <row r="211" spans="1:15" s="15" customFormat="1" ht="15" customHeight="1" x14ac:dyDescent="0.25">
      <c r="A211" s="491"/>
      <c r="B211" s="110"/>
      <c r="C211" s="110"/>
      <c r="D211" s="110"/>
      <c r="E211" s="104"/>
      <c r="F211" s="104"/>
      <c r="G211" s="158"/>
      <c r="H211" s="111"/>
      <c r="I211" s="112"/>
      <c r="J211" s="107">
        <f>H211*I211</f>
        <v>0</v>
      </c>
      <c r="K211" s="497"/>
      <c r="L211" s="498"/>
    </row>
    <row r="212" spans="1:15" s="12" customFormat="1" ht="15" customHeight="1" x14ac:dyDescent="0.25">
      <c r="A212" s="491"/>
      <c r="B212" s="205" t="s">
        <v>127</v>
      </c>
      <c r="C212" s="190"/>
      <c r="D212" s="190"/>
      <c r="E212" s="206"/>
      <c r="F212" s="206"/>
      <c r="G212" s="190"/>
      <c r="H212" s="207"/>
      <c r="I212" s="208"/>
      <c r="J212" s="209"/>
      <c r="K212" s="492" t="s">
        <v>128</v>
      </c>
      <c r="L212" s="493"/>
    </row>
    <row r="213" spans="1:15" s="15" customFormat="1" ht="15" customHeight="1" x14ac:dyDescent="0.25">
      <c r="A213" s="491"/>
      <c r="B213" s="110"/>
      <c r="C213" s="110"/>
      <c r="D213" s="110"/>
      <c r="E213" s="104"/>
      <c r="F213" s="104"/>
      <c r="G213" s="158"/>
      <c r="H213" s="111"/>
      <c r="I213" s="112"/>
      <c r="J213" s="107">
        <f>H213*I213</f>
        <v>0</v>
      </c>
      <c r="K213" s="492"/>
      <c r="L213" s="493"/>
    </row>
    <row r="214" spans="1:15" s="15" customFormat="1" ht="15" customHeight="1" x14ac:dyDescent="0.25">
      <c r="A214" s="491"/>
      <c r="B214" s="110"/>
      <c r="C214" s="110"/>
      <c r="D214" s="110"/>
      <c r="E214" s="104"/>
      <c r="F214" s="104"/>
      <c r="G214" s="158"/>
      <c r="H214" s="111"/>
      <c r="I214" s="112"/>
      <c r="J214" s="107">
        <f t="shared" ref="J214" si="17">H214*I214</f>
        <v>0</v>
      </c>
      <c r="K214" s="492"/>
      <c r="L214" s="493"/>
    </row>
    <row r="215" spans="1:15" s="15" customFormat="1" ht="15" customHeight="1" x14ac:dyDescent="0.25">
      <c r="A215" s="491"/>
      <c r="B215" s="110"/>
      <c r="C215" s="114"/>
      <c r="D215" s="110"/>
      <c r="E215" s="104"/>
      <c r="F215" s="104"/>
      <c r="G215" s="158"/>
      <c r="H215" s="111"/>
      <c r="I215" s="112"/>
      <c r="J215" s="107">
        <f>H215*I215</f>
        <v>0</v>
      </c>
      <c r="K215" s="492"/>
      <c r="L215" s="493"/>
    </row>
    <row r="216" spans="1:15" s="12" customFormat="1" ht="15" customHeight="1" x14ac:dyDescent="0.25">
      <c r="A216" s="491"/>
      <c r="B216" s="205" t="s">
        <v>129</v>
      </c>
      <c r="C216" s="210"/>
      <c r="D216" s="210"/>
      <c r="E216" s="210"/>
      <c r="F216" s="210"/>
      <c r="G216" s="210"/>
      <c r="H216" s="210"/>
      <c r="I216" s="210"/>
      <c r="J216" s="210"/>
      <c r="K216" s="492"/>
      <c r="L216" s="493"/>
    </row>
    <row r="217" spans="1:15" s="15" customFormat="1" ht="15" customHeight="1" x14ac:dyDescent="0.25">
      <c r="A217" s="491"/>
      <c r="B217" s="110"/>
      <c r="C217" s="110"/>
      <c r="D217" s="110"/>
      <c r="E217" s="104"/>
      <c r="F217" s="104"/>
      <c r="G217" s="158"/>
      <c r="H217" s="111"/>
      <c r="I217" s="112"/>
      <c r="J217" s="107">
        <f>H217*I217</f>
        <v>0</v>
      </c>
      <c r="K217" s="492"/>
      <c r="L217" s="493"/>
    </row>
    <row r="218" spans="1:15" s="15" customFormat="1" ht="15" customHeight="1" x14ac:dyDescent="0.25">
      <c r="A218" s="491"/>
      <c r="B218" s="110"/>
      <c r="C218" s="110"/>
      <c r="D218" s="110"/>
      <c r="E218" s="104"/>
      <c r="F218" s="104"/>
      <c r="G218" s="158"/>
      <c r="H218" s="111"/>
      <c r="I218" s="112"/>
      <c r="J218" s="107">
        <f>H218*I218</f>
        <v>0</v>
      </c>
      <c r="K218" s="492"/>
      <c r="L218" s="493"/>
    </row>
    <row r="219" spans="1:15" s="15" customFormat="1" ht="15" customHeight="1" x14ac:dyDescent="0.25">
      <c r="A219" s="491"/>
      <c r="B219" s="110"/>
      <c r="C219" s="110"/>
      <c r="D219" s="110"/>
      <c r="E219" s="104"/>
      <c r="F219" s="104"/>
      <c r="G219" s="158"/>
      <c r="H219" s="111"/>
      <c r="I219" s="112"/>
      <c r="J219" s="107">
        <f>H219*I219</f>
        <v>0</v>
      </c>
      <c r="K219" s="492"/>
      <c r="L219" s="493"/>
    </row>
    <row r="220" spans="1:15" s="12" customFormat="1" ht="15" customHeight="1" x14ac:dyDescent="0.25">
      <c r="A220" s="491"/>
      <c r="B220" s="205" t="s">
        <v>130</v>
      </c>
      <c r="C220" s="210"/>
      <c r="D220" s="210"/>
      <c r="E220" s="210"/>
      <c r="F220" s="210"/>
      <c r="G220" s="210"/>
      <c r="H220" s="210"/>
      <c r="I220" s="210"/>
      <c r="J220" s="210"/>
      <c r="K220" s="492"/>
      <c r="L220" s="493"/>
    </row>
    <row r="221" spans="1:15" s="15" customFormat="1" ht="15" customHeight="1" x14ac:dyDescent="0.25">
      <c r="A221" s="491"/>
      <c r="B221" s="110"/>
      <c r="C221" s="110"/>
      <c r="D221" s="110"/>
      <c r="E221" s="104"/>
      <c r="F221" s="104"/>
      <c r="G221" s="158"/>
      <c r="H221" s="111"/>
      <c r="I221" s="112"/>
      <c r="J221" s="107">
        <f>H221*I221</f>
        <v>0</v>
      </c>
      <c r="K221" s="492"/>
      <c r="L221" s="493"/>
    </row>
    <row r="222" spans="1:15" s="15" customFormat="1" ht="15" customHeight="1" x14ac:dyDescent="0.25">
      <c r="A222" s="491"/>
      <c r="B222" s="110"/>
      <c r="C222" s="110"/>
      <c r="D222" s="110"/>
      <c r="E222" s="104"/>
      <c r="F222" s="104"/>
      <c r="G222" s="158"/>
      <c r="H222" s="111"/>
      <c r="I222" s="112"/>
      <c r="J222" s="107">
        <f>H222*I222</f>
        <v>0</v>
      </c>
      <c r="K222" s="492"/>
      <c r="L222" s="493"/>
    </row>
    <row r="223" spans="1:15" ht="15" customHeight="1" thickBot="1" x14ac:dyDescent="0.25">
      <c r="A223" s="491"/>
      <c r="B223" s="19"/>
      <c r="C223" s="19"/>
      <c r="D223" s="19"/>
      <c r="E223" s="211"/>
      <c r="F223" s="211"/>
      <c r="G223" s="158"/>
      <c r="H223" s="27"/>
      <c r="I223" s="112"/>
      <c r="J223" s="107">
        <f>H223*I223</f>
        <v>0</v>
      </c>
      <c r="K223" s="492"/>
      <c r="L223" s="493"/>
    </row>
    <row r="224" spans="1:15" s="12" customFormat="1" ht="15" customHeight="1" thickTop="1" thickBot="1" x14ac:dyDescent="0.25">
      <c r="C224" s="212"/>
      <c r="D224" s="212"/>
      <c r="E224" s="212"/>
      <c r="F224" s="213"/>
      <c r="G224" s="213"/>
      <c r="H224" s="190"/>
      <c r="I224" s="149" t="s">
        <v>131</v>
      </c>
      <c r="J224" s="119">
        <f>SUM(J203:J223)</f>
        <v>0</v>
      </c>
      <c r="K224" s="1"/>
      <c r="L224" s="1"/>
      <c r="M224" s="1"/>
      <c r="N224" s="1"/>
      <c r="O224" s="1"/>
    </row>
    <row r="225" spans="1:17" s="214" customFormat="1" ht="15" customHeight="1" thickTop="1" thickBot="1" x14ac:dyDescent="0.25">
      <c r="C225" s="215"/>
      <c r="D225" s="215"/>
      <c r="E225" s="215"/>
      <c r="F225" s="216"/>
      <c r="G225" s="216"/>
      <c r="H225" s="215"/>
      <c r="I225" s="198"/>
      <c r="J225" s="217"/>
      <c r="K225" s="218"/>
      <c r="L225" s="218"/>
      <c r="M225" s="218"/>
      <c r="N225" s="218"/>
      <c r="O225" s="218"/>
    </row>
    <row r="226" spans="1:17" ht="15" customHeight="1" thickTop="1" thickBot="1" x14ac:dyDescent="0.3">
      <c r="B226" s="219"/>
      <c r="C226" s="219"/>
      <c r="D226" s="219"/>
      <c r="E226" s="220"/>
      <c r="F226" s="221"/>
      <c r="G226" s="222"/>
      <c r="H226" s="223"/>
      <c r="I226" s="223" t="s">
        <v>132</v>
      </c>
      <c r="J226" s="119">
        <f>J193+J224</f>
        <v>0</v>
      </c>
    </row>
    <row r="227" spans="1:17" s="214" customFormat="1" ht="15" customHeight="1" thickTop="1" x14ac:dyDescent="0.2">
      <c r="C227" s="215"/>
      <c r="D227" s="215"/>
      <c r="E227" s="215"/>
      <c r="F227" s="216"/>
      <c r="G227" s="216"/>
      <c r="H227" s="215"/>
      <c r="I227" s="198"/>
      <c r="J227" s="224"/>
      <c r="K227" s="218"/>
      <c r="L227" s="218"/>
      <c r="M227" s="218"/>
      <c r="N227" s="218"/>
      <c r="O227" s="218"/>
    </row>
    <row r="228" spans="1:17" s="15" customFormat="1" ht="15" customHeight="1" x14ac:dyDescent="0.2">
      <c r="A228" s="132" t="s">
        <v>133</v>
      </c>
      <c r="B228" s="225" t="s">
        <v>134</v>
      </c>
      <c r="C228" s="226"/>
      <c r="D228" s="226"/>
      <c r="E228" s="227"/>
      <c r="F228" s="227"/>
      <c r="G228" s="228"/>
      <c r="H228" s="229"/>
      <c r="I228" s="230"/>
      <c r="J228" s="231"/>
      <c r="K228" s="494" t="s">
        <v>135</v>
      </c>
      <c r="L228" s="495"/>
    </row>
    <row r="229" spans="1:17" s="15" customFormat="1" ht="15" customHeight="1" x14ac:dyDescent="0.25">
      <c r="A229" s="496"/>
      <c r="B229" s="110"/>
      <c r="C229" s="110"/>
      <c r="D229" s="110"/>
      <c r="E229" s="104"/>
      <c r="F229" s="104"/>
      <c r="G229" s="158"/>
      <c r="H229" s="111"/>
      <c r="I229" s="112"/>
      <c r="J229" s="107">
        <f t="shared" ref="J229:J230" si="18">H229*I229</f>
        <v>0</v>
      </c>
      <c r="K229" s="494"/>
      <c r="L229" s="495"/>
    </row>
    <row r="230" spans="1:17" s="15" customFormat="1" ht="15" customHeight="1" x14ac:dyDescent="0.25">
      <c r="A230" s="496"/>
      <c r="B230" s="19"/>
      <c r="C230" s="110"/>
      <c r="D230" s="110"/>
      <c r="E230" s="104"/>
      <c r="F230" s="104"/>
      <c r="G230" s="158"/>
      <c r="H230" s="111"/>
      <c r="I230" s="112"/>
      <c r="J230" s="107">
        <f t="shared" si="18"/>
        <v>0</v>
      </c>
      <c r="K230" s="494"/>
      <c r="L230" s="495"/>
    </row>
    <row r="231" spans="1:17" s="15" customFormat="1" ht="15" customHeight="1" thickBot="1" x14ac:dyDescent="0.3">
      <c r="A231" s="496"/>
      <c r="B231" s="110"/>
      <c r="C231" s="110"/>
      <c r="D231" s="110"/>
      <c r="E231" s="104"/>
      <c r="F231" s="104"/>
      <c r="G231" s="158"/>
      <c r="H231" s="111"/>
      <c r="I231" s="112"/>
      <c r="J231" s="107">
        <f>H231*I231</f>
        <v>0</v>
      </c>
      <c r="K231" s="494"/>
      <c r="L231" s="495"/>
    </row>
    <row r="232" spans="1:17" s="12" customFormat="1" ht="15" customHeight="1" thickTop="1" thickBot="1" x14ac:dyDescent="0.25">
      <c r="C232" s="194"/>
      <c r="D232" s="194"/>
      <c r="E232" s="194"/>
      <c r="F232" s="195"/>
      <c r="G232" s="195"/>
      <c r="H232" s="196"/>
      <c r="I232" s="149" t="s">
        <v>136</v>
      </c>
      <c r="J232" s="119">
        <f>SUM(J229:J231)</f>
        <v>0</v>
      </c>
      <c r="K232" s="1"/>
      <c r="L232" s="1"/>
      <c r="M232" s="1"/>
      <c r="N232" s="1"/>
      <c r="O232" s="1"/>
    </row>
    <row r="233" spans="1:17" s="15" customFormat="1" ht="15" customHeight="1" thickTop="1" x14ac:dyDescent="0.2">
      <c r="A233" s="132" t="s">
        <v>137</v>
      </c>
      <c r="B233" s="232" t="s">
        <v>138</v>
      </c>
      <c r="C233" s="233"/>
      <c r="D233" s="233"/>
      <c r="E233" s="233"/>
      <c r="F233" s="233"/>
      <c r="G233" s="233"/>
      <c r="H233" s="233"/>
      <c r="I233" s="233"/>
      <c r="J233" s="231"/>
      <c r="K233" s="499" t="s">
        <v>139</v>
      </c>
      <c r="L233" s="500"/>
    </row>
    <row r="234" spans="1:17" s="15" customFormat="1" ht="15" customHeight="1" x14ac:dyDescent="0.25">
      <c r="A234" s="214"/>
      <c r="B234" s="19"/>
      <c r="C234" s="110"/>
      <c r="D234" s="110"/>
      <c r="E234" s="104"/>
      <c r="F234" s="104"/>
      <c r="G234" s="234"/>
      <c r="H234" s="111"/>
      <c r="I234" s="112"/>
      <c r="J234" s="107">
        <f t="shared" ref="J234:J236" si="19">H234*I234</f>
        <v>0</v>
      </c>
      <c r="K234" s="499"/>
      <c r="L234" s="500"/>
    </row>
    <row r="235" spans="1:17" s="15" customFormat="1" ht="15" customHeight="1" x14ac:dyDescent="0.25">
      <c r="A235" s="214"/>
      <c r="B235" s="19"/>
      <c r="C235" s="110"/>
      <c r="D235" s="110"/>
      <c r="E235" s="104"/>
      <c r="F235" s="104"/>
      <c r="G235" s="234"/>
      <c r="H235" s="111"/>
      <c r="I235" s="112"/>
      <c r="J235" s="107">
        <f t="shared" si="19"/>
        <v>0</v>
      </c>
      <c r="K235" s="499"/>
      <c r="L235" s="500"/>
    </row>
    <row r="236" spans="1:17" s="15" customFormat="1" ht="15" customHeight="1" thickBot="1" x14ac:dyDescent="0.3">
      <c r="A236" s="214"/>
      <c r="B236" s="110"/>
      <c r="C236" s="110"/>
      <c r="D236" s="110"/>
      <c r="E236" s="104"/>
      <c r="F236" s="104"/>
      <c r="G236" s="234"/>
      <c r="H236" s="111"/>
      <c r="I236" s="112"/>
      <c r="J236" s="107">
        <f t="shared" si="19"/>
        <v>0</v>
      </c>
      <c r="K236" s="499"/>
      <c r="L236" s="500"/>
    </row>
    <row r="237" spans="1:17" s="12" customFormat="1" ht="15" customHeight="1" thickTop="1" thickBot="1" x14ac:dyDescent="0.25">
      <c r="C237" s="194"/>
      <c r="D237" s="194"/>
      <c r="E237" s="194"/>
      <c r="F237" s="195"/>
      <c r="G237" s="195"/>
      <c r="H237" s="196"/>
      <c r="I237" s="149" t="s">
        <v>140</v>
      </c>
      <c r="J237" s="119">
        <f>SUM(J234:J236)</f>
        <v>0</v>
      </c>
      <c r="K237" s="1"/>
      <c r="L237" s="1"/>
      <c r="M237" s="1"/>
      <c r="N237" s="1"/>
      <c r="O237" s="1"/>
    </row>
    <row r="238" spans="1:17" s="15" customFormat="1" ht="15" customHeight="1" thickTop="1" x14ac:dyDescent="0.2">
      <c r="A238" s="132" t="s">
        <v>141</v>
      </c>
      <c r="B238" s="225" t="s">
        <v>142</v>
      </c>
      <c r="C238" s="226"/>
      <c r="D238" s="226"/>
      <c r="E238" s="227"/>
      <c r="F238" s="227"/>
      <c r="G238" s="228"/>
      <c r="H238" s="229"/>
      <c r="I238" s="230"/>
      <c r="J238" s="230"/>
      <c r="K238" s="494" t="s">
        <v>143</v>
      </c>
      <c r="L238" s="495"/>
    </row>
    <row r="239" spans="1:17" ht="15" customHeight="1" x14ac:dyDescent="0.2">
      <c r="A239" s="214"/>
      <c r="B239" s="19"/>
      <c r="C239" s="110"/>
      <c r="D239" s="110"/>
      <c r="E239" s="104"/>
      <c r="F239" s="104"/>
      <c r="G239" s="234"/>
      <c r="H239" s="111"/>
      <c r="I239" s="112"/>
      <c r="J239" s="107">
        <f t="shared" ref="J239:J241" si="20">H239*I239</f>
        <v>0</v>
      </c>
      <c r="K239" s="494"/>
      <c r="L239" s="495"/>
      <c r="M239" s="15"/>
      <c r="N239" s="15"/>
      <c r="O239" s="15"/>
      <c r="P239" s="15"/>
      <c r="Q239" s="15"/>
    </row>
    <row r="240" spans="1:17" ht="15" customHeight="1" x14ac:dyDescent="0.2">
      <c r="A240" s="214"/>
      <c r="B240" s="110"/>
      <c r="C240" s="110"/>
      <c r="D240" s="110"/>
      <c r="E240" s="104"/>
      <c r="F240" s="104"/>
      <c r="G240" s="234"/>
      <c r="H240" s="111"/>
      <c r="I240" s="112"/>
      <c r="J240" s="107">
        <f t="shared" si="20"/>
        <v>0</v>
      </c>
      <c r="K240" s="494"/>
      <c r="L240" s="495"/>
      <c r="M240" s="15"/>
      <c r="N240" s="15"/>
      <c r="O240" s="15"/>
      <c r="P240" s="15"/>
      <c r="Q240" s="15"/>
    </row>
    <row r="241" spans="1:17" ht="15" customHeight="1" thickBot="1" x14ac:dyDescent="0.25">
      <c r="A241" s="214"/>
      <c r="B241" s="110"/>
      <c r="C241" s="110"/>
      <c r="D241" s="110"/>
      <c r="E241" s="104"/>
      <c r="F241" s="104"/>
      <c r="G241" s="158"/>
      <c r="H241" s="111"/>
      <c r="I241" s="112"/>
      <c r="J241" s="107">
        <f t="shared" si="20"/>
        <v>0</v>
      </c>
      <c r="K241" s="494"/>
      <c r="L241" s="495"/>
      <c r="M241" s="15"/>
      <c r="N241" s="15"/>
      <c r="O241" s="15"/>
      <c r="P241" s="15"/>
      <c r="Q241" s="15"/>
    </row>
    <row r="242" spans="1:17" s="12" customFormat="1" ht="15" customHeight="1" thickTop="1" thickBot="1" x14ac:dyDescent="0.25">
      <c r="C242" s="194"/>
      <c r="D242" s="194"/>
      <c r="E242" s="194"/>
      <c r="F242" s="195"/>
      <c r="G242" s="195"/>
      <c r="H242" s="196"/>
      <c r="I242" s="149" t="s">
        <v>144</v>
      </c>
      <c r="J242" s="119">
        <f>SUM(J239:J241)</f>
        <v>0</v>
      </c>
      <c r="K242" s="1"/>
      <c r="L242" s="1"/>
      <c r="M242" s="1"/>
      <c r="N242" s="1"/>
      <c r="O242" s="1"/>
    </row>
    <row r="243" spans="1:17" s="12" customFormat="1" ht="15" customHeight="1" thickTop="1" x14ac:dyDescent="0.25">
      <c r="A243" s="132" t="s">
        <v>145</v>
      </c>
      <c r="B243" s="204" t="s">
        <v>146</v>
      </c>
      <c r="C243" s="134"/>
      <c r="D243" s="134"/>
      <c r="E243" s="135"/>
      <c r="F243" s="135"/>
      <c r="G243" s="134"/>
      <c r="H243" s="136"/>
      <c r="I243" s="193"/>
      <c r="J243" s="187"/>
      <c r="K243" s="494" t="s">
        <v>147</v>
      </c>
      <c r="L243" s="495"/>
    </row>
    <row r="244" spans="1:17" s="12" customFormat="1" ht="15" customHeight="1" x14ac:dyDescent="0.25">
      <c r="A244" s="214"/>
      <c r="B244" s="110"/>
      <c r="C244" s="110"/>
      <c r="D244" s="110"/>
      <c r="E244" s="104"/>
      <c r="F244" s="104"/>
      <c r="G244" s="158"/>
      <c r="H244" s="111"/>
      <c r="I244" s="112"/>
      <c r="J244" s="107">
        <f t="shared" ref="J244:J246" si="21">H244*I244</f>
        <v>0</v>
      </c>
      <c r="K244" s="494"/>
      <c r="L244" s="495"/>
    </row>
    <row r="245" spans="1:17" s="12" customFormat="1" ht="15" customHeight="1" x14ac:dyDescent="0.25">
      <c r="A245" s="214"/>
      <c r="B245" s="110"/>
      <c r="C245" s="110"/>
      <c r="D245" s="110"/>
      <c r="E245" s="104"/>
      <c r="F245" s="104"/>
      <c r="G245" s="158"/>
      <c r="H245" s="111"/>
      <c r="I245" s="112"/>
      <c r="J245" s="107">
        <f t="shared" si="21"/>
        <v>0</v>
      </c>
      <c r="K245" s="494"/>
      <c r="L245" s="495"/>
    </row>
    <row r="246" spans="1:17" s="15" customFormat="1" ht="15" customHeight="1" thickBot="1" x14ac:dyDescent="0.3">
      <c r="A246" s="214"/>
      <c r="B246" s="110"/>
      <c r="C246" s="110"/>
      <c r="D246" s="110"/>
      <c r="E246" s="104"/>
      <c r="F246" s="104"/>
      <c r="G246" s="158"/>
      <c r="H246" s="111"/>
      <c r="I246" s="112"/>
      <c r="J246" s="107">
        <f t="shared" si="21"/>
        <v>0</v>
      </c>
      <c r="K246" s="494"/>
      <c r="L246" s="495"/>
    </row>
    <row r="247" spans="1:17" s="12" customFormat="1" ht="15" customHeight="1" thickTop="1" thickBot="1" x14ac:dyDescent="0.25">
      <c r="C247" s="194"/>
      <c r="D247" s="194"/>
      <c r="E247" s="194"/>
      <c r="F247" s="195"/>
      <c r="G247" s="195"/>
      <c r="H247" s="196"/>
      <c r="I247" s="149" t="s">
        <v>144</v>
      </c>
      <c r="J247" s="119">
        <f>SUM(J244:J246)</f>
        <v>0</v>
      </c>
      <c r="K247" s="1"/>
      <c r="L247" s="1"/>
      <c r="M247" s="1"/>
      <c r="N247" s="1"/>
      <c r="O247" s="1"/>
    </row>
    <row r="248" spans="1:17" ht="12.6" customHeight="1" thickTop="1" x14ac:dyDescent="0.2">
      <c r="A248" s="235"/>
      <c r="B248" s="236" t="s">
        <v>148</v>
      </c>
      <c r="C248" s="237"/>
      <c r="D248" s="237"/>
      <c r="E248" s="237"/>
      <c r="F248" s="237"/>
      <c r="G248" s="237"/>
      <c r="H248" s="237"/>
      <c r="I248" s="237"/>
    </row>
    <row r="249" spans="1:17" ht="12.6" customHeight="1" x14ac:dyDescent="0.2">
      <c r="A249" s="235"/>
      <c r="B249" s="236" t="s">
        <v>149</v>
      </c>
      <c r="C249" s="237"/>
      <c r="D249" s="237"/>
      <c r="E249" s="237"/>
      <c r="F249" s="237"/>
      <c r="G249" s="237"/>
      <c r="H249" s="237"/>
      <c r="I249" s="237"/>
    </row>
    <row r="250" spans="1:17" s="14" customFormat="1" ht="15.75" customHeight="1" x14ac:dyDescent="0.25">
      <c r="A250" s="1"/>
      <c r="B250" s="125"/>
      <c r="C250" s="125"/>
      <c r="D250" s="126"/>
      <c r="E250" s="238"/>
      <c r="F250" s="70" t="s">
        <v>14</v>
      </c>
      <c r="G250" s="1"/>
      <c r="H250" s="1"/>
      <c r="I250" s="1"/>
      <c r="J250" s="1"/>
      <c r="K250" s="1"/>
      <c r="L250" s="1"/>
      <c r="M250" s="1"/>
      <c r="N250" s="1"/>
      <c r="O250" s="1"/>
      <c r="P250" s="1"/>
      <c r="Q250" s="1"/>
    </row>
    <row r="251" spans="1:17" s="4" customFormat="1" ht="18.75" x14ac:dyDescent="0.3">
      <c r="A251" s="1"/>
      <c r="B251" s="127" t="s">
        <v>78</v>
      </c>
      <c r="C251" s="501" t="str">
        <f>IF(ISBLANK('93 Game 4'!$E$6),"",'93 Game 4'!$E$6)</f>
        <v/>
      </c>
      <c r="D251" s="501"/>
      <c r="E251" s="238"/>
      <c r="F251" s="239" t="s">
        <v>150</v>
      </c>
      <c r="G251" s="1"/>
      <c r="H251" s="1"/>
      <c r="I251" s="1"/>
      <c r="J251" s="1"/>
      <c r="K251" s="1"/>
      <c r="L251" s="1"/>
      <c r="M251" s="1"/>
      <c r="N251" s="1"/>
      <c r="O251" s="1"/>
      <c r="P251" s="1"/>
      <c r="Q251" s="1"/>
    </row>
    <row r="252" spans="1:17" s="4" customFormat="1" ht="18.75" x14ac:dyDescent="0.3">
      <c r="A252" s="1"/>
      <c r="B252" s="127"/>
      <c r="C252" s="240"/>
      <c r="D252" s="240"/>
      <c r="E252" s="238"/>
      <c r="F252" s="239" t="s">
        <v>151</v>
      </c>
      <c r="G252" s="1"/>
      <c r="H252" s="1"/>
      <c r="I252" s="1"/>
      <c r="J252" s="1"/>
      <c r="K252" s="1"/>
      <c r="L252" s="1"/>
      <c r="M252" s="1"/>
      <c r="N252" s="1"/>
      <c r="O252" s="1"/>
      <c r="P252" s="1"/>
      <c r="Q252" s="1"/>
    </row>
    <row r="253" spans="1:17" s="12" customFormat="1" ht="15" customHeight="1" x14ac:dyDescent="0.2">
      <c r="A253" s="1"/>
      <c r="B253" s="125"/>
      <c r="C253" s="125"/>
      <c r="D253" s="126"/>
      <c r="E253" s="126"/>
      <c r="F253" s="239" t="s">
        <v>152</v>
      </c>
      <c r="G253" s="1"/>
      <c r="H253" s="1"/>
      <c r="I253" s="1"/>
      <c r="J253" s="1"/>
      <c r="K253" s="1"/>
      <c r="L253" s="1"/>
      <c r="M253" s="1"/>
      <c r="N253" s="1"/>
      <c r="O253" s="1"/>
      <c r="P253" s="1"/>
      <c r="Q253" s="1"/>
    </row>
    <row r="254" spans="1:17" s="12" customFormat="1" ht="15" customHeight="1" x14ac:dyDescent="0.2">
      <c r="A254" s="1"/>
      <c r="B254" s="125"/>
      <c r="C254" s="125"/>
      <c r="D254" s="126"/>
      <c r="E254" s="126"/>
      <c r="F254" s="239" t="s">
        <v>153</v>
      </c>
      <c r="G254" s="1"/>
      <c r="H254" s="1"/>
      <c r="I254" s="1"/>
      <c r="J254" s="1"/>
      <c r="K254" s="1"/>
      <c r="L254" s="1"/>
      <c r="M254" s="1"/>
      <c r="N254" s="1"/>
      <c r="O254" s="1"/>
      <c r="P254" s="1"/>
      <c r="Q254" s="1"/>
    </row>
    <row r="255" spans="1:17" s="12" customFormat="1" ht="15" customHeight="1" x14ac:dyDescent="0.2">
      <c r="A255" s="1"/>
      <c r="B255" s="125"/>
      <c r="C255" s="125"/>
      <c r="D255" s="126"/>
      <c r="E255" s="126"/>
      <c r="F255" s="241" t="s">
        <v>154</v>
      </c>
      <c r="G255" s="218"/>
      <c r="H255" s="218"/>
      <c r="I255" s="218"/>
      <c r="J255" s="218"/>
      <c r="K255" s="218"/>
      <c r="L255" s="218"/>
      <c r="M255" s="242"/>
      <c r="N255" s="218"/>
      <c r="O255" s="218"/>
      <c r="P255" s="1"/>
      <c r="Q255" s="1"/>
    </row>
    <row r="256" spans="1:17" s="12" customFormat="1" ht="15" customHeight="1" x14ac:dyDescent="0.2">
      <c r="A256" s="1"/>
      <c r="B256" s="125"/>
      <c r="C256" s="125"/>
      <c r="D256" s="126"/>
      <c r="E256" s="126"/>
      <c r="F256" s="241" t="s">
        <v>155</v>
      </c>
      <c r="G256" s="218"/>
      <c r="H256" s="218"/>
      <c r="I256" s="218"/>
      <c r="J256" s="218"/>
      <c r="K256" s="218"/>
      <c r="L256" s="218"/>
      <c r="M256" s="242"/>
      <c r="N256" s="218"/>
      <c r="O256" s="218"/>
      <c r="P256" s="1"/>
      <c r="Q256" s="1"/>
    </row>
    <row r="257" spans="1:17" s="12" customFormat="1" ht="15" customHeight="1" x14ac:dyDescent="0.2">
      <c r="A257" s="1"/>
      <c r="B257" s="125"/>
      <c r="C257" s="125"/>
      <c r="D257" s="126"/>
      <c r="E257" s="126"/>
      <c r="F257" s="241" t="s">
        <v>156</v>
      </c>
      <c r="G257" s="218"/>
      <c r="H257" s="218"/>
      <c r="I257" s="218"/>
      <c r="J257" s="218"/>
      <c r="K257" s="218"/>
      <c r="L257" s="218"/>
      <c r="M257" s="242"/>
      <c r="N257" s="218"/>
      <c r="O257" s="218"/>
      <c r="P257" s="1"/>
      <c r="Q257" s="1"/>
    </row>
    <row r="258" spans="1:17" s="12" customFormat="1" ht="15" customHeight="1" x14ac:dyDescent="0.2">
      <c r="A258" s="1"/>
      <c r="B258" s="125"/>
      <c r="C258" s="125"/>
      <c r="D258" s="126"/>
      <c r="E258" s="126"/>
      <c r="F258" s="241" t="s">
        <v>157</v>
      </c>
      <c r="G258" s="218"/>
      <c r="H258" s="218"/>
      <c r="I258" s="218"/>
      <c r="J258" s="218"/>
      <c r="K258" s="218"/>
      <c r="L258" s="218"/>
      <c r="M258" s="242"/>
      <c r="N258" s="218"/>
      <c r="O258" s="218"/>
      <c r="P258" s="1"/>
      <c r="Q258" s="1"/>
    </row>
    <row r="259" spans="1:17" s="15" customFormat="1" ht="21" x14ac:dyDescent="0.2">
      <c r="A259" s="1"/>
      <c r="B259" s="186" t="s">
        <v>158</v>
      </c>
      <c r="C259" s="1"/>
      <c r="D259" s="126"/>
      <c r="E259" s="126"/>
      <c r="F259" s="1"/>
      <c r="G259" s="1"/>
      <c r="H259" s="473" t="s">
        <v>7</v>
      </c>
      <c r="I259" s="473"/>
      <c r="J259" s="473"/>
      <c r="K259" s="473"/>
      <c r="L259" s="473"/>
      <c r="M259" s="243"/>
      <c r="N259" s="244"/>
      <c r="O259" s="244"/>
    </row>
    <row r="260" spans="1:17" s="15" customFormat="1" ht="7.9" customHeight="1" x14ac:dyDescent="0.2">
      <c r="A260" s="1"/>
      <c r="B260" s="125"/>
      <c r="C260" s="125"/>
      <c r="D260" s="126"/>
      <c r="E260" s="126"/>
      <c r="F260" s="1"/>
      <c r="G260" s="1"/>
      <c r="H260" s="473"/>
      <c r="I260" s="473"/>
      <c r="J260" s="473"/>
      <c r="K260" s="473"/>
      <c r="L260" s="473"/>
      <c r="M260" s="243"/>
      <c r="N260" s="244"/>
      <c r="O260" s="244"/>
    </row>
    <row r="261" spans="1:17" s="15" customFormat="1" ht="27.75" customHeight="1" x14ac:dyDescent="0.25">
      <c r="A261" s="14"/>
      <c r="B261" s="474" t="s">
        <v>159</v>
      </c>
      <c r="C261" s="474"/>
      <c r="D261" s="474"/>
      <c r="E261" s="474"/>
      <c r="F261" s="474"/>
      <c r="G261" s="474"/>
      <c r="H261" s="481" t="s">
        <v>160</v>
      </c>
      <c r="I261" s="481"/>
      <c r="J261" s="481"/>
      <c r="K261" s="481"/>
      <c r="L261" s="481"/>
      <c r="M261" s="95" t="s">
        <v>161</v>
      </c>
    </row>
    <row r="262" spans="1:17" s="15" customFormat="1" ht="51" x14ac:dyDescent="0.2">
      <c r="A262" s="4"/>
      <c r="B262" s="96" t="s">
        <v>106</v>
      </c>
      <c r="C262" s="96" t="s">
        <v>26</v>
      </c>
      <c r="D262" s="96" t="s">
        <v>162</v>
      </c>
      <c r="E262" s="96" t="s">
        <v>10</v>
      </c>
      <c r="F262" s="96" t="s">
        <v>70</v>
      </c>
      <c r="G262" s="96" t="s">
        <v>71</v>
      </c>
      <c r="H262" s="245" t="s">
        <v>3</v>
      </c>
      <c r="I262" s="245" t="s">
        <v>163</v>
      </c>
      <c r="J262" s="246" t="s">
        <v>164</v>
      </c>
      <c r="K262" s="246" t="s">
        <v>165</v>
      </c>
      <c r="L262" s="246" t="s">
        <v>166</v>
      </c>
      <c r="M262" s="97" t="s">
        <v>74</v>
      </c>
    </row>
    <row r="263" spans="1:17" s="15" customFormat="1" ht="15" x14ac:dyDescent="0.25">
      <c r="A263" s="12"/>
      <c r="B263" s="133" t="s">
        <v>167</v>
      </c>
      <c r="C263" s="134"/>
      <c r="D263" s="134"/>
      <c r="E263" s="134"/>
      <c r="F263" s="135"/>
      <c r="G263" s="135"/>
      <c r="H263" s="134"/>
      <c r="I263" s="136"/>
      <c r="J263" s="136"/>
      <c r="K263" s="137"/>
      <c r="L263" s="136"/>
      <c r="M263" s="138"/>
    </row>
    <row r="264" spans="1:17" s="15" customFormat="1" x14ac:dyDescent="0.25">
      <c r="B264" s="110"/>
      <c r="C264" s="110"/>
      <c r="D264" s="110"/>
      <c r="E264" s="110"/>
      <c r="F264" s="104"/>
      <c r="G264" s="104"/>
      <c r="H264" s="247"/>
      <c r="I264" s="112"/>
      <c r="J264" s="248">
        <f>H264*I264</f>
        <v>0</v>
      </c>
      <c r="K264" s="141">
        <v>1</v>
      </c>
      <c r="L264" s="248">
        <f>J264*K264</f>
        <v>0</v>
      </c>
      <c r="M264" s="249"/>
    </row>
    <row r="265" spans="1:17" s="15" customFormat="1" x14ac:dyDescent="0.25">
      <c r="B265" s="110"/>
      <c r="C265" s="110"/>
      <c r="D265" s="110"/>
      <c r="E265" s="110"/>
      <c r="F265" s="104"/>
      <c r="G265" s="104"/>
      <c r="H265" s="247"/>
      <c r="I265" s="112"/>
      <c r="J265" s="248">
        <f t="shared" ref="J265:J278" si="22">H265*I265</f>
        <v>0</v>
      </c>
      <c r="K265" s="141">
        <v>1</v>
      </c>
      <c r="L265" s="248">
        <f t="shared" ref="L265:L278" si="23">J265*K265</f>
        <v>0</v>
      </c>
      <c r="M265" s="249"/>
    </row>
    <row r="266" spans="1:17" s="15" customFormat="1" x14ac:dyDescent="0.25">
      <c r="B266" s="110"/>
      <c r="C266" s="110"/>
      <c r="D266" s="110"/>
      <c r="E266" s="110"/>
      <c r="F266" s="104"/>
      <c r="G266" s="104"/>
      <c r="H266" s="247"/>
      <c r="I266" s="112"/>
      <c r="J266" s="248">
        <f t="shared" si="22"/>
        <v>0</v>
      </c>
      <c r="K266" s="141">
        <v>1</v>
      </c>
      <c r="L266" s="248">
        <f t="shared" si="23"/>
        <v>0</v>
      </c>
      <c r="M266" s="249"/>
    </row>
    <row r="267" spans="1:17" s="15" customFormat="1" x14ac:dyDescent="0.25">
      <c r="B267" s="110"/>
      <c r="C267" s="110"/>
      <c r="D267" s="110"/>
      <c r="E267" s="110"/>
      <c r="F267" s="104"/>
      <c r="G267" s="104"/>
      <c r="H267" s="247"/>
      <c r="I267" s="112"/>
      <c r="J267" s="248">
        <f t="shared" si="22"/>
        <v>0</v>
      </c>
      <c r="K267" s="141">
        <v>1</v>
      </c>
      <c r="L267" s="248">
        <f t="shared" si="23"/>
        <v>0</v>
      </c>
      <c r="M267" s="249"/>
    </row>
    <row r="268" spans="1:17" s="15" customFormat="1" x14ac:dyDescent="0.25">
      <c r="B268" s="110"/>
      <c r="C268" s="110"/>
      <c r="D268" s="110"/>
      <c r="E268" s="110"/>
      <c r="F268" s="104"/>
      <c r="G268" s="104"/>
      <c r="H268" s="247"/>
      <c r="I268" s="112"/>
      <c r="J268" s="248">
        <f t="shared" si="22"/>
        <v>0</v>
      </c>
      <c r="K268" s="141">
        <v>1</v>
      </c>
      <c r="L268" s="248">
        <f t="shared" si="23"/>
        <v>0</v>
      </c>
      <c r="M268" s="249"/>
    </row>
    <row r="269" spans="1:17" s="15" customFormat="1" x14ac:dyDescent="0.25">
      <c r="B269" s="110"/>
      <c r="C269" s="110"/>
      <c r="D269" s="110"/>
      <c r="E269" s="110"/>
      <c r="F269" s="104"/>
      <c r="G269" s="104"/>
      <c r="H269" s="247"/>
      <c r="I269" s="112"/>
      <c r="J269" s="248">
        <f t="shared" si="22"/>
        <v>0</v>
      </c>
      <c r="K269" s="141">
        <v>1</v>
      </c>
      <c r="L269" s="248">
        <f t="shared" si="23"/>
        <v>0</v>
      </c>
      <c r="M269" s="249"/>
    </row>
    <row r="270" spans="1:17" s="15" customFormat="1" x14ac:dyDescent="0.25">
      <c r="B270" s="110"/>
      <c r="C270" s="110"/>
      <c r="D270" s="110"/>
      <c r="E270" s="110"/>
      <c r="F270" s="104"/>
      <c r="G270" s="104"/>
      <c r="H270" s="247"/>
      <c r="I270" s="112"/>
      <c r="J270" s="248">
        <f t="shared" si="22"/>
        <v>0</v>
      </c>
      <c r="K270" s="141">
        <v>1</v>
      </c>
      <c r="L270" s="248">
        <f t="shared" si="23"/>
        <v>0</v>
      </c>
      <c r="M270" s="249"/>
    </row>
    <row r="271" spans="1:17" s="15" customFormat="1" x14ac:dyDescent="0.25">
      <c r="B271" s="110"/>
      <c r="C271" s="110"/>
      <c r="D271" s="110"/>
      <c r="E271" s="110"/>
      <c r="F271" s="104"/>
      <c r="G271" s="104"/>
      <c r="H271" s="247"/>
      <c r="I271" s="112"/>
      <c r="J271" s="248">
        <f t="shared" si="22"/>
        <v>0</v>
      </c>
      <c r="K271" s="141">
        <v>1</v>
      </c>
      <c r="L271" s="248">
        <f t="shared" si="23"/>
        <v>0</v>
      </c>
      <c r="M271" s="249"/>
    </row>
    <row r="272" spans="1:17" s="15" customFormat="1" x14ac:dyDescent="0.25">
      <c r="B272" s="110"/>
      <c r="C272" s="110"/>
      <c r="D272" s="110"/>
      <c r="E272" s="110"/>
      <c r="F272" s="104"/>
      <c r="G272" s="104"/>
      <c r="H272" s="247"/>
      <c r="I272" s="112"/>
      <c r="J272" s="248">
        <f t="shared" si="22"/>
        <v>0</v>
      </c>
      <c r="K272" s="141">
        <v>1</v>
      </c>
      <c r="L272" s="248">
        <f t="shared" si="23"/>
        <v>0</v>
      </c>
      <c r="M272" s="249"/>
    </row>
    <row r="273" spans="1:13" s="15" customFormat="1" x14ac:dyDescent="0.25">
      <c r="B273" s="110"/>
      <c r="C273" s="110"/>
      <c r="D273" s="110"/>
      <c r="E273" s="110"/>
      <c r="F273" s="104"/>
      <c r="G273" s="104"/>
      <c r="H273" s="247"/>
      <c r="I273" s="112"/>
      <c r="J273" s="248">
        <f t="shared" si="22"/>
        <v>0</v>
      </c>
      <c r="K273" s="141">
        <v>1</v>
      </c>
      <c r="L273" s="248">
        <f t="shared" si="23"/>
        <v>0</v>
      </c>
      <c r="M273" s="249"/>
    </row>
    <row r="274" spans="1:13" s="12" customFormat="1" x14ac:dyDescent="0.25">
      <c r="A274" s="15"/>
      <c r="B274" s="110"/>
      <c r="C274" s="110"/>
      <c r="D274" s="110"/>
      <c r="E274" s="110"/>
      <c r="F274" s="104"/>
      <c r="G274" s="104"/>
      <c r="H274" s="247"/>
      <c r="I274" s="112"/>
      <c r="J274" s="248">
        <f t="shared" si="22"/>
        <v>0</v>
      </c>
      <c r="K274" s="141">
        <v>1</v>
      </c>
      <c r="L274" s="248">
        <f t="shared" si="23"/>
        <v>0</v>
      </c>
      <c r="M274" s="249"/>
    </row>
    <row r="275" spans="1:13" s="15" customFormat="1" x14ac:dyDescent="0.25">
      <c r="B275" s="110"/>
      <c r="C275" s="110"/>
      <c r="D275" s="110"/>
      <c r="E275" s="110"/>
      <c r="F275" s="104"/>
      <c r="G275" s="104"/>
      <c r="H275" s="247"/>
      <c r="I275" s="112"/>
      <c r="J275" s="248">
        <f t="shared" si="22"/>
        <v>0</v>
      </c>
      <c r="K275" s="141">
        <v>1</v>
      </c>
      <c r="L275" s="248">
        <f t="shared" si="23"/>
        <v>0</v>
      </c>
      <c r="M275" s="249"/>
    </row>
    <row r="276" spans="1:13" s="15" customFormat="1" x14ac:dyDescent="0.25">
      <c r="B276" s="110"/>
      <c r="C276" s="110"/>
      <c r="D276" s="110"/>
      <c r="E276" s="110"/>
      <c r="F276" s="104"/>
      <c r="G276" s="104"/>
      <c r="H276" s="247"/>
      <c r="I276" s="112"/>
      <c r="J276" s="248">
        <f t="shared" si="22"/>
        <v>0</v>
      </c>
      <c r="K276" s="141">
        <v>1</v>
      </c>
      <c r="L276" s="248">
        <f t="shared" si="23"/>
        <v>0</v>
      </c>
      <c r="M276" s="249"/>
    </row>
    <row r="277" spans="1:13" s="15" customFormat="1" x14ac:dyDescent="0.25">
      <c r="B277" s="110"/>
      <c r="C277" s="110"/>
      <c r="D277" s="110"/>
      <c r="E277" s="110"/>
      <c r="F277" s="104"/>
      <c r="G277" s="104"/>
      <c r="H277" s="247"/>
      <c r="I277" s="112"/>
      <c r="J277" s="248">
        <f t="shared" si="22"/>
        <v>0</v>
      </c>
      <c r="K277" s="141">
        <v>1</v>
      </c>
      <c r="L277" s="248">
        <f t="shared" si="23"/>
        <v>0</v>
      </c>
      <c r="M277" s="249"/>
    </row>
    <row r="278" spans="1:13" s="15" customFormat="1" x14ac:dyDescent="0.25">
      <c r="B278" s="110"/>
      <c r="C278" s="110"/>
      <c r="D278" s="110"/>
      <c r="E278" s="110"/>
      <c r="F278" s="104"/>
      <c r="G278" s="104"/>
      <c r="H278" s="247"/>
      <c r="I278" s="112"/>
      <c r="J278" s="248">
        <f t="shared" si="22"/>
        <v>0</v>
      </c>
      <c r="K278" s="141">
        <v>1</v>
      </c>
      <c r="L278" s="248">
        <f t="shared" si="23"/>
        <v>0</v>
      </c>
      <c r="M278" s="249"/>
    </row>
    <row r="279" spans="1:13" s="15" customFormat="1" ht="12" customHeight="1" x14ac:dyDescent="0.25">
      <c r="A279" s="12"/>
      <c r="B279" s="133" t="s">
        <v>168</v>
      </c>
      <c r="C279" s="134"/>
      <c r="D279" s="134"/>
      <c r="E279" s="134"/>
      <c r="F279" s="135"/>
      <c r="G279" s="135"/>
      <c r="H279" s="134"/>
      <c r="I279" s="136"/>
      <c r="J279" s="136"/>
      <c r="K279" s="137"/>
      <c r="L279" s="136"/>
      <c r="M279" s="138"/>
    </row>
    <row r="280" spans="1:13" s="15" customFormat="1" x14ac:dyDescent="0.25">
      <c r="B280" s="110"/>
      <c r="C280" s="110"/>
      <c r="D280" s="110"/>
      <c r="E280" s="110"/>
      <c r="F280" s="104"/>
      <c r="G280" s="104"/>
      <c r="H280" s="247"/>
      <c r="I280" s="112"/>
      <c r="J280" s="248">
        <f t="shared" ref="J280:J301" si="24">H280*I280</f>
        <v>0</v>
      </c>
      <c r="K280" s="141">
        <v>1</v>
      </c>
      <c r="L280" s="248">
        <f t="shared" ref="L280:L301" si="25">J280*K280</f>
        <v>0</v>
      </c>
      <c r="M280" s="249"/>
    </row>
    <row r="281" spans="1:13" s="15" customFormat="1" x14ac:dyDescent="0.25">
      <c r="B281" s="110"/>
      <c r="C281" s="110"/>
      <c r="D281" s="110"/>
      <c r="E281" s="110"/>
      <c r="F281" s="104"/>
      <c r="G281" s="104"/>
      <c r="H281" s="247"/>
      <c r="I281" s="112"/>
      <c r="J281" s="248">
        <f t="shared" si="24"/>
        <v>0</v>
      </c>
      <c r="K281" s="141">
        <v>1</v>
      </c>
      <c r="L281" s="248">
        <f t="shared" si="25"/>
        <v>0</v>
      </c>
      <c r="M281" s="249"/>
    </row>
    <row r="282" spans="1:13" s="15" customFormat="1" x14ac:dyDescent="0.25">
      <c r="B282" s="110"/>
      <c r="C282" s="110"/>
      <c r="D282" s="110"/>
      <c r="E282" s="110"/>
      <c r="F282" s="104"/>
      <c r="G282" s="104"/>
      <c r="H282" s="247"/>
      <c r="I282" s="112"/>
      <c r="J282" s="248">
        <f t="shared" si="24"/>
        <v>0</v>
      </c>
      <c r="K282" s="141">
        <v>1</v>
      </c>
      <c r="L282" s="248">
        <f t="shared" si="25"/>
        <v>0</v>
      </c>
      <c r="M282" s="249"/>
    </row>
    <row r="283" spans="1:13" s="15" customFormat="1" x14ac:dyDescent="0.25">
      <c r="B283" s="110"/>
      <c r="C283" s="110"/>
      <c r="D283" s="110"/>
      <c r="E283" s="110"/>
      <c r="F283" s="104"/>
      <c r="G283" s="104"/>
      <c r="H283" s="247"/>
      <c r="I283" s="112"/>
      <c r="J283" s="248">
        <f t="shared" si="24"/>
        <v>0</v>
      </c>
      <c r="K283" s="141">
        <v>1</v>
      </c>
      <c r="L283" s="248">
        <f t="shared" si="25"/>
        <v>0</v>
      </c>
      <c r="M283" s="249"/>
    </row>
    <row r="284" spans="1:13" s="15" customFormat="1" x14ac:dyDescent="0.25">
      <c r="B284" s="110"/>
      <c r="C284" s="110"/>
      <c r="D284" s="110"/>
      <c r="E284" s="110"/>
      <c r="F284" s="104"/>
      <c r="G284" s="104"/>
      <c r="H284" s="247"/>
      <c r="I284" s="112"/>
      <c r="J284" s="248">
        <f t="shared" si="24"/>
        <v>0</v>
      </c>
      <c r="K284" s="141">
        <v>1</v>
      </c>
      <c r="L284" s="248">
        <f t="shared" si="25"/>
        <v>0</v>
      </c>
      <c r="M284" s="249"/>
    </row>
    <row r="285" spans="1:13" s="15" customFormat="1" x14ac:dyDescent="0.25">
      <c r="B285" s="110"/>
      <c r="C285" s="110"/>
      <c r="D285" s="110"/>
      <c r="E285" s="110"/>
      <c r="F285" s="104"/>
      <c r="G285" s="104"/>
      <c r="H285" s="247"/>
      <c r="I285" s="112"/>
      <c r="J285" s="248">
        <f t="shared" si="24"/>
        <v>0</v>
      </c>
      <c r="K285" s="141">
        <v>1</v>
      </c>
      <c r="L285" s="248">
        <f t="shared" si="25"/>
        <v>0</v>
      </c>
      <c r="M285" s="249"/>
    </row>
    <row r="286" spans="1:13" s="15" customFormat="1" x14ac:dyDescent="0.25">
      <c r="B286" s="110"/>
      <c r="C286" s="110"/>
      <c r="D286" s="110"/>
      <c r="E286" s="110"/>
      <c r="F286" s="104"/>
      <c r="G286" s="104"/>
      <c r="H286" s="247"/>
      <c r="I286" s="112"/>
      <c r="J286" s="248">
        <f t="shared" si="24"/>
        <v>0</v>
      </c>
      <c r="K286" s="141">
        <v>1</v>
      </c>
      <c r="L286" s="248">
        <f t="shared" si="25"/>
        <v>0</v>
      </c>
      <c r="M286" s="249"/>
    </row>
    <row r="287" spans="1:13" s="15" customFormat="1" x14ac:dyDescent="0.25">
      <c r="B287" s="110"/>
      <c r="C287" s="110"/>
      <c r="D287" s="110"/>
      <c r="E287" s="110"/>
      <c r="F287" s="104"/>
      <c r="G287" s="104"/>
      <c r="H287" s="247"/>
      <c r="I287" s="112"/>
      <c r="J287" s="248">
        <f t="shared" si="24"/>
        <v>0</v>
      </c>
      <c r="K287" s="141">
        <v>1</v>
      </c>
      <c r="L287" s="248">
        <f t="shared" si="25"/>
        <v>0</v>
      </c>
      <c r="M287" s="249"/>
    </row>
    <row r="288" spans="1:13" s="15" customFormat="1" x14ac:dyDescent="0.25">
      <c r="B288" s="110"/>
      <c r="C288" s="110"/>
      <c r="D288" s="110"/>
      <c r="E288" s="110"/>
      <c r="F288" s="104"/>
      <c r="G288" s="104"/>
      <c r="H288" s="247"/>
      <c r="I288" s="112"/>
      <c r="J288" s="248">
        <f t="shared" si="24"/>
        <v>0</v>
      </c>
      <c r="K288" s="141">
        <v>1</v>
      </c>
      <c r="L288" s="248">
        <f t="shared" si="25"/>
        <v>0</v>
      </c>
      <c r="M288" s="249"/>
    </row>
    <row r="289" spans="1:13" s="15" customFormat="1" x14ac:dyDescent="0.25">
      <c r="B289" s="110"/>
      <c r="C289" s="110"/>
      <c r="D289" s="110"/>
      <c r="E289" s="110"/>
      <c r="F289" s="104"/>
      <c r="G289" s="104"/>
      <c r="H289" s="247"/>
      <c r="I289" s="112"/>
      <c r="J289" s="248">
        <f t="shared" si="24"/>
        <v>0</v>
      </c>
      <c r="K289" s="141">
        <v>1</v>
      </c>
      <c r="L289" s="248">
        <f t="shared" si="25"/>
        <v>0</v>
      </c>
      <c r="M289" s="249"/>
    </row>
    <row r="290" spans="1:13" s="15" customFormat="1" x14ac:dyDescent="0.25">
      <c r="B290" s="110"/>
      <c r="C290" s="110"/>
      <c r="D290" s="110"/>
      <c r="E290" s="110"/>
      <c r="F290" s="104"/>
      <c r="G290" s="104"/>
      <c r="H290" s="247"/>
      <c r="I290" s="112"/>
      <c r="J290" s="248">
        <f t="shared" si="24"/>
        <v>0</v>
      </c>
      <c r="K290" s="141">
        <v>1</v>
      </c>
      <c r="L290" s="248">
        <f t="shared" si="25"/>
        <v>0</v>
      </c>
      <c r="M290" s="249"/>
    </row>
    <row r="291" spans="1:13" s="15" customFormat="1" x14ac:dyDescent="0.25">
      <c r="B291" s="110"/>
      <c r="C291" s="110"/>
      <c r="D291" s="110"/>
      <c r="E291" s="110"/>
      <c r="F291" s="104"/>
      <c r="G291" s="104"/>
      <c r="H291" s="247"/>
      <c r="I291" s="112"/>
      <c r="J291" s="248">
        <f t="shared" si="24"/>
        <v>0</v>
      </c>
      <c r="K291" s="141">
        <v>1</v>
      </c>
      <c r="L291" s="248">
        <f t="shared" si="25"/>
        <v>0</v>
      </c>
      <c r="M291" s="249"/>
    </row>
    <row r="292" spans="1:13" s="15" customFormat="1" x14ac:dyDescent="0.25">
      <c r="B292" s="110"/>
      <c r="C292" s="110"/>
      <c r="D292" s="110"/>
      <c r="E292" s="110"/>
      <c r="F292" s="104"/>
      <c r="G292" s="104"/>
      <c r="H292" s="247"/>
      <c r="I292" s="112"/>
      <c r="J292" s="248">
        <f t="shared" si="24"/>
        <v>0</v>
      </c>
      <c r="K292" s="141">
        <v>1</v>
      </c>
      <c r="L292" s="248">
        <f t="shared" si="25"/>
        <v>0</v>
      </c>
      <c r="M292" s="249"/>
    </row>
    <row r="293" spans="1:13" s="15" customFormat="1" x14ac:dyDescent="0.25">
      <c r="B293" s="110"/>
      <c r="C293" s="110"/>
      <c r="D293" s="110"/>
      <c r="E293" s="110"/>
      <c r="F293" s="104"/>
      <c r="G293" s="104"/>
      <c r="H293" s="247"/>
      <c r="I293" s="112"/>
      <c r="J293" s="248">
        <f t="shared" si="24"/>
        <v>0</v>
      </c>
      <c r="K293" s="141">
        <v>1</v>
      </c>
      <c r="L293" s="248">
        <f t="shared" si="25"/>
        <v>0</v>
      </c>
      <c r="M293" s="249"/>
    </row>
    <row r="294" spans="1:13" s="15" customFormat="1" x14ac:dyDescent="0.25">
      <c r="B294" s="110"/>
      <c r="C294" s="110"/>
      <c r="D294" s="110"/>
      <c r="E294" s="110"/>
      <c r="F294" s="104"/>
      <c r="G294" s="104"/>
      <c r="H294" s="247"/>
      <c r="I294" s="112"/>
      <c r="J294" s="248">
        <f t="shared" si="24"/>
        <v>0</v>
      </c>
      <c r="K294" s="141">
        <v>1</v>
      </c>
      <c r="L294" s="248">
        <f t="shared" si="25"/>
        <v>0</v>
      </c>
      <c r="M294" s="249"/>
    </row>
    <row r="295" spans="1:13" s="15" customFormat="1" x14ac:dyDescent="0.25">
      <c r="B295" s="110"/>
      <c r="C295" s="114"/>
      <c r="D295" s="114"/>
      <c r="E295" s="110"/>
      <c r="F295" s="104"/>
      <c r="G295" s="104"/>
      <c r="H295" s="247"/>
      <c r="I295" s="112"/>
      <c r="J295" s="248">
        <f t="shared" si="24"/>
        <v>0</v>
      </c>
      <c r="K295" s="141">
        <v>1</v>
      </c>
      <c r="L295" s="248">
        <f t="shared" si="25"/>
        <v>0</v>
      </c>
      <c r="M295" s="249"/>
    </row>
    <row r="296" spans="1:13" s="15" customFormat="1" x14ac:dyDescent="0.25">
      <c r="B296" s="110"/>
      <c r="C296" s="114"/>
      <c r="D296" s="114"/>
      <c r="E296" s="110"/>
      <c r="F296" s="104"/>
      <c r="G296" s="104"/>
      <c r="H296" s="247"/>
      <c r="I296" s="112"/>
      <c r="J296" s="248">
        <f t="shared" si="24"/>
        <v>0</v>
      </c>
      <c r="K296" s="141">
        <v>1</v>
      </c>
      <c r="L296" s="248">
        <f t="shared" si="25"/>
        <v>0</v>
      </c>
      <c r="M296" s="249"/>
    </row>
    <row r="297" spans="1:13" s="12" customFormat="1" x14ac:dyDescent="0.25">
      <c r="A297" s="15"/>
      <c r="B297" s="110"/>
      <c r="C297" s="114"/>
      <c r="D297" s="114"/>
      <c r="E297" s="110"/>
      <c r="F297" s="104"/>
      <c r="G297" s="104"/>
      <c r="H297" s="247"/>
      <c r="I297" s="112"/>
      <c r="J297" s="248">
        <f t="shared" si="24"/>
        <v>0</v>
      </c>
      <c r="K297" s="141">
        <v>1</v>
      </c>
      <c r="L297" s="248">
        <f t="shared" si="25"/>
        <v>0</v>
      </c>
      <c r="M297" s="249"/>
    </row>
    <row r="298" spans="1:13" s="15" customFormat="1" x14ac:dyDescent="0.25">
      <c r="B298" s="110"/>
      <c r="C298" s="114"/>
      <c r="D298" s="114"/>
      <c r="E298" s="110"/>
      <c r="F298" s="104"/>
      <c r="G298" s="104"/>
      <c r="H298" s="247"/>
      <c r="I298" s="112"/>
      <c r="J298" s="248">
        <f t="shared" si="24"/>
        <v>0</v>
      </c>
      <c r="K298" s="141">
        <v>1</v>
      </c>
      <c r="L298" s="248">
        <f t="shared" si="25"/>
        <v>0</v>
      </c>
      <c r="M298" s="249"/>
    </row>
    <row r="299" spans="1:13" s="15" customFormat="1" x14ac:dyDescent="0.25">
      <c r="B299" s="110"/>
      <c r="C299" s="114"/>
      <c r="D299" s="114"/>
      <c r="E299" s="110"/>
      <c r="F299" s="104"/>
      <c r="G299" s="104"/>
      <c r="H299" s="247"/>
      <c r="I299" s="112"/>
      <c r="J299" s="248">
        <f t="shared" si="24"/>
        <v>0</v>
      </c>
      <c r="K299" s="141">
        <v>1</v>
      </c>
      <c r="L299" s="248">
        <f t="shared" si="25"/>
        <v>0</v>
      </c>
      <c r="M299" s="249"/>
    </row>
    <row r="300" spans="1:13" s="15" customFormat="1" x14ac:dyDescent="0.25">
      <c r="B300" s="110"/>
      <c r="C300" s="114"/>
      <c r="D300" s="114"/>
      <c r="E300" s="110"/>
      <c r="F300" s="104"/>
      <c r="G300" s="104"/>
      <c r="H300" s="247"/>
      <c r="I300" s="112"/>
      <c r="J300" s="248">
        <f t="shared" si="24"/>
        <v>0</v>
      </c>
      <c r="K300" s="141">
        <v>1</v>
      </c>
      <c r="L300" s="248">
        <f t="shared" si="25"/>
        <v>0</v>
      </c>
      <c r="M300" s="249"/>
    </row>
    <row r="301" spans="1:13" s="15" customFormat="1" x14ac:dyDescent="0.25">
      <c r="B301" s="110"/>
      <c r="C301" s="114"/>
      <c r="D301" s="114"/>
      <c r="E301" s="110"/>
      <c r="F301" s="104"/>
      <c r="G301" s="104"/>
      <c r="H301" s="247"/>
      <c r="I301" s="112"/>
      <c r="J301" s="248">
        <f t="shared" si="24"/>
        <v>0</v>
      </c>
      <c r="K301" s="141">
        <v>1</v>
      </c>
      <c r="L301" s="248">
        <f t="shared" si="25"/>
        <v>0</v>
      </c>
      <c r="M301" s="249"/>
    </row>
    <row r="302" spans="1:13" s="15" customFormat="1" ht="15" x14ac:dyDescent="0.25">
      <c r="A302" s="12"/>
      <c r="B302" s="133" t="s">
        <v>169</v>
      </c>
      <c r="C302" s="134"/>
      <c r="D302" s="134"/>
      <c r="E302" s="134"/>
      <c r="F302" s="135"/>
      <c r="G302" s="135"/>
      <c r="H302" s="134"/>
      <c r="I302" s="136"/>
      <c r="J302" s="136"/>
      <c r="K302" s="137"/>
      <c r="L302" s="136"/>
      <c r="M302" s="138"/>
    </row>
    <row r="303" spans="1:13" s="15" customFormat="1" x14ac:dyDescent="0.25">
      <c r="B303" s="110"/>
      <c r="C303" s="110"/>
      <c r="D303" s="110"/>
      <c r="E303" s="110"/>
      <c r="F303" s="104"/>
      <c r="G303" s="104"/>
      <c r="H303" s="247"/>
      <c r="I303" s="112"/>
      <c r="J303" s="248">
        <f t="shared" ref="J303:J313" si="26">H303*I303</f>
        <v>0</v>
      </c>
      <c r="K303" s="250">
        <v>0.5</v>
      </c>
      <c r="L303" s="248">
        <f t="shared" ref="L303:L313" si="27">J303*K303</f>
        <v>0</v>
      </c>
      <c r="M303" s="249"/>
    </row>
    <row r="304" spans="1:13" s="15" customFormat="1" x14ac:dyDescent="0.25">
      <c r="B304" s="110"/>
      <c r="C304" s="110"/>
      <c r="D304" s="110"/>
      <c r="E304" s="110"/>
      <c r="F304" s="104"/>
      <c r="G304" s="104"/>
      <c r="H304" s="247"/>
      <c r="I304" s="112"/>
      <c r="J304" s="248">
        <f t="shared" si="26"/>
        <v>0</v>
      </c>
      <c r="K304" s="250">
        <v>0.5</v>
      </c>
      <c r="L304" s="248">
        <f t="shared" si="27"/>
        <v>0</v>
      </c>
      <c r="M304" s="249"/>
    </row>
    <row r="305" spans="1:15" s="15" customFormat="1" x14ac:dyDescent="0.25">
      <c r="B305" s="110"/>
      <c r="C305" s="110"/>
      <c r="D305" s="110"/>
      <c r="E305" s="110"/>
      <c r="F305" s="104"/>
      <c r="G305" s="104"/>
      <c r="H305" s="247"/>
      <c r="I305" s="112"/>
      <c r="J305" s="248">
        <f t="shared" si="26"/>
        <v>0</v>
      </c>
      <c r="K305" s="250">
        <v>0.5</v>
      </c>
      <c r="L305" s="248">
        <f t="shared" si="27"/>
        <v>0</v>
      </c>
      <c r="M305" s="249"/>
    </row>
    <row r="306" spans="1:15" s="15" customFormat="1" x14ac:dyDescent="0.25">
      <c r="B306" s="110"/>
      <c r="C306" s="110"/>
      <c r="D306" s="110"/>
      <c r="E306" s="110"/>
      <c r="F306" s="104"/>
      <c r="G306" s="104"/>
      <c r="H306" s="247"/>
      <c r="I306" s="112"/>
      <c r="J306" s="248">
        <f t="shared" si="26"/>
        <v>0</v>
      </c>
      <c r="K306" s="250">
        <v>0.5</v>
      </c>
      <c r="L306" s="248">
        <f t="shared" si="27"/>
        <v>0</v>
      </c>
      <c r="M306" s="249"/>
    </row>
    <row r="307" spans="1:15" s="15" customFormat="1" x14ac:dyDescent="0.25">
      <c r="B307" s="110"/>
      <c r="C307" s="110"/>
      <c r="D307" s="110"/>
      <c r="E307" s="110"/>
      <c r="F307" s="104"/>
      <c r="G307" s="104"/>
      <c r="H307" s="247"/>
      <c r="I307" s="112"/>
      <c r="J307" s="248">
        <f t="shared" si="26"/>
        <v>0</v>
      </c>
      <c r="K307" s="250">
        <v>0.5</v>
      </c>
      <c r="L307" s="248">
        <f t="shared" si="27"/>
        <v>0</v>
      </c>
      <c r="M307" s="249"/>
    </row>
    <row r="308" spans="1:15" s="15" customFormat="1" x14ac:dyDescent="0.25">
      <c r="B308" s="110"/>
      <c r="C308" s="110"/>
      <c r="D308" s="110"/>
      <c r="E308" s="110"/>
      <c r="F308" s="104"/>
      <c r="G308" s="104"/>
      <c r="H308" s="247"/>
      <c r="I308" s="112"/>
      <c r="J308" s="248">
        <f t="shared" si="26"/>
        <v>0</v>
      </c>
      <c r="K308" s="250">
        <v>0.5</v>
      </c>
      <c r="L308" s="248">
        <f t="shared" si="27"/>
        <v>0</v>
      </c>
      <c r="M308" s="249"/>
    </row>
    <row r="309" spans="1:15" s="12" customFormat="1" x14ac:dyDescent="0.25">
      <c r="A309" s="15"/>
      <c r="B309" s="110"/>
      <c r="C309" s="110"/>
      <c r="D309" s="110"/>
      <c r="E309" s="110"/>
      <c r="F309" s="104"/>
      <c r="G309" s="104"/>
      <c r="H309" s="247"/>
      <c r="I309" s="112"/>
      <c r="J309" s="248">
        <f t="shared" si="26"/>
        <v>0</v>
      </c>
      <c r="K309" s="250">
        <v>0.5</v>
      </c>
      <c r="L309" s="248">
        <f t="shared" si="27"/>
        <v>0</v>
      </c>
      <c r="M309" s="249"/>
    </row>
    <row r="310" spans="1:15" s="235" customFormat="1" ht="12.75" x14ac:dyDescent="0.2">
      <c r="A310" s="15"/>
      <c r="B310" s="110"/>
      <c r="C310" s="110"/>
      <c r="D310" s="110"/>
      <c r="E310" s="110"/>
      <c r="F310" s="104"/>
      <c r="G310" s="104"/>
      <c r="H310" s="247"/>
      <c r="I310" s="112"/>
      <c r="J310" s="248">
        <f t="shared" si="26"/>
        <v>0</v>
      </c>
      <c r="K310" s="250">
        <v>0.5</v>
      </c>
      <c r="L310" s="248">
        <f t="shared" si="27"/>
        <v>0</v>
      </c>
      <c r="M310" s="249"/>
    </row>
    <row r="311" spans="1:15" x14ac:dyDescent="0.2">
      <c r="A311" s="15"/>
      <c r="B311" s="110"/>
      <c r="C311" s="110"/>
      <c r="D311" s="110"/>
      <c r="E311" s="110"/>
      <c r="F311" s="104"/>
      <c r="G311" s="104"/>
      <c r="H311" s="247"/>
      <c r="I311" s="112"/>
      <c r="J311" s="248">
        <f t="shared" si="26"/>
        <v>0</v>
      </c>
      <c r="K311" s="250">
        <v>0.5</v>
      </c>
      <c r="L311" s="248">
        <f t="shared" si="27"/>
        <v>0</v>
      </c>
      <c r="M311" s="249"/>
    </row>
    <row r="312" spans="1:15" x14ac:dyDescent="0.2">
      <c r="A312" s="15"/>
      <c r="B312" s="110"/>
      <c r="C312" s="110"/>
      <c r="D312" s="110"/>
      <c r="E312" s="110"/>
      <c r="F312" s="104"/>
      <c r="G312" s="104"/>
      <c r="H312" s="247"/>
      <c r="I312" s="112"/>
      <c r="J312" s="248">
        <f t="shared" si="26"/>
        <v>0</v>
      </c>
      <c r="K312" s="250">
        <v>0.5</v>
      </c>
      <c r="L312" s="248">
        <f t="shared" si="27"/>
        <v>0</v>
      </c>
      <c r="M312" s="249"/>
    </row>
    <row r="313" spans="1:15" ht="12.75" thickBot="1" x14ac:dyDescent="0.25">
      <c r="A313" s="15"/>
      <c r="B313" s="110"/>
      <c r="C313" s="110"/>
      <c r="D313" s="110"/>
      <c r="E313" s="110"/>
      <c r="F313" s="104"/>
      <c r="G313" s="104"/>
      <c r="H313" s="247"/>
      <c r="I313" s="112"/>
      <c r="J313" s="248">
        <f t="shared" si="26"/>
        <v>0</v>
      </c>
      <c r="K313" s="250">
        <v>0.5</v>
      </c>
      <c r="L313" s="248">
        <f t="shared" si="27"/>
        <v>0</v>
      </c>
      <c r="M313" s="251"/>
    </row>
    <row r="314" spans="1:15" ht="13.5" thickTop="1" thickBot="1" x14ac:dyDescent="0.25">
      <c r="A314" s="12"/>
      <c r="B314" s="252"/>
      <c r="C314" s="252"/>
      <c r="D314" s="252"/>
      <c r="E314" s="252"/>
      <c r="F314" s="252"/>
      <c r="G314" s="252"/>
      <c r="H314" s="252"/>
      <c r="I314" s="253" t="s">
        <v>170</v>
      </c>
      <c r="J314" s="119">
        <f>SUM(J264:J313)</f>
        <v>0</v>
      </c>
      <c r="K314" s="163"/>
      <c r="L314" s="150">
        <f>SUM(L264:L313)</f>
        <v>0</v>
      </c>
      <c r="M314" s="254">
        <f>IF(OR($E$11="yes"),"n/a",SUM(M264:M313))</f>
        <v>0</v>
      </c>
      <c r="N314" s="124"/>
    </row>
    <row r="315" spans="1:15" ht="15.75" thickTop="1" x14ac:dyDescent="0.2">
      <c r="A315" s="235"/>
      <c r="B315" s="236" t="s">
        <v>171</v>
      </c>
      <c r="C315" s="237"/>
      <c r="D315" s="237"/>
      <c r="E315" s="237"/>
      <c r="F315" s="237"/>
      <c r="G315" s="237"/>
      <c r="H315" s="237"/>
      <c r="I315" s="237"/>
      <c r="J315" s="235"/>
      <c r="K315" s="235"/>
      <c r="L315" s="255"/>
      <c r="M315" s="235"/>
      <c r="N315" s="235"/>
      <c r="O315" s="235"/>
    </row>
  </sheetData>
  <mergeCells count="56">
    <mergeCell ref="B261:G261"/>
    <mergeCell ref="H261:L261"/>
    <mergeCell ref="B200:G200"/>
    <mergeCell ref="H200:J200"/>
    <mergeCell ref="K202:L211"/>
    <mergeCell ref="K233:L236"/>
    <mergeCell ref="K238:L241"/>
    <mergeCell ref="K243:L246"/>
    <mergeCell ref="C251:D251"/>
    <mergeCell ref="H259:L260"/>
    <mergeCell ref="A203:A223"/>
    <mergeCell ref="K212:L223"/>
    <mergeCell ref="K228:L231"/>
    <mergeCell ref="A229:A231"/>
    <mergeCell ref="B144:G144"/>
    <mergeCell ref="H144:J144"/>
    <mergeCell ref="A147:A162"/>
    <mergeCell ref="A165:A177"/>
    <mergeCell ref="A180:A192"/>
    <mergeCell ref="B198:C199"/>
    <mergeCell ref="H198:J199"/>
    <mergeCell ref="H142:J143"/>
    <mergeCell ref="O82:O83"/>
    <mergeCell ref="A84:A111"/>
    <mergeCell ref="B113:L113"/>
    <mergeCell ref="N113:O113"/>
    <mergeCell ref="A114:A124"/>
    <mergeCell ref="O114:O115"/>
    <mergeCell ref="B124:E124"/>
    <mergeCell ref="B126:L126"/>
    <mergeCell ref="N126:O126"/>
    <mergeCell ref="A127:A137"/>
    <mergeCell ref="B137:E137"/>
    <mergeCell ref="B138:G139"/>
    <mergeCell ref="B79:B80"/>
    <mergeCell ref="H79:O80"/>
    <mergeCell ref="B81:G81"/>
    <mergeCell ref="H81:L81"/>
    <mergeCell ref="N81:O81"/>
    <mergeCell ref="L21:L22"/>
    <mergeCell ref="B17:P17"/>
    <mergeCell ref="H19:O19"/>
    <mergeCell ref="B20:G20"/>
    <mergeCell ref="H20:L20"/>
    <mergeCell ref="N20:O20"/>
    <mergeCell ref="G21:G22"/>
    <mergeCell ref="H21:H22"/>
    <mergeCell ref="I21:I22"/>
    <mergeCell ref="J21:J22"/>
    <mergeCell ref="K21:K22"/>
    <mergeCell ref="A21:A75"/>
    <mergeCell ref="B21:B22"/>
    <mergeCell ref="D21:D22"/>
    <mergeCell ref="E21:E22"/>
    <mergeCell ref="F21:F22"/>
    <mergeCell ref="B75:I75"/>
  </mergeCells>
  <dataValidations disablePrompts="1" count="1">
    <dataValidation type="list" showDropDown="1" showInputMessage="1" showErrorMessage="1" prompt="Select yes or no from list" sqref="E16">
      <formula1>$AA$4:$AA$5</formula1>
    </dataValidation>
  </dataValidations>
  <pageMargins left="0.23622047244094491" right="0.23622047244094491" top="0.70866141732283472" bottom="0.51181102362204722" header="0.31496062992125984" footer="0.31496062992125984"/>
  <pageSetup paperSize="5" scale="51" fitToHeight="5" orientation="landscape" r:id="rId1"/>
  <headerFooter differentFirst="1">
    <oddHeader xml:space="preserve">&amp;L&amp;"-,Bold"&amp;12ONTARIO INTERACTIVE DIGITAL MEDIA TAX CREDIT (OIDMTC) EXPENDITURE BREAKDOWN&amp;17
SPECIFIED OR NON-SPECIFIED PRODUCT (SECTION 93)&amp;R
</oddHeader>
    <oddFooter>&amp;LOntario Creates September 2024&amp;CPage &amp;P of &amp;N</oddFooter>
    <firstHeader xml:space="preserve">&amp;L&amp;"-,Bold"ONTARIO INTERACTIVE DIGITAL MEDIA TAX CREDIT (OIDMTC) EXPENDITURE BREAKDOWN&amp;17
SPECIFIED OR NON-SPECIFIED PRODUCT (SECTION 93)&amp;R&amp;G
</firstHeader>
    <firstFooter>&amp;LOntario Creates September 2024&amp;CPage &amp;P of &amp;N&amp;R&amp;F</firstFooter>
  </headerFooter>
  <rowBreaks count="4" manualBreakCount="4">
    <brk id="76" max="16383" man="1"/>
    <brk id="139" max="16383" man="1"/>
    <brk id="196" max="14" man="1"/>
    <brk id="249" max="16383" man="1"/>
  </rowBreaks>
  <colBreaks count="1" manualBreakCount="1">
    <brk id="15" max="1048575" man="1"/>
  </col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applyStyles="1"/>
  </sheetPr>
  <dimension ref="A1:S315"/>
  <sheetViews>
    <sheetView view="pageBreakPreview" zoomScale="90" zoomScaleNormal="100" zoomScaleSheetLayoutView="90" workbookViewId="0">
      <selection activeCell="E7" sqref="E7:E9"/>
    </sheetView>
  </sheetViews>
  <sheetFormatPr defaultColWidth="9.140625" defaultRowHeight="12" x14ac:dyDescent="0.2"/>
  <cols>
    <col min="1" max="1" width="8.28515625" style="1" customWidth="1"/>
    <col min="2" max="2" width="29.85546875" style="1" customWidth="1"/>
    <col min="3" max="3" width="21.7109375" style="1" customWidth="1"/>
    <col min="4" max="4" width="23.5703125" style="1" customWidth="1"/>
    <col min="5" max="5" width="54.140625" style="1" customWidth="1"/>
    <col min="6" max="8" width="11.42578125" style="1" customWidth="1"/>
    <col min="9" max="9" width="11.5703125" style="1" customWidth="1"/>
    <col min="10" max="10" width="14.28515625" style="1" customWidth="1"/>
    <col min="11" max="11" width="11.42578125" style="1" customWidth="1"/>
    <col min="12" max="12" width="14.28515625" style="1" customWidth="1"/>
    <col min="13" max="13" width="11.42578125" style="1" hidden="1" customWidth="1"/>
    <col min="14" max="14" width="21.28515625" style="1" customWidth="1"/>
    <col min="15" max="15" width="35.28515625" style="1" customWidth="1"/>
    <col min="16" max="16" width="9.85546875" style="1" customWidth="1"/>
    <col min="17" max="17" width="12.42578125" style="1" customWidth="1"/>
    <col min="18" max="16384" width="9.140625" style="1"/>
  </cols>
  <sheetData>
    <row r="1" spans="1:17" ht="23.25" customHeight="1" x14ac:dyDescent="0.3">
      <c r="A1" s="59" t="s">
        <v>52</v>
      </c>
      <c r="B1" s="59"/>
      <c r="C1" s="59"/>
      <c r="D1" s="59"/>
      <c r="E1" s="59"/>
      <c r="F1" s="60"/>
      <c r="G1" s="6"/>
      <c r="H1" s="6"/>
      <c r="I1" s="6"/>
      <c r="J1" s="6"/>
      <c r="N1" s="61"/>
      <c r="O1" s="61" t="s">
        <v>53</v>
      </c>
      <c r="Q1" s="61"/>
    </row>
    <row r="2" spans="1:17" ht="9.75" customHeight="1" x14ac:dyDescent="0.2">
      <c r="A2" s="62"/>
      <c r="N2" s="61"/>
      <c r="O2" s="61" t="s">
        <v>54</v>
      </c>
      <c r="Q2" s="61"/>
    </row>
    <row r="3" spans="1:17" ht="18.75" x14ac:dyDescent="0.3">
      <c r="A3" s="63"/>
      <c r="B3" s="64"/>
      <c r="C3" s="65"/>
      <c r="D3" s="66" t="s">
        <v>55</v>
      </c>
      <c r="E3" s="67"/>
      <c r="N3" s="61"/>
      <c r="O3" s="61" t="s">
        <v>56</v>
      </c>
      <c r="Q3" s="61"/>
    </row>
    <row r="4" spans="1:17" ht="15" x14ac:dyDescent="0.25">
      <c r="F4" s="10"/>
      <c r="G4" s="70" t="s">
        <v>14</v>
      </c>
      <c r="H4" s="10"/>
      <c r="I4" s="10"/>
    </row>
    <row r="5" spans="1:17" ht="15" customHeight="1" x14ac:dyDescent="0.25">
      <c r="C5" s="58"/>
      <c r="D5" s="68" t="s">
        <v>2</v>
      </c>
      <c r="E5" s="69"/>
      <c r="F5" s="10"/>
      <c r="G5" s="437" t="s">
        <v>287</v>
      </c>
      <c r="H5" s="10"/>
      <c r="I5" s="10"/>
    </row>
    <row r="6" spans="1:17" s="2" customFormat="1" ht="15" customHeight="1" x14ac:dyDescent="0.25">
      <c r="C6" s="58"/>
      <c r="D6" s="68" t="s">
        <v>57</v>
      </c>
      <c r="E6" s="71"/>
      <c r="F6" s="72"/>
      <c r="G6" s="437" t="s">
        <v>288</v>
      </c>
      <c r="H6" s="7"/>
      <c r="I6" s="7"/>
    </row>
    <row r="7" spans="1:17" s="2" customFormat="1" ht="15" customHeight="1" x14ac:dyDescent="0.3">
      <c r="B7" s="56"/>
      <c r="C7" s="56"/>
      <c r="D7" s="74" t="s">
        <v>58</v>
      </c>
      <c r="E7" s="75"/>
      <c r="F7" s="72"/>
      <c r="G7" s="438" t="s">
        <v>283</v>
      </c>
      <c r="H7" s="7"/>
      <c r="I7" s="7"/>
    </row>
    <row r="8" spans="1:17" s="2" customFormat="1" ht="15" customHeight="1" x14ac:dyDescent="0.25">
      <c r="B8" s="56"/>
      <c r="C8" s="28"/>
      <c r="D8" s="76" t="s">
        <v>59</v>
      </c>
      <c r="E8" s="77"/>
      <c r="F8" s="7"/>
      <c r="G8" s="439" t="s">
        <v>289</v>
      </c>
      <c r="H8" s="7"/>
      <c r="I8" s="7"/>
    </row>
    <row r="9" spans="1:17" s="2" customFormat="1" ht="15" customHeight="1" x14ac:dyDescent="0.25">
      <c r="B9" s="56"/>
      <c r="C9" s="28"/>
      <c r="D9" s="76" t="s">
        <v>60</v>
      </c>
      <c r="E9" s="77"/>
      <c r="F9" s="7"/>
      <c r="G9" s="440" t="s">
        <v>285</v>
      </c>
      <c r="H9" s="80"/>
      <c r="I9" s="80"/>
      <c r="J9" s="81"/>
      <c r="K9" s="81"/>
      <c r="L9" s="81"/>
      <c r="M9" s="81"/>
      <c r="N9" s="81"/>
      <c r="O9" s="81"/>
      <c r="P9" s="82"/>
      <c r="Q9" s="82"/>
    </row>
    <row r="10" spans="1:17" s="2" customFormat="1" ht="15" customHeight="1" x14ac:dyDescent="0.25">
      <c r="C10" s="58"/>
      <c r="D10" s="445" t="s">
        <v>264</v>
      </c>
      <c r="E10" s="418"/>
      <c r="F10" s="7"/>
      <c r="G10" s="70" t="s">
        <v>286</v>
      </c>
      <c r="H10" s="80"/>
      <c r="I10" s="80"/>
      <c r="J10" s="81"/>
      <c r="K10" s="81"/>
      <c r="L10" s="81"/>
      <c r="M10" s="81"/>
      <c r="N10" s="81"/>
      <c r="O10" s="81"/>
      <c r="P10" s="1"/>
      <c r="Q10" s="82"/>
    </row>
    <row r="11" spans="1:17" s="2" customFormat="1" ht="15" customHeight="1" x14ac:dyDescent="0.25">
      <c r="C11" s="444"/>
      <c r="D11" s="446" t="s">
        <v>62</v>
      </c>
      <c r="E11" s="418" t="s">
        <v>53</v>
      </c>
      <c r="F11" s="7"/>
      <c r="G11" s="441" t="s">
        <v>290</v>
      </c>
      <c r="H11" s="86"/>
      <c r="I11" s="86"/>
      <c r="J11" s="56"/>
      <c r="K11" s="56"/>
      <c r="L11" s="56"/>
      <c r="M11" s="56"/>
      <c r="N11" s="56"/>
      <c r="O11" s="56"/>
    </row>
    <row r="12" spans="1:17" s="2" customFormat="1" ht="15" customHeight="1" x14ac:dyDescent="0.25">
      <c r="B12" s="58"/>
      <c r="C12" s="58"/>
      <c r="D12" s="58"/>
      <c r="E12" s="58"/>
      <c r="F12" s="7"/>
      <c r="G12" s="441" t="s">
        <v>279</v>
      </c>
      <c r="H12" s="90"/>
      <c r="I12" s="90"/>
      <c r="J12" s="90"/>
      <c r="K12" s="90"/>
      <c r="L12" s="90"/>
      <c r="M12" s="90"/>
      <c r="N12" s="90"/>
      <c r="O12" s="56"/>
    </row>
    <row r="13" spans="1:17" s="2" customFormat="1" ht="15" customHeight="1" x14ac:dyDescent="0.25">
      <c r="B13" s="58"/>
      <c r="C13" s="68"/>
      <c r="D13" s="87"/>
      <c r="E13" s="88"/>
      <c r="F13" s="7"/>
      <c r="G13" s="441" t="s">
        <v>280</v>
      </c>
      <c r="H13" s="90"/>
      <c r="I13" s="90"/>
      <c r="J13" s="90"/>
      <c r="K13" s="90"/>
      <c r="L13" s="90"/>
      <c r="M13" s="90"/>
      <c r="N13" s="90"/>
      <c r="O13" s="56"/>
    </row>
    <row r="14" spans="1:17" s="2" customFormat="1" ht="15" customHeight="1" x14ac:dyDescent="0.25">
      <c r="B14" s="58"/>
      <c r="C14" s="68"/>
      <c r="D14" s="87"/>
      <c r="E14" s="88"/>
      <c r="F14" s="7"/>
      <c r="G14" s="442" t="s">
        <v>291</v>
      </c>
      <c r="H14" s="90"/>
      <c r="I14" s="90"/>
      <c r="J14" s="90"/>
      <c r="K14" s="90"/>
      <c r="L14" s="90"/>
      <c r="M14" s="90"/>
      <c r="N14" s="90"/>
      <c r="O14" s="56"/>
    </row>
    <row r="15" spans="1:17" s="2" customFormat="1" ht="15" customHeight="1" x14ac:dyDescent="0.25">
      <c r="B15" s="58"/>
      <c r="C15" s="68"/>
      <c r="D15" s="87"/>
      <c r="E15" s="88"/>
      <c r="F15" s="7"/>
      <c r="G15" s="443" t="s">
        <v>281</v>
      </c>
      <c r="H15" s="435"/>
      <c r="I15" s="435"/>
      <c r="J15" s="435"/>
      <c r="K15" s="435"/>
      <c r="L15" s="435"/>
      <c r="M15" s="435"/>
      <c r="N15" s="435"/>
      <c r="O15" s="56"/>
    </row>
    <row r="16" spans="1:17" s="2" customFormat="1" ht="12.75" x14ac:dyDescent="0.2">
      <c r="B16" s="91"/>
      <c r="C16" s="91"/>
      <c r="D16" s="91"/>
      <c r="E16" s="92"/>
      <c r="F16" s="7"/>
      <c r="G16" s="7"/>
      <c r="H16" s="7"/>
      <c r="I16" s="7"/>
    </row>
    <row r="17" spans="1:16" s="2" customFormat="1" ht="15" x14ac:dyDescent="0.25">
      <c r="B17" s="471" t="s">
        <v>64</v>
      </c>
      <c r="C17" s="471"/>
      <c r="D17" s="471"/>
      <c r="E17" s="471"/>
      <c r="F17" s="472"/>
      <c r="G17" s="472"/>
      <c r="H17" s="472"/>
      <c r="I17" s="472"/>
      <c r="J17" s="472"/>
      <c r="K17" s="472"/>
      <c r="L17" s="472"/>
      <c r="M17" s="472"/>
      <c r="N17" s="472"/>
      <c r="O17" s="472"/>
      <c r="P17" s="472"/>
    </row>
    <row r="18" spans="1:16" s="2" customFormat="1" ht="5.25" customHeight="1" x14ac:dyDescent="0.2">
      <c r="B18" s="11"/>
      <c r="E18" s="7"/>
      <c r="F18" s="7"/>
      <c r="G18" s="7"/>
      <c r="H18" s="7"/>
      <c r="I18" s="7"/>
    </row>
    <row r="19" spans="1:16" ht="18" customHeight="1" thickBot="1" x14ac:dyDescent="0.25">
      <c r="B19" s="93" t="s">
        <v>65</v>
      </c>
      <c r="H19" s="473" t="s">
        <v>7</v>
      </c>
      <c r="I19" s="473"/>
      <c r="J19" s="473"/>
      <c r="K19" s="473"/>
      <c r="L19" s="473"/>
      <c r="M19" s="473"/>
      <c r="N19" s="473"/>
      <c r="O19" s="473"/>
    </row>
    <row r="20" spans="1:16" ht="16.5" customHeight="1" thickBot="1" x14ac:dyDescent="0.4">
      <c r="A20" s="94" t="s">
        <v>66</v>
      </c>
      <c r="B20" s="474" t="s">
        <v>67</v>
      </c>
      <c r="C20" s="474"/>
      <c r="D20" s="474"/>
      <c r="E20" s="474"/>
      <c r="F20" s="474"/>
      <c r="G20" s="474"/>
      <c r="H20" s="475" t="s">
        <v>68</v>
      </c>
      <c r="I20" s="475"/>
      <c r="J20" s="475"/>
      <c r="K20" s="475"/>
      <c r="L20" s="475"/>
      <c r="M20" s="95"/>
      <c r="N20" s="476" t="s">
        <v>69</v>
      </c>
      <c r="O20" s="477"/>
    </row>
    <row r="21" spans="1:16" s="4" customFormat="1" ht="39.75" customHeight="1" x14ac:dyDescent="0.2">
      <c r="A21" s="465"/>
      <c r="B21" s="466" t="s">
        <v>11</v>
      </c>
      <c r="C21" s="96"/>
      <c r="D21" s="466" t="s">
        <v>6</v>
      </c>
      <c r="E21" s="466" t="s">
        <v>5</v>
      </c>
      <c r="F21" s="466" t="s">
        <v>70</v>
      </c>
      <c r="G21" s="466" t="s">
        <v>71</v>
      </c>
      <c r="H21" s="478" t="s">
        <v>0</v>
      </c>
      <c r="I21" s="478" t="s">
        <v>4</v>
      </c>
      <c r="J21" s="470" t="s">
        <v>72</v>
      </c>
      <c r="K21" s="479"/>
      <c r="L21" s="470" t="s">
        <v>73</v>
      </c>
      <c r="M21" s="97" t="s">
        <v>74</v>
      </c>
      <c r="N21" s="98" t="s">
        <v>75</v>
      </c>
      <c r="O21" s="99"/>
    </row>
    <row r="22" spans="1:16" s="4" customFormat="1" ht="13.5" customHeight="1" x14ac:dyDescent="0.2">
      <c r="A22" s="465"/>
      <c r="B22" s="466"/>
      <c r="C22" s="96"/>
      <c r="D22" s="466"/>
      <c r="E22" s="466"/>
      <c r="F22" s="467"/>
      <c r="G22" s="467"/>
      <c r="H22" s="478"/>
      <c r="I22" s="478"/>
      <c r="J22" s="470"/>
      <c r="K22" s="479"/>
      <c r="L22" s="470"/>
      <c r="M22" s="97"/>
      <c r="N22" s="100" t="str">
        <f>CONCATENATE(TEXT($E$7,"mmm-dd-yyyy"),"/", TEXT($E$8,"mmm-dd-yyyy"))</f>
        <v>Jan-00-1900/Jan-00-1900</v>
      </c>
      <c r="O22" s="101"/>
    </row>
    <row r="23" spans="1:16" s="15" customFormat="1" ht="12" customHeight="1" x14ac:dyDescent="0.25">
      <c r="A23" s="465"/>
      <c r="B23" s="102"/>
      <c r="C23" s="103"/>
      <c r="D23" s="102"/>
      <c r="E23" s="102"/>
      <c r="F23" s="104"/>
      <c r="G23" s="104"/>
      <c r="H23" s="105"/>
      <c r="I23" s="106"/>
      <c r="J23" s="107">
        <f t="shared" ref="J23:J74" si="0">H23*I23</f>
        <v>0</v>
      </c>
      <c r="K23" s="103"/>
      <c r="L23" s="107">
        <f>J23</f>
        <v>0</v>
      </c>
      <c r="M23" s="108"/>
      <c r="N23" s="109"/>
      <c r="O23" s="101"/>
    </row>
    <row r="24" spans="1:16" s="15" customFormat="1" ht="12" customHeight="1" x14ac:dyDescent="0.25">
      <c r="A24" s="465"/>
      <c r="B24" s="110"/>
      <c r="C24" s="103"/>
      <c r="D24" s="110"/>
      <c r="E24" s="110"/>
      <c r="F24" s="104"/>
      <c r="G24" s="104"/>
      <c r="H24" s="111"/>
      <c r="I24" s="112"/>
      <c r="J24" s="107">
        <f t="shared" si="0"/>
        <v>0</v>
      </c>
      <c r="K24" s="103"/>
      <c r="L24" s="107">
        <f t="shared" ref="L24:L73" si="1">J24</f>
        <v>0</v>
      </c>
      <c r="M24" s="108"/>
      <c r="N24" s="113"/>
      <c r="O24" s="101"/>
    </row>
    <row r="25" spans="1:16" s="15" customFormat="1" ht="12" customHeight="1" x14ac:dyDescent="0.25">
      <c r="A25" s="465"/>
      <c r="B25" s="110"/>
      <c r="C25" s="103"/>
      <c r="D25" s="110"/>
      <c r="E25" s="110"/>
      <c r="F25" s="104"/>
      <c r="G25" s="104"/>
      <c r="H25" s="111"/>
      <c r="I25" s="112"/>
      <c r="J25" s="107">
        <f t="shared" si="0"/>
        <v>0</v>
      </c>
      <c r="K25" s="103"/>
      <c r="L25" s="107">
        <f t="shared" si="1"/>
        <v>0</v>
      </c>
      <c r="M25" s="108"/>
      <c r="N25" s="113"/>
      <c r="O25" s="101"/>
    </row>
    <row r="26" spans="1:16" s="15" customFormat="1" ht="12" customHeight="1" x14ac:dyDescent="0.25">
      <c r="A26" s="465"/>
      <c r="B26" s="110"/>
      <c r="C26" s="103"/>
      <c r="D26" s="110"/>
      <c r="E26" s="110"/>
      <c r="F26" s="104"/>
      <c r="G26" s="104"/>
      <c r="H26" s="111"/>
      <c r="I26" s="112"/>
      <c r="J26" s="107">
        <f t="shared" si="0"/>
        <v>0</v>
      </c>
      <c r="K26" s="103"/>
      <c r="L26" s="107">
        <f t="shared" si="1"/>
        <v>0</v>
      </c>
      <c r="M26" s="108"/>
      <c r="N26" s="113"/>
      <c r="O26" s="101"/>
    </row>
    <row r="27" spans="1:16" s="15" customFormat="1" ht="12" customHeight="1" x14ac:dyDescent="0.25">
      <c r="A27" s="465"/>
      <c r="B27" s="110"/>
      <c r="C27" s="103"/>
      <c r="D27" s="110"/>
      <c r="E27" s="110"/>
      <c r="F27" s="104"/>
      <c r="G27" s="104"/>
      <c r="H27" s="111"/>
      <c r="I27" s="112"/>
      <c r="J27" s="107">
        <f t="shared" si="0"/>
        <v>0</v>
      </c>
      <c r="K27" s="103"/>
      <c r="L27" s="107">
        <f t="shared" si="1"/>
        <v>0</v>
      </c>
      <c r="M27" s="108"/>
      <c r="N27" s="113"/>
      <c r="O27" s="101"/>
    </row>
    <row r="28" spans="1:16" s="15" customFormat="1" ht="12" customHeight="1" x14ac:dyDescent="0.25">
      <c r="A28" s="465"/>
      <c r="B28" s="110"/>
      <c r="C28" s="103"/>
      <c r="D28" s="110"/>
      <c r="E28" s="110"/>
      <c r="F28" s="104"/>
      <c r="G28" s="104"/>
      <c r="H28" s="111"/>
      <c r="I28" s="112"/>
      <c r="J28" s="107">
        <f t="shared" si="0"/>
        <v>0</v>
      </c>
      <c r="K28" s="103"/>
      <c r="L28" s="107">
        <f t="shared" si="1"/>
        <v>0</v>
      </c>
      <c r="M28" s="108"/>
      <c r="N28" s="113"/>
      <c r="O28" s="101"/>
    </row>
    <row r="29" spans="1:16" s="15" customFormat="1" ht="12" customHeight="1" x14ac:dyDescent="0.25">
      <c r="A29" s="465"/>
      <c r="B29" s="110"/>
      <c r="C29" s="103"/>
      <c r="D29" s="110"/>
      <c r="E29" s="110"/>
      <c r="F29" s="104"/>
      <c r="G29" s="104"/>
      <c r="H29" s="111"/>
      <c r="I29" s="112"/>
      <c r="J29" s="107">
        <f t="shared" si="0"/>
        <v>0</v>
      </c>
      <c r="K29" s="103"/>
      <c r="L29" s="107">
        <f t="shared" si="1"/>
        <v>0</v>
      </c>
      <c r="M29" s="108"/>
      <c r="N29" s="113"/>
      <c r="O29" s="101"/>
    </row>
    <row r="30" spans="1:16" s="15" customFormat="1" ht="12" customHeight="1" x14ac:dyDescent="0.25">
      <c r="A30" s="465"/>
      <c r="B30" s="110"/>
      <c r="C30" s="103"/>
      <c r="D30" s="110"/>
      <c r="E30" s="110"/>
      <c r="F30" s="104"/>
      <c r="G30" s="104"/>
      <c r="H30" s="111"/>
      <c r="I30" s="112"/>
      <c r="J30" s="107">
        <f t="shared" si="0"/>
        <v>0</v>
      </c>
      <c r="K30" s="103"/>
      <c r="L30" s="107">
        <f t="shared" si="1"/>
        <v>0</v>
      </c>
      <c r="M30" s="108"/>
      <c r="N30" s="113"/>
      <c r="O30" s="101"/>
    </row>
    <row r="31" spans="1:16" s="15" customFormat="1" ht="12" customHeight="1" x14ac:dyDescent="0.25">
      <c r="A31" s="465"/>
      <c r="B31" s="110"/>
      <c r="C31" s="103"/>
      <c r="D31" s="110"/>
      <c r="E31" s="110"/>
      <c r="F31" s="104"/>
      <c r="G31" s="104"/>
      <c r="H31" s="111"/>
      <c r="I31" s="112"/>
      <c r="J31" s="107">
        <f t="shared" si="0"/>
        <v>0</v>
      </c>
      <c r="K31" s="103"/>
      <c r="L31" s="107">
        <f t="shared" si="1"/>
        <v>0</v>
      </c>
      <c r="M31" s="108"/>
      <c r="N31" s="113"/>
      <c r="O31" s="101"/>
    </row>
    <row r="32" spans="1:16" s="15" customFormat="1" ht="12" customHeight="1" x14ac:dyDescent="0.25">
      <c r="A32" s="465"/>
      <c r="B32" s="110"/>
      <c r="C32" s="103"/>
      <c r="D32" s="110"/>
      <c r="E32" s="110"/>
      <c r="F32" s="104"/>
      <c r="G32" s="104"/>
      <c r="H32" s="111"/>
      <c r="I32" s="112"/>
      <c r="J32" s="107">
        <f t="shared" si="0"/>
        <v>0</v>
      </c>
      <c r="K32" s="103"/>
      <c r="L32" s="107">
        <f t="shared" si="1"/>
        <v>0</v>
      </c>
      <c r="M32" s="108"/>
      <c r="N32" s="113"/>
      <c r="O32" s="101"/>
    </row>
    <row r="33" spans="1:15" s="15" customFormat="1" ht="12" customHeight="1" x14ac:dyDescent="0.25">
      <c r="A33" s="465"/>
      <c r="B33" s="110"/>
      <c r="C33" s="103"/>
      <c r="D33" s="110"/>
      <c r="E33" s="110"/>
      <c r="F33" s="104"/>
      <c r="G33" s="104"/>
      <c r="H33" s="111"/>
      <c r="I33" s="112"/>
      <c r="J33" s="107">
        <f t="shared" si="0"/>
        <v>0</v>
      </c>
      <c r="K33" s="103"/>
      <c r="L33" s="107">
        <f t="shared" si="1"/>
        <v>0</v>
      </c>
      <c r="M33" s="108"/>
      <c r="N33" s="113"/>
      <c r="O33" s="101"/>
    </row>
    <row r="34" spans="1:15" s="15" customFormat="1" ht="12" customHeight="1" x14ac:dyDescent="0.25">
      <c r="A34" s="465"/>
      <c r="B34" s="110"/>
      <c r="C34" s="103"/>
      <c r="D34" s="110"/>
      <c r="E34" s="110"/>
      <c r="F34" s="104"/>
      <c r="G34" s="104"/>
      <c r="H34" s="111"/>
      <c r="I34" s="112"/>
      <c r="J34" s="107">
        <f t="shared" si="0"/>
        <v>0</v>
      </c>
      <c r="K34" s="103"/>
      <c r="L34" s="107">
        <f t="shared" si="1"/>
        <v>0</v>
      </c>
      <c r="M34" s="108"/>
      <c r="N34" s="113"/>
      <c r="O34" s="101"/>
    </row>
    <row r="35" spans="1:15" s="15" customFormat="1" ht="12" customHeight="1" x14ac:dyDescent="0.25">
      <c r="A35" s="465"/>
      <c r="B35" s="110"/>
      <c r="C35" s="103"/>
      <c r="D35" s="110"/>
      <c r="E35" s="110"/>
      <c r="F35" s="104"/>
      <c r="G35" s="104"/>
      <c r="H35" s="111"/>
      <c r="I35" s="112"/>
      <c r="J35" s="107">
        <f t="shared" si="0"/>
        <v>0</v>
      </c>
      <c r="K35" s="103"/>
      <c r="L35" s="107">
        <f t="shared" si="1"/>
        <v>0</v>
      </c>
      <c r="M35" s="108"/>
      <c r="N35" s="113"/>
      <c r="O35" s="101"/>
    </row>
    <row r="36" spans="1:15" s="15" customFormat="1" ht="12" customHeight="1" x14ac:dyDescent="0.25">
      <c r="A36" s="465"/>
      <c r="B36" s="110"/>
      <c r="C36" s="103"/>
      <c r="D36" s="110"/>
      <c r="E36" s="110"/>
      <c r="F36" s="104"/>
      <c r="G36" s="104"/>
      <c r="H36" s="111"/>
      <c r="I36" s="112"/>
      <c r="J36" s="107">
        <f t="shared" si="0"/>
        <v>0</v>
      </c>
      <c r="K36" s="103"/>
      <c r="L36" s="107">
        <f t="shared" si="1"/>
        <v>0</v>
      </c>
      <c r="M36" s="108"/>
      <c r="N36" s="113"/>
      <c r="O36" s="101"/>
    </row>
    <row r="37" spans="1:15" s="15" customFormat="1" ht="12" customHeight="1" x14ac:dyDescent="0.25">
      <c r="A37" s="465"/>
      <c r="B37" s="110"/>
      <c r="C37" s="103"/>
      <c r="D37" s="110"/>
      <c r="E37" s="110"/>
      <c r="F37" s="104"/>
      <c r="G37" s="104"/>
      <c r="H37" s="111"/>
      <c r="I37" s="112"/>
      <c r="J37" s="107">
        <f t="shared" si="0"/>
        <v>0</v>
      </c>
      <c r="K37" s="103"/>
      <c r="L37" s="107">
        <f t="shared" si="1"/>
        <v>0</v>
      </c>
      <c r="M37" s="108"/>
      <c r="N37" s="113"/>
      <c r="O37" s="101"/>
    </row>
    <row r="38" spans="1:15" s="15" customFormat="1" ht="12" customHeight="1" x14ac:dyDescent="0.25">
      <c r="A38" s="465"/>
      <c r="B38" s="110"/>
      <c r="C38" s="103"/>
      <c r="D38" s="110"/>
      <c r="E38" s="110"/>
      <c r="F38" s="104"/>
      <c r="G38" s="104"/>
      <c r="H38" s="111"/>
      <c r="I38" s="112"/>
      <c r="J38" s="107">
        <f t="shared" si="0"/>
        <v>0</v>
      </c>
      <c r="K38" s="103"/>
      <c r="L38" s="107">
        <f t="shared" si="1"/>
        <v>0</v>
      </c>
      <c r="M38" s="108"/>
      <c r="N38" s="113"/>
      <c r="O38" s="101"/>
    </row>
    <row r="39" spans="1:15" s="15" customFormat="1" ht="12" customHeight="1" x14ac:dyDescent="0.25">
      <c r="A39" s="465"/>
      <c r="B39" s="110"/>
      <c r="C39" s="103"/>
      <c r="D39" s="110"/>
      <c r="E39" s="110"/>
      <c r="F39" s="104"/>
      <c r="G39" s="104"/>
      <c r="H39" s="111"/>
      <c r="I39" s="112"/>
      <c r="J39" s="107">
        <f t="shared" si="0"/>
        <v>0</v>
      </c>
      <c r="K39" s="103"/>
      <c r="L39" s="107">
        <f t="shared" si="1"/>
        <v>0</v>
      </c>
      <c r="M39" s="108"/>
      <c r="N39" s="113"/>
      <c r="O39" s="101"/>
    </row>
    <row r="40" spans="1:15" s="15" customFormat="1" ht="12" customHeight="1" x14ac:dyDescent="0.25">
      <c r="A40" s="465"/>
      <c r="B40" s="110"/>
      <c r="C40" s="103"/>
      <c r="D40" s="110"/>
      <c r="E40" s="110"/>
      <c r="F40" s="104"/>
      <c r="G40" s="104"/>
      <c r="H40" s="111"/>
      <c r="I40" s="112"/>
      <c r="J40" s="107">
        <f t="shared" si="0"/>
        <v>0</v>
      </c>
      <c r="K40" s="103"/>
      <c r="L40" s="107">
        <f t="shared" si="1"/>
        <v>0</v>
      </c>
      <c r="M40" s="108"/>
      <c r="N40" s="113"/>
      <c r="O40" s="101"/>
    </row>
    <row r="41" spans="1:15" s="15" customFormat="1" ht="12" customHeight="1" x14ac:dyDescent="0.25">
      <c r="A41" s="465"/>
      <c r="B41" s="110"/>
      <c r="C41" s="103"/>
      <c r="D41" s="110"/>
      <c r="E41" s="110"/>
      <c r="F41" s="104"/>
      <c r="G41" s="104"/>
      <c r="H41" s="111"/>
      <c r="I41" s="112"/>
      <c r="J41" s="107">
        <f t="shared" si="0"/>
        <v>0</v>
      </c>
      <c r="K41" s="103"/>
      <c r="L41" s="107">
        <f t="shared" si="1"/>
        <v>0</v>
      </c>
      <c r="M41" s="108"/>
      <c r="N41" s="113"/>
      <c r="O41" s="101"/>
    </row>
    <row r="42" spans="1:15" s="15" customFormat="1" ht="12" customHeight="1" x14ac:dyDescent="0.25">
      <c r="A42" s="465"/>
      <c r="B42" s="110"/>
      <c r="C42" s="103"/>
      <c r="D42" s="110"/>
      <c r="E42" s="110"/>
      <c r="F42" s="104"/>
      <c r="G42" s="104"/>
      <c r="H42" s="111"/>
      <c r="I42" s="112"/>
      <c r="J42" s="107">
        <f t="shared" si="0"/>
        <v>0</v>
      </c>
      <c r="K42" s="103"/>
      <c r="L42" s="107">
        <f t="shared" si="1"/>
        <v>0</v>
      </c>
      <c r="M42" s="108"/>
      <c r="N42" s="113"/>
      <c r="O42" s="101"/>
    </row>
    <row r="43" spans="1:15" s="15" customFormat="1" ht="12" customHeight="1" x14ac:dyDescent="0.25">
      <c r="A43" s="465"/>
      <c r="B43" s="114"/>
      <c r="C43" s="103"/>
      <c r="D43" s="114"/>
      <c r="E43" s="115"/>
      <c r="F43" s="104"/>
      <c r="G43" s="104"/>
      <c r="H43" s="111"/>
      <c r="I43" s="112"/>
      <c r="J43" s="107">
        <f t="shared" si="0"/>
        <v>0</v>
      </c>
      <c r="K43" s="103"/>
      <c r="L43" s="107">
        <f t="shared" si="1"/>
        <v>0</v>
      </c>
      <c r="M43" s="108"/>
      <c r="N43" s="113"/>
      <c r="O43" s="101"/>
    </row>
    <row r="44" spans="1:15" s="15" customFormat="1" ht="12" customHeight="1" x14ac:dyDescent="0.25">
      <c r="A44" s="465"/>
      <c r="B44" s="114"/>
      <c r="C44" s="103"/>
      <c r="D44" s="114"/>
      <c r="E44" s="110"/>
      <c r="F44" s="104"/>
      <c r="G44" s="104"/>
      <c r="H44" s="111"/>
      <c r="I44" s="112"/>
      <c r="J44" s="107">
        <f t="shared" si="0"/>
        <v>0</v>
      </c>
      <c r="K44" s="103"/>
      <c r="L44" s="107">
        <f t="shared" si="1"/>
        <v>0</v>
      </c>
      <c r="M44" s="108"/>
      <c r="N44" s="113"/>
      <c r="O44" s="101"/>
    </row>
    <row r="45" spans="1:15" s="15" customFormat="1" ht="12" customHeight="1" x14ac:dyDescent="0.25">
      <c r="A45" s="465"/>
      <c r="B45" s="114"/>
      <c r="C45" s="103"/>
      <c r="D45" s="114"/>
      <c r="E45" s="110"/>
      <c r="F45" s="104"/>
      <c r="G45" s="104"/>
      <c r="H45" s="111"/>
      <c r="I45" s="112"/>
      <c r="J45" s="107">
        <f t="shared" si="0"/>
        <v>0</v>
      </c>
      <c r="K45" s="103"/>
      <c r="L45" s="107">
        <f t="shared" si="1"/>
        <v>0</v>
      </c>
      <c r="M45" s="108"/>
      <c r="N45" s="113"/>
      <c r="O45" s="101"/>
    </row>
    <row r="46" spans="1:15" s="15" customFormat="1" ht="12" customHeight="1" x14ac:dyDescent="0.25">
      <c r="A46" s="465"/>
      <c r="B46" s="114"/>
      <c r="C46" s="103"/>
      <c r="D46" s="114"/>
      <c r="E46" s="110"/>
      <c r="F46" s="104"/>
      <c r="G46" s="104"/>
      <c r="H46" s="111"/>
      <c r="I46" s="112"/>
      <c r="J46" s="107">
        <f>H46*I46</f>
        <v>0</v>
      </c>
      <c r="K46" s="103"/>
      <c r="L46" s="107">
        <f t="shared" si="1"/>
        <v>0</v>
      </c>
      <c r="M46" s="108"/>
      <c r="N46" s="113"/>
      <c r="O46" s="101"/>
    </row>
    <row r="47" spans="1:15" s="15" customFormat="1" ht="12" customHeight="1" x14ac:dyDescent="0.25">
      <c r="A47" s="465"/>
      <c r="B47" s="114"/>
      <c r="C47" s="103"/>
      <c r="D47" s="114"/>
      <c r="E47" s="110"/>
      <c r="F47" s="104"/>
      <c r="G47" s="104"/>
      <c r="H47" s="111"/>
      <c r="I47" s="112"/>
      <c r="J47" s="107">
        <f t="shared" si="0"/>
        <v>0</v>
      </c>
      <c r="K47" s="103"/>
      <c r="L47" s="107">
        <f t="shared" si="1"/>
        <v>0</v>
      </c>
      <c r="M47" s="108"/>
      <c r="N47" s="113"/>
      <c r="O47" s="101"/>
    </row>
    <row r="48" spans="1:15" s="15" customFormat="1" ht="12" customHeight="1" x14ac:dyDescent="0.25">
      <c r="A48" s="465"/>
      <c r="B48" s="114"/>
      <c r="C48" s="103"/>
      <c r="D48" s="114"/>
      <c r="E48" s="110"/>
      <c r="F48" s="104"/>
      <c r="G48" s="104"/>
      <c r="H48" s="111"/>
      <c r="I48" s="112"/>
      <c r="J48" s="107">
        <f>H48*I48</f>
        <v>0</v>
      </c>
      <c r="K48" s="103"/>
      <c r="L48" s="107">
        <f t="shared" si="1"/>
        <v>0</v>
      </c>
      <c r="M48" s="108"/>
      <c r="N48" s="113"/>
      <c r="O48" s="101"/>
    </row>
    <row r="49" spans="1:15" s="15" customFormat="1" ht="12" customHeight="1" x14ac:dyDescent="0.25">
      <c r="A49" s="465"/>
      <c r="B49" s="114"/>
      <c r="C49" s="103"/>
      <c r="D49" s="114"/>
      <c r="E49" s="110"/>
      <c r="F49" s="104"/>
      <c r="G49" s="104"/>
      <c r="H49" s="111"/>
      <c r="I49" s="112"/>
      <c r="J49" s="107">
        <f t="shared" si="0"/>
        <v>0</v>
      </c>
      <c r="K49" s="103"/>
      <c r="L49" s="107">
        <f t="shared" si="1"/>
        <v>0</v>
      </c>
      <c r="M49" s="108"/>
      <c r="N49" s="113"/>
      <c r="O49" s="101"/>
    </row>
    <row r="50" spans="1:15" s="15" customFormat="1" ht="12" customHeight="1" x14ac:dyDescent="0.25">
      <c r="A50" s="465"/>
      <c r="B50" s="114"/>
      <c r="C50" s="103"/>
      <c r="D50" s="114"/>
      <c r="E50" s="110"/>
      <c r="F50" s="104"/>
      <c r="G50" s="104"/>
      <c r="H50" s="111"/>
      <c r="I50" s="112"/>
      <c r="J50" s="107">
        <f t="shared" si="0"/>
        <v>0</v>
      </c>
      <c r="K50" s="103"/>
      <c r="L50" s="107">
        <f t="shared" si="1"/>
        <v>0</v>
      </c>
      <c r="M50" s="108"/>
      <c r="N50" s="113"/>
      <c r="O50" s="101"/>
    </row>
    <row r="51" spans="1:15" s="15" customFormat="1" ht="12" customHeight="1" x14ac:dyDescent="0.25">
      <c r="A51" s="465"/>
      <c r="B51" s="114"/>
      <c r="C51" s="103"/>
      <c r="D51" s="114"/>
      <c r="E51" s="110"/>
      <c r="F51" s="104"/>
      <c r="G51" s="104"/>
      <c r="H51" s="111"/>
      <c r="I51" s="112"/>
      <c r="J51" s="107">
        <f t="shared" si="0"/>
        <v>0</v>
      </c>
      <c r="K51" s="103"/>
      <c r="L51" s="107">
        <f t="shared" si="1"/>
        <v>0</v>
      </c>
      <c r="M51" s="108"/>
      <c r="N51" s="113"/>
      <c r="O51" s="101"/>
    </row>
    <row r="52" spans="1:15" s="15" customFormat="1" ht="12" customHeight="1" x14ac:dyDescent="0.25">
      <c r="A52" s="465"/>
      <c r="B52" s="114"/>
      <c r="C52" s="103"/>
      <c r="D52" s="114"/>
      <c r="E52" s="110"/>
      <c r="F52" s="104"/>
      <c r="G52" s="104"/>
      <c r="H52" s="111"/>
      <c r="I52" s="112"/>
      <c r="J52" s="107">
        <f t="shared" si="0"/>
        <v>0</v>
      </c>
      <c r="K52" s="103"/>
      <c r="L52" s="107">
        <f t="shared" si="1"/>
        <v>0</v>
      </c>
      <c r="M52" s="108"/>
      <c r="N52" s="113"/>
      <c r="O52" s="101"/>
    </row>
    <row r="53" spans="1:15" s="15" customFormat="1" ht="12" customHeight="1" x14ac:dyDescent="0.25">
      <c r="A53" s="465"/>
      <c r="B53" s="114"/>
      <c r="C53" s="103"/>
      <c r="D53" s="114"/>
      <c r="E53" s="110"/>
      <c r="F53" s="104"/>
      <c r="G53" s="104"/>
      <c r="H53" s="111"/>
      <c r="I53" s="112"/>
      <c r="J53" s="107">
        <f t="shared" si="0"/>
        <v>0</v>
      </c>
      <c r="K53" s="103"/>
      <c r="L53" s="107">
        <f t="shared" si="1"/>
        <v>0</v>
      </c>
      <c r="M53" s="108"/>
      <c r="N53" s="113"/>
      <c r="O53" s="101"/>
    </row>
    <row r="54" spans="1:15" s="15" customFormat="1" ht="12" customHeight="1" x14ac:dyDescent="0.25">
      <c r="A54" s="465"/>
      <c r="B54" s="114"/>
      <c r="C54" s="103"/>
      <c r="D54" s="114"/>
      <c r="E54" s="110"/>
      <c r="F54" s="104"/>
      <c r="G54" s="104"/>
      <c r="H54" s="111"/>
      <c r="I54" s="112"/>
      <c r="J54" s="107">
        <f t="shared" si="0"/>
        <v>0</v>
      </c>
      <c r="K54" s="103"/>
      <c r="L54" s="107">
        <f t="shared" si="1"/>
        <v>0</v>
      </c>
      <c r="M54" s="108"/>
      <c r="N54" s="113"/>
      <c r="O54" s="101"/>
    </row>
    <row r="55" spans="1:15" s="15" customFormat="1" ht="12" customHeight="1" x14ac:dyDescent="0.25">
      <c r="A55" s="465"/>
      <c r="B55" s="114"/>
      <c r="C55" s="103"/>
      <c r="D55" s="114"/>
      <c r="E55" s="110"/>
      <c r="F55" s="104"/>
      <c r="G55" s="104"/>
      <c r="H55" s="111"/>
      <c r="I55" s="112"/>
      <c r="J55" s="107">
        <f t="shared" si="0"/>
        <v>0</v>
      </c>
      <c r="K55" s="103"/>
      <c r="L55" s="107">
        <f t="shared" si="1"/>
        <v>0</v>
      </c>
      <c r="M55" s="108"/>
      <c r="N55" s="113"/>
      <c r="O55" s="101"/>
    </row>
    <row r="56" spans="1:15" s="15" customFormat="1" ht="12" customHeight="1" x14ac:dyDescent="0.25">
      <c r="A56" s="465"/>
      <c r="B56" s="114"/>
      <c r="C56" s="103"/>
      <c r="D56" s="114"/>
      <c r="E56" s="110"/>
      <c r="F56" s="104"/>
      <c r="G56" s="104"/>
      <c r="H56" s="111"/>
      <c r="I56" s="112"/>
      <c r="J56" s="107">
        <f t="shared" si="0"/>
        <v>0</v>
      </c>
      <c r="K56" s="103"/>
      <c r="L56" s="107">
        <f t="shared" si="1"/>
        <v>0</v>
      </c>
      <c r="M56" s="108"/>
      <c r="N56" s="113"/>
      <c r="O56" s="101"/>
    </row>
    <row r="57" spans="1:15" s="15" customFormat="1" ht="12" customHeight="1" x14ac:dyDescent="0.25">
      <c r="A57" s="465"/>
      <c r="B57" s="114"/>
      <c r="C57" s="103"/>
      <c r="D57" s="114"/>
      <c r="E57" s="110"/>
      <c r="F57" s="104"/>
      <c r="G57" s="104"/>
      <c r="H57" s="111"/>
      <c r="I57" s="112"/>
      <c r="J57" s="107">
        <f t="shared" si="0"/>
        <v>0</v>
      </c>
      <c r="K57" s="103"/>
      <c r="L57" s="107">
        <f t="shared" si="1"/>
        <v>0</v>
      </c>
      <c r="M57" s="108"/>
      <c r="N57" s="113"/>
      <c r="O57" s="101"/>
    </row>
    <row r="58" spans="1:15" s="15" customFormat="1" ht="12" customHeight="1" x14ac:dyDescent="0.25">
      <c r="A58" s="465"/>
      <c r="B58" s="114"/>
      <c r="C58" s="103"/>
      <c r="D58" s="114"/>
      <c r="E58" s="110"/>
      <c r="F58" s="104"/>
      <c r="G58" s="104"/>
      <c r="H58" s="111"/>
      <c r="I58" s="112"/>
      <c r="J58" s="107">
        <f t="shared" si="0"/>
        <v>0</v>
      </c>
      <c r="K58" s="103"/>
      <c r="L58" s="107">
        <f t="shared" si="1"/>
        <v>0</v>
      </c>
      <c r="M58" s="108"/>
      <c r="N58" s="113"/>
      <c r="O58" s="101"/>
    </row>
    <row r="59" spans="1:15" s="15" customFormat="1" ht="12" customHeight="1" x14ac:dyDescent="0.25">
      <c r="A59" s="465"/>
      <c r="B59" s="114"/>
      <c r="C59" s="103"/>
      <c r="D59" s="114"/>
      <c r="E59" s="110"/>
      <c r="F59" s="104"/>
      <c r="G59" s="104"/>
      <c r="H59" s="111"/>
      <c r="I59" s="112"/>
      <c r="J59" s="107">
        <f t="shared" si="0"/>
        <v>0</v>
      </c>
      <c r="K59" s="103"/>
      <c r="L59" s="107">
        <f t="shared" si="1"/>
        <v>0</v>
      </c>
      <c r="M59" s="108"/>
      <c r="N59" s="113"/>
      <c r="O59" s="101"/>
    </row>
    <row r="60" spans="1:15" s="15" customFormat="1" ht="12" customHeight="1" x14ac:dyDescent="0.25">
      <c r="A60" s="465"/>
      <c r="B60" s="114"/>
      <c r="C60" s="103"/>
      <c r="D60" s="114"/>
      <c r="E60" s="110"/>
      <c r="F60" s="104"/>
      <c r="G60" s="104"/>
      <c r="H60" s="111"/>
      <c r="I60" s="112"/>
      <c r="J60" s="107">
        <f t="shared" si="0"/>
        <v>0</v>
      </c>
      <c r="K60" s="103"/>
      <c r="L60" s="107">
        <f t="shared" si="1"/>
        <v>0</v>
      </c>
      <c r="M60" s="108"/>
      <c r="N60" s="113"/>
      <c r="O60" s="101"/>
    </row>
    <row r="61" spans="1:15" s="15" customFormat="1" ht="12" customHeight="1" x14ac:dyDescent="0.25">
      <c r="A61" s="465"/>
      <c r="B61" s="114"/>
      <c r="C61" s="103"/>
      <c r="D61" s="114"/>
      <c r="E61" s="110"/>
      <c r="F61" s="104"/>
      <c r="G61" s="104"/>
      <c r="H61" s="111"/>
      <c r="I61" s="112"/>
      <c r="J61" s="107">
        <f>H61*I61</f>
        <v>0</v>
      </c>
      <c r="K61" s="103"/>
      <c r="L61" s="107">
        <f t="shared" si="1"/>
        <v>0</v>
      </c>
      <c r="M61" s="108"/>
      <c r="N61" s="113"/>
      <c r="O61" s="101"/>
    </row>
    <row r="62" spans="1:15" s="15" customFormat="1" ht="12" customHeight="1" x14ac:dyDescent="0.25">
      <c r="A62" s="465"/>
      <c r="B62" s="114"/>
      <c r="C62" s="103"/>
      <c r="D62" s="114"/>
      <c r="E62" s="110"/>
      <c r="F62" s="104"/>
      <c r="G62" s="104"/>
      <c r="H62" s="111"/>
      <c r="I62" s="112"/>
      <c r="J62" s="107">
        <f t="shared" si="0"/>
        <v>0</v>
      </c>
      <c r="K62" s="103"/>
      <c r="L62" s="107">
        <f t="shared" si="1"/>
        <v>0</v>
      </c>
      <c r="M62" s="108"/>
      <c r="N62" s="113"/>
      <c r="O62" s="101"/>
    </row>
    <row r="63" spans="1:15" s="15" customFormat="1" ht="12" customHeight="1" x14ac:dyDescent="0.25">
      <c r="A63" s="465"/>
      <c r="B63" s="114"/>
      <c r="C63" s="103"/>
      <c r="D63" s="114"/>
      <c r="E63" s="110"/>
      <c r="F63" s="104"/>
      <c r="G63" s="104"/>
      <c r="H63" s="111"/>
      <c r="I63" s="112"/>
      <c r="J63" s="107">
        <f t="shared" si="0"/>
        <v>0</v>
      </c>
      <c r="K63" s="103"/>
      <c r="L63" s="107">
        <f t="shared" si="1"/>
        <v>0</v>
      </c>
      <c r="M63" s="108"/>
      <c r="N63" s="113"/>
      <c r="O63" s="101"/>
    </row>
    <row r="64" spans="1:15" s="15" customFormat="1" ht="12" customHeight="1" x14ac:dyDescent="0.25">
      <c r="A64" s="465"/>
      <c r="B64" s="114"/>
      <c r="C64" s="103"/>
      <c r="D64" s="114"/>
      <c r="E64" s="110"/>
      <c r="F64" s="104"/>
      <c r="G64" s="104"/>
      <c r="H64" s="111"/>
      <c r="I64" s="112"/>
      <c r="J64" s="107">
        <f t="shared" si="0"/>
        <v>0</v>
      </c>
      <c r="K64" s="103"/>
      <c r="L64" s="107">
        <f t="shared" si="1"/>
        <v>0</v>
      </c>
      <c r="M64" s="108"/>
      <c r="N64" s="113"/>
      <c r="O64" s="101"/>
    </row>
    <row r="65" spans="1:16" s="15" customFormat="1" ht="12" customHeight="1" x14ac:dyDescent="0.25">
      <c r="A65" s="465"/>
      <c r="B65" s="114"/>
      <c r="C65" s="103"/>
      <c r="D65" s="114"/>
      <c r="E65" s="110"/>
      <c r="F65" s="104"/>
      <c r="G65" s="104"/>
      <c r="H65" s="111"/>
      <c r="I65" s="112"/>
      <c r="J65" s="107">
        <f t="shared" si="0"/>
        <v>0</v>
      </c>
      <c r="K65" s="103"/>
      <c r="L65" s="107">
        <f t="shared" si="1"/>
        <v>0</v>
      </c>
      <c r="M65" s="108"/>
      <c r="N65" s="113"/>
      <c r="O65" s="101"/>
    </row>
    <row r="66" spans="1:16" s="15" customFormat="1" ht="12" customHeight="1" x14ac:dyDescent="0.25">
      <c r="A66" s="465"/>
      <c r="B66" s="114"/>
      <c r="C66" s="103"/>
      <c r="D66" s="114"/>
      <c r="E66" s="110"/>
      <c r="F66" s="104"/>
      <c r="G66" s="104"/>
      <c r="H66" s="111"/>
      <c r="I66" s="112"/>
      <c r="J66" s="107">
        <f t="shared" si="0"/>
        <v>0</v>
      </c>
      <c r="K66" s="103"/>
      <c r="L66" s="107">
        <f t="shared" si="1"/>
        <v>0</v>
      </c>
      <c r="M66" s="108"/>
      <c r="N66" s="113"/>
      <c r="O66" s="101"/>
    </row>
    <row r="67" spans="1:16" s="15" customFormat="1" ht="12" customHeight="1" x14ac:dyDescent="0.25">
      <c r="A67" s="465"/>
      <c r="B67" s="114"/>
      <c r="C67" s="103"/>
      <c r="D67" s="114"/>
      <c r="E67" s="110"/>
      <c r="F67" s="104"/>
      <c r="G67" s="104"/>
      <c r="H67" s="111"/>
      <c r="I67" s="112"/>
      <c r="J67" s="107">
        <f t="shared" si="0"/>
        <v>0</v>
      </c>
      <c r="K67" s="103"/>
      <c r="L67" s="107">
        <f t="shared" si="1"/>
        <v>0</v>
      </c>
      <c r="M67" s="108"/>
      <c r="N67" s="113"/>
      <c r="O67" s="101"/>
    </row>
    <row r="68" spans="1:16" s="15" customFormat="1" ht="12" customHeight="1" x14ac:dyDescent="0.25">
      <c r="A68" s="465"/>
      <c r="B68" s="114"/>
      <c r="C68" s="103"/>
      <c r="D68" s="114"/>
      <c r="E68" s="110"/>
      <c r="F68" s="104"/>
      <c r="G68" s="104"/>
      <c r="H68" s="111"/>
      <c r="I68" s="112"/>
      <c r="J68" s="107">
        <f t="shared" si="0"/>
        <v>0</v>
      </c>
      <c r="K68" s="103"/>
      <c r="L68" s="107">
        <f t="shared" si="1"/>
        <v>0</v>
      </c>
      <c r="M68" s="108"/>
      <c r="N68" s="113"/>
      <c r="O68" s="101"/>
    </row>
    <row r="69" spans="1:16" s="15" customFormat="1" ht="12" customHeight="1" x14ac:dyDescent="0.25">
      <c r="A69" s="465"/>
      <c r="B69" s="114"/>
      <c r="C69" s="103"/>
      <c r="D69" s="114"/>
      <c r="E69" s="110"/>
      <c r="F69" s="104"/>
      <c r="G69" s="104"/>
      <c r="H69" s="111"/>
      <c r="I69" s="112"/>
      <c r="J69" s="107">
        <f t="shared" si="0"/>
        <v>0</v>
      </c>
      <c r="K69" s="103"/>
      <c r="L69" s="107">
        <f t="shared" si="1"/>
        <v>0</v>
      </c>
      <c r="M69" s="108"/>
      <c r="N69" s="113"/>
      <c r="O69" s="101"/>
    </row>
    <row r="70" spans="1:16" s="15" customFormat="1" ht="12" customHeight="1" x14ac:dyDescent="0.25">
      <c r="A70" s="465"/>
      <c r="B70" s="114"/>
      <c r="C70" s="103"/>
      <c r="D70" s="114"/>
      <c r="E70" s="110"/>
      <c r="F70" s="104"/>
      <c r="G70" s="104"/>
      <c r="H70" s="111"/>
      <c r="I70" s="112"/>
      <c r="J70" s="107">
        <f t="shared" si="0"/>
        <v>0</v>
      </c>
      <c r="K70" s="103"/>
      <c r="L70" s="107">
        <f t="shared" si="1"/>
        <v>0</v>
      </c>
      <c r="M70" s="108"/>
      <c r="N70" s="113"/>
      <c r="O70" s="101"/>
    </row>
    <row r="71" spans="1:16" s="15" customFormat="1" ht="12" customHeight="1" x14ac:dyDescent="0.25">
      <c r="A71" s="465"/>
      <c r="B71" s="114"/>
      <c r="C71" s="103"/>
      <c r="D71" s="114"/>
      <c r="E71" s="110"/>
      <c r="F71" s="104"/>
      <c r="G71" s="104"/>
      <c r="H71" s="111"/>
      <c r="I71" s="112"/>
      <c r="J71" s="107">
        <f t="shared" si="0"/>
        <v>0</v>
      </c>
      <c r="K71" s="103"/>
      <c r="L71" s="107">
        <f t="shared" si="1"/>
        <v>0</v>
      </c>
      <c r="M71" s="108"/>
      <c r="N71" s="113"/>
      <c r="O71" s="101"/>
    </row>
    <row r="72" spans="1:16" s="15" customFormat="1" ht="12" customHeight="1" x14ac:dyDescent="0.25">
      <c r="A72" s="465"/>
      <c r="B72" s="110"/>
      <c r="C72" s="103"/>
      <c r="D72" s="110"/>
      <c r="E72" s="110"/>
      <c r="F72" s="104"/>
      <c r="G72" s="104"/>
      <c r="H72" s="111"/>
      <c r="I72" s="112"/>
      <c r="J72" s="107">
        <f t="shared" si="0"/>
        <v>0</v>
      </c>
      <c r="K72" s="103"/>
      <c r="L72" s="107">
        <f t="shared" si="1"/>
        <v>0</v>
      </c>
      <c r="M72" s="108"/>
      <c r="N72" s="113"/>
      <c r="O72" s="101"/>
    </row>
    <row r="73" spans="1:16" s="15" customFormat="1" ht="12" customHeight="1" x14ac:dyDescent="0.25">
      <c r="A73" s="465"/>
      <c r="B73" s="110"/>
      <c r="C73" s="103"/>
      <c r="D73" s="110"/>
      <c r="E73" s="110"/>
      <c r="F73" s="104"/>
      <c r="G73" s="104"/>
      <c r="H73" s="111"/>
      <c r="I73" s="112"/>
      <c r="J73" s="107">
        <f t="shared" si="0"/>
        <v>0</v>
      </c>
      <c r="K73" s="103"/>
      <c r="L73" s="107">
        <f t="shared" si="1"/>
        <v>0</v>
      </c>
      <c r="M73" s="108"/>
      <c r="N73" s="113"/>
      <c r="O73" s="101"/>
    </row>
    <row r="74" spans="1:16" s="15" customFormat="1" ht="12" customHeight="1" thickBot="1" x14ac:dyDescent="0.3">
      <c r="A74" s="465"/>
      <c r="B74" s="110"/>
      <c r="C74" s="50"/>
      <c r="D74" s="110"/>
      <c r="E74" s="110"/>
      <c r="F74" s="104"/>
      <c r="G74" s="104"/>
      <c r="H74" s="111"/>
      <c r="I74" s="112"/>
      <c r="J74" s="107">
        <f t="shared" si="0"/>
        <v>0</v>
      </c>
      <c r="K74" s="103"/>
      <c r="L74" s="107">
        <f>J74</f>
        <v>0</v>
      </c>
      <c r="M74" s="116"/>
      <c r="N74" s="117"/>
      <c r="O74" s="118" t="s">
        <v>76</v>
      </c>
    </row>
    <row r="75" spans="1:16" s="12" customFormat="1" ht="12" customHeight="1" thickTop="1" thickBot="1" x14ac:dyDescent="0.3">
      <c r="A75" s="465"/>
      <c r="B75" s="468" t="s">
        <v>77</v>
      </c>
      <c r="C75" s="468"/>
      <c r="D75" s="468"/>
      <c r="E75" s="468"/>
      <c r="F75" s="468"/>
      <c r="G75" s="468"/>
      <c r="H75" s="468"/>
      <c r="I75" s="469"/>
      <c r="J75" s="119">
        <f>SUM(J23:J74)</f>
        <v>0</v>
      </c>
      <c r="K75" s="120"/>
      <c r="L75" s="119">
        <f>SUM(L23:L74)</f>
        <v>0</v>
      </c>
      <c r="M75" s="121">
        <f>IF(OR($E$11="yes"),"n/a",SUM(M23:M74))</f>
        <v>0</v>
      </c>
      <c r="N75" s="122">
        <f>SUM(N23:N74)</f>
        <v>0</v>
      </c>
      <c r="O75" s="123">
        <f>SUM(M75:N75)</f>
        <v>0</v>
      </c>
      <c r="P75" s="124"/>
    </row>
    <row r="76" spans="1:16" s="12" customFormat="1" ht="15.75" customHeight="1" thickTop="1" x14ac:dyDescent="0.25"/>
    <row r="77" spans="1:16" ht="15" customHeight="1" x14ac:dyDescent="0.25">
      <c r="B77" s="125"/>
      <c r="C77" s="125"/>
      <c r="D77" s="126"/>
      <c r="E77" s="126"/>
      <c r="F77" s="70"/>
    </row>
    <row r="78" spans="1:16" ht="15" customHeight="1" x14ac:dyDescent="0.3">
      <c r="B78" s="127" t="s">
        <v>78</v>
      </c>
      <c r="C78" s="128" t="str">
        <f>IF(ISBLANK('93 Game 5'!$E$6),"",'93 Game 5'!$E$6)</f>
        <v/>
      </c>
      <c r="D78" s="128"/>
      <c r="E78" s="126"/>
      <c r="F78" s="73"/>
      <c r="I78" s="129"/>
    </row>
    <row r="79" spans="1:16" ht="15" customHeight="1" x14ac:dyDescent="0.2">
      <c r="B79" s="480" t="s">
        <v>79</v>
      </c>
      <c r="D79" s="126"/>
      <c r="E79" s="126"/>
      <c r="H79" s="473" t="s">
        <v>7</v>
      </c>
      <c r="I79" s="473"/>
      <c r="J79" s="473"/>
      <c r="K79" s="473"/>
      <c r="L79" s="473"/>
      <c r="M79" s="473"/>
      <c r="N79" s="473"/>
      <c r="O79" s="473"/>
    </row>
    <row r="80" spans="1:16" ht="7.5" customHeight="1" thickBot="1" x14ac:dyDescent="0.25">
      <c r="B80" s="480"/>
      <c r="C80" s="125"/>
      <c r="D80" s="126"/>
      <c r="E80" s="126"/>
      <c r="H80" s="473"/>
      <c r="I80" s="473"/>
      <c r="J80" s="473"/>
      <c r="K80" s="473"/>
      <c r="L80" s="473"/>
      <c r="M80" s="473"/>
      <c r="N80" s="473"/>
      <c r="O80" s="473"/>
    </row>
    <row r="81" spans="1:15" ht="16.5" customHeight="1" thickBot="1" x14ac:dyDescent="0.25">
      <c r="B81" s="474" t="s">
        <v>80</v>
      </c>
      <c r="C81" s="474"/>
      <c r="D81" s="474"/>
      <c r="E81" s="474"/>
      <c r="F81" s="474"/>
      <c r="G81" s="474"/>
      <c r="H81" s="481" t="s">
        <v>81</v>
      </c>
      <c r="I81" s="481"/>
      <c r="J81" s="481"/>
      <c r="K81" s="481"/>
      <c r="L81" s="481"/>
      <c r="M81" s="95" t="s">
        <v>82</v>
      </c>
      <c r="N81" s="476" t="s">
        <v>83</v>
      </c>
      <c r="O81" s="477"/>
    </row>
    <row r="82" spans="1:15" ht="42.75" customHeight="1" x14ac:dyDescent="0.2">
      <c r="B82" s="96" t="s">
        <v>84</v>
      </c>
      <c r="C82" s="96" t="s">
        <v>26</v>
      </c>
      <c r="D82" s="96" t="s">
        <v>6</v>
      </c>
      <c r="E82" s="96" t="s">
        <v>10</v>
      </c>
      <c r="F82" s="96" t="s">
        <v>70</v>
      </c>
      <c r="G82" s="96" t="s">
        <v>71</v>
      </c>
      <c r="H82" s="130" t="s">
        <v>3</v>
      </c>
      <c r="I82" s="130" t="s">
        <v>4</v>
      </c>
      <c r="J82" s="131" t="s">
        <v>85</v>
      </c>
      <c r="K82" s="131" t="s">
        <v>86</v>
      </c>
      <c r="L82" s="131" t="s">
        <v>87</v>
      </c>
      <c r="M82" s="97" t="s">
        <v>74</v>
      </c>
      <c r="N82" s="98" t="s">
        <v>88</v>
      </c>
      <c r="O82" s="483"/>
    </row>
    <row r="83" spans="1:15" s="12" customFormat="1" ht="15" customHeight="1" x14ac:dyDescent="0.25">
      <c r="A83" s="132" t="s">
        <v>89</v>
      </c>
      <c r="B83" s="133" t="s">
        <v>90</v>
      </c>
      <c r="C83" s="134"/>
      <c r="D83" s="134"/>
      <c r="E83" s="134"/>
      <c r="F83" s="135"/>
      <c r="G83" s="135"/>
      <c r="H83" s="134"/>
      <c r="I83" s="136"/>
      <c r="J83" s="136"/>
      <c r="K83" s="137"/>
      <c r="L83" s="136"/>
      <c r="M83" s="138"/>
      <c r="N83" s="139" t="str">
        <f>CONCATENATE(TEXT($E$7,"mmm-dd-yyyy"),"/", TEXT($E$8,"mmm-dd-yyyy"))</f>
        <v>Jan-00-1900/Jan-00-1900</v>
      </c>
      <c r="O83" s="483"/>
    </row>
    <row r="84" spans="1:15" s="15" customFormat="1" x14ac:dyDescent="0.25">
      <c r="A84" s="484"/>
      <c r="B84" s="110"/>
      <c r="C84" s="110"/>
      <c r="D84" s="110"/>
      <c r="E84" s="110"/>
      <c r="F84" s="104"/>
      <c r="G84" s="104"/>
      <c r="H84" s="140"/>
      <c r="I84" s="112"/>
      <c r="J84" s="107">
        <f>H84*I84</f>
        <v>0</v>
      </c>
      <c r="K84" s="141">
        <v>1</v>
      </c>
      <c r="L84" s="107">
        <f>J84*K84</f>
        <v>0</v>
      </c>
      <c r="M84" s="108"/>
      <c r="N84" s="113"/>
      <c r="O84" s="142"/>
    </row>
    <row r="85" spans="1:15" s="15" customFormat="1" x14ac:dyDescent="0.25">
      <c r="A85" s="484"/>
      <c r="B85" s="110"/>
      <c r="C85" s="110"/>
      <c r="D85" s="110"/>
      <c r="E85" s="110"/>
      <c r="F85" s="104"/>
      <c r="G85" s="104"/>
      <c r="H85" s="140"/>
      <c r="I85" s="112"/>
      <c r="J85" s="107">
        <f>H85*I85</f>
        <v>0</v>
      </c>
      <c r="K85" s="141">
        <v>1</v>
      </c>
      <c r="L85" s="107">
        <f>J85*K85</f>
        <v>0</v>
      </c>
      <c r="M85" s="108"/>
      <c r="N85" s="113"/>
      <c r="O85" s="142"/>
    </row>
    <row r="86" spans="1:15" s="15" customFormat="1" x14ac:dyDescent="0.25">
      <c r="A86" s="484"/>
      <c r="B86" s="110"/>
      <c r="C86" s="110"/>
      <c r="D86" s="110"/>
      <c r="E86" s="110"/>
      <c r="F86" s="104"/>
      <c r="G86" s="104"/>
      <c r="H86" s="140"/>
      <c r="I86" s="112"/>
      <c r="J86" s="107">
        <f t="shared" ref="J86:J110" si="2">H86*I86</f>
        <v>0</v>
      </c>
      <c r="K86" s="141">
        <v>1</v>
      </c>
      <c r="L86" s="107">
        <f t="shared" ref="L86:L110" si="3">J86*K86</f>
        <v>0</v>
      </c>
      <c r="M86" s="108"/>
      <c r="N86" s="113"/>
      <c r="O86" s="142"/>
    </row>
    <row r="87" spans="1:15" s="15" customFormat="1" x14ac:dyDescent="0.25">
      <c r="A87" s="484"/>
      <c r="B87" s="110"/>
      <c r="C87" s="110"/>
      <c r="D87" s="110"/>
      <c r="E87" s="110"/>
      <c r="F87" s="104"/>
      <c r="G87" s="104"/>
      <c r="H87" s="140"/>
      <c r="I87" s="112"/>
      <c r="J87" s="107">
        <f t="shared" si="2"/>
        <v>0</v>
      </c>
      <c r="K87" s="141">
        <v>1</v>
      </c>
      <c r="L87" s="107">
        <f t="shared" si="3"/>
        <v>0</v>
      </c>
      <c r="M87" s="108"/>
      <c r="N87" s="113"/>
      <c r="O87" s="142"/>
    </row>
    <row r="88" spans="1:15" s="15" customFormat="1" x14ac:dyDescent="0.25">
      <c r="A88" s="484"/>
      <c r="B88" s="110"/>
      <c r="C88" s="110"/>
      <c r="D88" s="110"/>
      <c r="E88" s="110"/>
      <c r="F88" s="104"/>
      <c r="G88" s="104"/>
      <c r="H88" s="140"/>
      <c r="I88" s="112"/>
      <c r="J88" s="107">
        <f t="shared" si="2"/>
        <v>0</v>
      </c>
      <c r="K88" s="141">
        <v>1</v>
      </c>
      <c r="L88" s="107">
        <f t="shared" si="3"/>
        <v>0</v>
      </c>
      <c r="M88" s="108"/>
      <c r="N88" s="113"/>
      <c r="O88" s="142"/>
    </row>
    <row r="89" spans="1:15" s="15" customFormat="1" x14ac:dyDescent="0.25">
      <c r="A89" s="484"/>
      <c r="B89" s="110"/>
      <c r="C89" s="110"/>
      <c r="D89" s="110"/>
      <c r="E89" s="110"/>
      <c r="F89" s="104"/>
      <c r="G89" s="104"/>
      <c r="H89" s="140"/>
      <c r="I89" s="112"/>
      <c r="J89" s="107">
        <f t="shared" si="2"/>
        <v>0</v>
      </c>
      <c r="K89" s="141">
        <v>1</v>
      </c>
      <c r="L89" s="107">
        <f t="shared" si="3"/>
        <v>0</v>
      </c>
      <c r="M89" s="108"/>
      <c r="N89" s="113"/>
      <c r="O89" s="142"/>
    </row>
    <row r="90" spans="1:15" s="15" customFormat="1" x14ac:dyDescent="0.25">
      <c r="A90" s="484"/>
      <c r="B90" s="110"/>
      <c r="C90" s="110"/>
      <c r="D90" s="110"/>
      <c r="E90" s="110"/>
      <c r="F90" s="104"/>
      <c r="G90" s="104"/>
      <c r="H90" s="140"/>
      <c r="I90" s="112"/>
      <c r="J90" s="107">
        <f t="shared" si="2"/>
        <v>0</v>
      </c>
      <c r="K90" s="141">
        <v>1</v>
      </c>
      <c r="L90" s="107">
        <f t="shared" si="3"/>
        <v>0</v>
      </c>
      <c r="M90" s="108"/>
      <c r="N90" s="113"/>
      <c r="O90" s="142"/>
    </row>
    <row r="91" spans="1:15" s="15" customFormat="1" x14ac:dyDescent="0.25">
      <c r="A91" s="484"/>
      <c r="B91" s="110"/>
      <c r="C91" s="110"/>
      <c r="D91" s="110"/>
      <c r="E91" s="110"/>
      <c r="F91" s="104"/>
      <c r="G91" s="104"/>
      <c r="H91" s="140"/>
      <c r="I91" s="112"/>
      <c r="J91" s="107">
        <f t="shared" si="2"/>
        <v>0</v>
      </c>
      <c r="K91" s="141">
        <v>1</v>
      </c>
      <c r="L91" s="107">
        <f t="shared" si="3"/>
        <v>0</v>
      </c>
      <c r="M91" s="108"/>
      <c r="N91" s="113"/>
      <c r="O91" s="142"/>
    </row>
    <row r="92" spans="1:15" s="15" customFormat="1" x14ac:dyDescent="0.25">
      <c r="A92" s="484"/>
      <c r="B92" s="110"/>
      <c r="C92" s="110"/>
      <c r="D92" s="110"/>
      <c r="E92" s="110"/>
      <c r="F92" s="104"/>
      <c r="G92" s="104"/>
      <c r="H92" s="140"/>
      <c r="I92" s="112"/>
      <c r="J92" s="107">
        <f t="shared" si="2"/>
        <v>0</v>
      </c>
      <c r="K92" s="141">
        <v>1</v>
      </c>
      <c r="L92" s="107">
        <f t="shared" si="3"/>
        <v>0</v>
      </c>
      <c r="M92" s="108"/>
      <c r="N92" s="113"/>
      <c r="O92" s="142"/>
    </row>
    <row r="93" spans="1:15" s="15" customFormat="1" x14ac:dyDescent="0.25">
      <c r="A93" s="484"/>
      <c r="B93" s="110"/>
      <c r="C93" s="110"/>
      <c r="D93" s="110"/>
      <c r="E93" s="110"/>
      <c r="F93" s="104"/>
      <c r="G93" s="104"/>
      <c r="H93" s="140"/>
      <c r="I93" s="112"/>
      <c r="J93" s="107">
        <f t="shared" si="2"/>
        <v>0</v>
      </c>
      <c r="K93" s="141">
        <v>1</v>
      </c>
      <c r="L93" s="107">
        <f t="shared" si="3"/>
        <v>0</v>
      </c>
      <c r="M93" s="108"/>
      <c r="N93" s="113"/>
      <c r="O93" s="142"/>
    </row>
    <row r="94" spans="1:15" s="15" customFormat="1" x14ac:dyDescent="0.25">
      <c r="A94" s="484"/>
      <c r="B94" s="110"/>
      <c r="C94" s="110"/>
      <c r="D94" s="110"/>
      <c r="E94" s="110"/>
      <c r="F94" s="104"/>
      <c r="G94" s="104"/>
      <c r="H94" s="140"/>
      <c r="I94" s="112"/>
      <c r="J94" s="107">
        <f t="shared" si="2"/>
        <v>0</v>
      </c>
      <c r="K94" s="141">
        <v>1</v>
      </c>
      <c r="L94" s="107">
        <f t="shared" si="3"/>
        <v>0</v>
      </c>
      <c r="M94" s="108"/>
      <c r="N94" s="113"/>
      <c r="O94" s="142"/>
    </row>
    <row r="95" spans="1:15" s="15" customFormat="1" x14ac:dyDescent="0.25">
      <c r="A95" s="484"/>
      <c r="B95" s="110"/>
      <c r="C95" s="110"/>
      <c r="D95" s="110"/>
      <c r="E95" s="110"/>
      <c r="F95" s="104"/>
      <c r="G95" s="104"/>
      <c r="H95" s="140"/>
      <c r="I95" s="112"/>
      <c r="J95" s="107">
        <f t="shared" si="2"/>
        <v>0</v>
      </c>
      <c r="K95" s="141">
        <v>1</v>
      </c>
      <c r="L95" s="107">
        <f t="shared" si="3"/>
        <v>0</v>
      </c>
      <c r="M95" s="108"/>
      <c r="N95" s="113"/>
      <c r="O95" s="142"/>
    </row>
    <row r="96" spans="1:15" s="15" customFormat="1" x14ac:dyDescent="0.25">
      <c r="A96" s="484"/>
      <c r="B96" s="110"/>
      <c r="C96" s="110"/>
      <c r="D96" s="110"/>
      <c r="E96" s="110"/>
      <c r="F96" s="104"/>
      <c r="G96" s="104"/>
      <c r="H96" s="140"/>
      <c r="I96" s="112"/>
      <c r="J96" s="107">
        <f t="shared" si="2"/>
        <v>0</v>
      </c>
      <c r="K96" s="141">
        <v>1</v>
      </c>
      <c r="L96" s="107">
        <f t="shared" si="3"/>
        <v>0</v>
      </c>
      <c r="M96" s="108"/>
      <c r="N96" s="113"/>
      <c r="O96" s="142"/>
    </row>
    <row r="97" spans="1:16" s="15" customFormat="1" x14ac:dyDescent="0.25">
      <c r="A97" s="484"/>
      <c r="B97" s="110"/>
      <c r="C97" s="110"/>
      <c r="D97" s="110"/>
      <c r="E97" s="110"/>
      <c r="F97" s="104"/>
      <c r="G97" s="104"/>
      <c r="H97" s="140"/>
      <c r="I97" s="112"/>
      <c r="J97" s="107">
        <f t="shared" si="2"/>
        <v>0</v>
      </c>
      <c r="K97" s="141">
        <v>1</v>
      </c>
      <c r="L97" s="107">
        <f t="shared" si="3"/>
        <v>0</v>
      </c>
      <c r="M97" s="108"/>
      <c r="N97" s="113"/>
      <c r="O97" s="142"/>
    </row>
    <row r="98" spans="1:16" s="15" customFormat="1" x14ac:dyDescent="0.25">
      <c r="A98" s="484"/>
      <c r="B98" s="110"/>
      <c r="C98" s="110"/>
      <c r="D98" s="110"/>
      <c r="E98" s="110"/>
      <c r="F98" s="104"/>
      <c r="G98" s="104"/>
      <c r="H98" s="140"/>
      <c r="I98" s="112"/>
      <c r="J98" s="107">
        <f t="shared" si="2"/>
        <v>0</v>
      </c>
      <c r="K98" s="141">
        <v>1</v>
      </c>
      <c r="L98" s="107">
        <f t="shared" si="3"/>
        <v>0</v>
      </c>
      <c r="M98" s="108"/>
      <c r="N98" s="113"/>
      <c r="O98" s="142"/>
    </row>
    <row r="99" spans="1:16" s="15" customFormat="1" x14ac:dyDescent="0.25">
      <c r="A99" s="484"/>
      <c r="B99" s="110"/>
      <c r="C99" s="110"/>
      <c r="D99" s="110"/>
      <c r="E99" s="110"/>
      <c r="F99" s="104"/>
      <c r="G99" s="104"/>
      <c r="H99" s="140"/>
      <c r="I99" s="112"/>
      <c r="J99" s="107">
        <f t="shared" si="2"/>
        <v>0</v>
      </c>
      <c r="K99" s="141">
        <v>1</v>
      </c>
      <c r="L99" s="107">
        <f t="shared" si="3"/>
        <v>0</v>
      </c>
      <c r="M99" s="108"/>
      <c r="N99" s="113"/>
      <c r="O99" s="142"/>
    </row>
    <row r="100" spans="1:16" s="15" customFormat="1" x14ac:dyDescent="0.25">
      <c r="A100" s="484"/>
      <c r="B100" s="110"/>
      <c r="C100" s="110"/>
      <c r="D100" s="110"/>
      <c r="E100" s="110"/>
      <c r="F100" s="104"/>
      <c r="G100" s="104"/>
      <c r="H100" s="140"/>
      <c r="I100" s="112"/>
      <c r="J100" s="107">
        <f t="shared" si="2"/>
        <v>0</v>
      </c>
      <c r="K100" s="141">
        <v>1</v>
      </c>
      <c r="L100" s="107">
        <f t="shared" si="3"/>
        <v>0</v>
      </c>
      <c r="M100" s="108"/>
      <c r="N100" s="113"/>
      <c r="O100" s="142"/>
    </row>
    <row r="101" spans="1:16" s="15" customFormat="1" x14ac:dyDescent="0.25">
      <c r="A101" s="484"/>
      <c r="B101" s="110"/>
      <c r="C101" s="110"/>
      <c r="D101" s="110"/>
      <c r="E101" s="110"/>
      <c r="F101" s="104"/>
      <c r="G101" s="104"/>
      <c r="H101" s="140"/>
      <c r="I101" s="112"/>
      <c r="J101" s="107">
        <f t="shared" si="2"/>
        <v>0</v>
      </c>
      <c r="K101" s="141">
        <v>1</v>
      </c>
      <c r="L101" s="107">
        <f>J101*K101</f>
        <v>0</v>
      </c>
      <c r="M101" s="108"/>
      <c r="N101" s="113"/>
      <c r="O101" s="142"/>
    </row>
    <row r="102" spans="1:16" s="15" customFormat="1" x14ac:dyDescent="0.25">
      <c r="A102" s="484"/>
      <c r="B102" s="110"/>
      <c r="C102" s="110"/>
      <c r="D102" s="110"/>
      <c r="E102" s="110"/>
      <c r="F102" s="104"/>
      <c r="G102" s="104"/>
      <c r="H102" s="140"/>
      <c r="I102" s="112"/>
      <c r="J102" s="107">
        <f t="shared" si="2"/>
        <v>0</v>
      </c>
      <c r="K102" s="141">
        <v>1</v>
      </c>
      <c r="L102" s="107">
        <f t="shared" ref="L102:L104" si="4">J102*K102</f>
        <v>0</v>
      </c>
      <c r="M102" s="108"/>
      <c r="N102" s="113"/>
      <c r="O102" s="142"/>
    </row>
    <row r="103" spans="1:16" s="15" customFormat="1" x14ac:dyDescent="0.25">
      <c r="A103" s="484"/>
      <c r="B103" s="110"/>
      <c r="C103" s="110"/>
      <c r="D103" s="110"/>
      <c r="E103" s="110"/>
      <c r="F103" s="104"/>
      <c r="G103" s="104"/>
      <c r="H103" s="140"/>
      <c r="I103" s="112"/>
      <c r="J103" s="107">
        <f t="shared" si="2"/>
        <v>0</v>
      </c>
      <c r="K103" s="141">
        <v>1</v>
      </c>
      <c r="L103" s="107">
        <f t="shared" si="4"/>
        <v>0</v>
      </c>
      <c r="M103" s="108"/>
      <c r="N103" s="113"/>
      <c r="O103" s="142"/>
    </row>
    <row r="104" spans="1:16" s="15" customFormat="1" x14ac:dyDescent="0.25">
      <c r="A104" s="484"/>
      <c r="B104" s="110"/>
      <c r="C104" s="110"/>
      <c r="D104" s="110"/>
      <c r="E104" s="110"/>
      <c r="F104" s="104"/>
      <c r="G104" s="104"/>
      <c r="H104" s="140"/>
      <c r="I104" s="112"/>
      <c r="J104" s="107">
        <f t="shared" si="2"/>
        <v>0</v>
      </c>
      <c r="K104" s="141">
        <v>1</v>
      </c>
      <c r="L104" s="107">
        <f t="shared" si="4"/>
        <v>0</v>
      </c>
      <c r="M104" s="108"/>
      <c r="N104" s="113"/>
      <c r="O104" s="142"/>
    </row>
    <row r="105" spans="1:16" s="15" customFormat="1" x14ac:dyDescent="0.25">
      <c r="A105" s="484"/>
      <c r="B105" s="110"/>
      <c r="C105" s="110"/>
      <c r="D105" s="110"/>
      <c r="E105" s="110"/>
      <c r="F105" s="104"/>
      <c r="G105" s="104"/>
      <c r="H105" s="140"/>
      <c r="I105" s="112"/>
      <c r="J105" s="107">
        <f t="shared" si="2"/>
        <v>0</v>
      </c>
      <c r="K105" s="141">
        <v>1</v>
      </c>
      <c r="L105" s="107">
        <f t="shared" si="3"/>
        <v>0</v>
      </c>
      <c r="M105" s="108"/>
      <c r="N105" s="113"/>
      <c r="O105" s="142"/>
    </row>
    <row r="106" spans="1:16" s="15" customFormat="1" x14ac:dyDescent="0.25">
      <c r="A106" s="484"/>
      <c r="B106" s="110"/>
      <c r="C106" s="110"/>
      <c r="D106" s="110"/>
      <c r="E106" s="110"/>
      <c r="F106" s="104"/>
      <c r="G106" s="104"/>
      <c r="H106" s="140"/>
      <c r="I106" s="112"/>
      <c r="J106" s="107">
        <f t="shared" si="2"/>
        <v>0</v>
      </c>
      <c r="K106" s="141">
        <v>1</v>
      </c>
      <c r="L106" s="107">
        <f t="shared" si="3"/>
        <v>0</v>
      </c>
      <c r="M106" s="108"/>
      <c r="N106" s="113"/>
      <c r="O106" s="142"/>
    </row>
    <row r="107" spans="1:16" s="15" customFormat="1" x14ac:dyDescent="0.25">
      <c r="A107" s="484"/>
      <c r="B107" s="110"/>
      <c r="C107" s="110"/>
      <c r="D107" s="110"/>
      <c r="E107" s="110"/>
      <c r="F107" s="104"/>
      <c r="G107" s="104"/>
      <c r="H107" s="140"/>
      <c r="I107" s="112"/>
      <c r="J107" s="107">
        <f t="shared" si="2"/>
        <v>0</v>
      </c>
      <c r="K107" s="141">
        <v>1</v>
      </c>
      <c r="L107" s="107">
        <f t="shared" si="3"/>
        <v>0</v>
      </c>
      <c r="M107" s="108"/>
      <c r="N107" s="113"/>
      <c r="O107" s="142"/>
    </row>
    <row r="108" spans="1:16" s="15" customFormat="1" x14ac:dyDescent="0.25">
      <c r="A108" s="484"/>
      <c r="B108" s="110"/>
      <c r="C108" s="110"/>
      <c r="D108" s="110"/>
      <c r="E108" s="110"/>
      <c r="F108" s="104"/>
      <c r="G108" s="104"/>
      <c r="H108" s="140"/>
      <c r="I108" s="112"/>
      <c r="J108" s="107">
        <f t="shared" si="2"/>
        <v>0</v>
      </c>
      <c r="K108" s="141">
        <v>1</v>
      </c>
      <c r="L108" s="107">
        <f t="shared" si="3"/>
        <v>0</v>
      </c>
      <c r="M108" s="108"/>
      <c r="N108" s="113"/>
      <c r="O108" s="142"/>
    </row>
    <row r="109" spans="1:16" s="15" customFormat="1" x14ac:dyDescent="0.25">
      <c r="A109" s="484"/>
      <c r="B109" s="110"/>
      <c r="C109" s="110"/>
      <c r="D109" s="110"/>
      <c r="E109" s="110"/>
      <c r="F109" s="104"/>
      <c r="G109" s="104"/>
      <c r="H109" s="140"/>
      <c r="I109" s="112"/>
      <c r="J109" s="107">
        <f t="shared" si="2"/>
        <v>0</v>
      </c>
      <c r="K109" s="141">
        <v>1</v>
      </c>
      <c r="L109" s="107">
        <f t="shared" si="3"/>
        <v>0</v>
      </c>
      <c r="M109" s="108"/>
      <c r="N109" s="113"/>
      <c r="O109" s="142"/>
    </row>
    <row r="110" spans="1:16" s="15" customFormat="1" ht="12.75" thickBot="1" x14ac:dyDescent="0.3">
      <c r="A110" s="484"/>
      <c r="B110" s="114"/>
      <c r="C110" s="114"/>
      <c r="D110" s="114"/>
      <c r="E110" s="110"/>
      <c r="F110" s="104"/>
      <c r="G110" s="104"/>
      <c r="H110" s="140"/>
      <c r="I110" s="112"/>
      <c r="J110" s="143">
        <f t="shared" si="2"/>
        <v>0</v>
      </c>
      <c r="K110" s="144">
        <v>1</v>
      </c>
      <c r="L110" s="143">
        <f t="shared" si="3"/>
        <v>0</v>
      </c>
      <c r="M110" s="116"/>
      <c r="N110" s="117"/>
      <c r="O110" s="145"/>
    </row>
    <row r="111" spans="1:16" s="12" customFormat="1" ht="15" customHeight="1" thickTop="1" thickBot="1" x14ac:dyDescent="0.3">
      <c r="A111" s="484"/>
      <c r="B111" s="146"/>
      <c r="C111" s="147"/>
      <c r="D111" s="147"/>
      <c r="E111" s="147"/>
      <c r="F111" s="148"/>
      <c r="G111" s="148"/>
      <c r="H111" s="147"/>
      <c r="I111" s="149" t="s">
        <v>91</v>
      </c>
      <c r="J111" s="119">
        <f>SUM(J84:J110)</f>
        <v>0</v>
      </c>
      <c r="K111" s="120"/>
      <c r="L111" s="150">
        <f>SUM(L84:L110)</f>
        <v>0</v>
      </c>
      <c r="M111" s="151">
        <f>IF(OR($E$11="yes"),"n/a",SUM(M84:M110))</f>
        <v>0</v>
      </c>
      <c r="N111" s="122">
        <f>SUM(N84:N110)</f>
        <v>0</v>
      </c>
      <c r="O111" s="152">
        <f>SUM(M111:N111)</f>
        <v>0</v>
      </c>
      <c r="P111" s="124"/>
    </row>
    <row r="112" spans="1:16" s="12" customFormat="1" ht="15.75" customHeight="1" thickTop="1" thickBot="1" x14ac:dyDescent="0.3">
      <c r="A112" s="153"/>
      <c r="B112" s="154"/>
      <c r="C112" s="153"/>
      <c r="H112" s="16"/>
      <c r="J112" s="16"/>
      <c r="K112" s="17"/>
      <c r="L112" s="155"/>
      <c r="M112" s="155"/>
      <c r="N112" s="155"/>
      <c r="O112" s="155"/>
    </row>
    <row r="113" spans="1:19" s="12" customFormat="1" ht="15" customHeight="1" thickBot="1" x14ac:dyDescent="0.3">
      <c r="A113" s="132" t="s">
        <v>92</v>
      </c>
      <c r="B113" s="485" t="s">
        <v>93</v>
      </c>
      <c r="C113" s="486"/>
      <c r="D113" s="486"/>
      <c r="E113" s="486"/>
      <c r="F113" s="486"/>
      <c r="G113" s="486"/>
      <c r="H113" s="486"/>
      <c r="I113" s="486"/>
      <c r="J113" s="486"/>
      <c r="K113" s="486"/>
      <c r="L113" s="486"/>
      <c r="M113" s="136"/>
      <c r="N113" s="476" t="s">
        <v>83</v>
      </c>
      <c r="O113" s="477"/>
    </row>
    <row r="114" spans="1:19" s="15" customFormat="1" ht="12" customHeight="1" x14ac:dyDescent="0.25">
      <c r="A114" s="484"/>
      <c r="B114" s="114"/>
      <c r="C114" s="114"/>
      <c r="D114" s="114"/>
      <c r="E114" s="110"/>
      <c r="F114" s="104"/>
      <c r="G114" s="104"/>
      <c r="H114" s="140"/>
      <c r="I114" s="112"/>
      <c r="J114" s="107">
        <f t="shared" ref="J114:J120" si="5">H114*I114</f>
        <v>0</v>
      </c>
      <c r="K114" s="156">
        <v>0.65</v>
      </c>
      <c r="L114" s="107">
        <f t="shared" ref="L114:L123" si="6">J114*K114</f>
        <v>0</v>
      </c>
      <c r="M114" s="108"/>
      <c r="N114" s="157"/>
      <c r="O114" s="483"/>
    </row>
    <row r="115" spans="1:19" s="15" customFormat="1" ht="12" customHeight="1" x14ac:dyDescent="0.25">
      <c r="A115" s="484"/>
      <c r="B115" s="114"/>
      <c r="C115" s="114"/>
      <c r="D115" s="114"/>
      <c r="E115" s="110"/>
      <c r="F115" s="104"/>
      <c r="G115" s="104"/>
      <c r="H115" s="140"/>
      <c r="I115" s="112"/>
      <c r="J115" s="107">
        <f t="shared" si="5"/>
        <v>0</v>
      </c>
      <c r="K115" s="141">
        <v>0.65</v>
      </c>
      <c r="L115" s="107">
        <f t="shared" si="6"/>
        <v>0</v>
      </c>
      <c r="M115" s="108"/>
      <c r="N115" s="113"/>
      <c r="O115" s="483"/>
    </row>
    <row r="116" spans="1:19" s="15" customFormat="1" x14ac:dyDescent="0.25">
      <c r="A116" s="484"/>
      <c r="B116" s="114"/>
      <c r="C116" s="114"/>
      <c r="D116" s="114"/>
      <c r="E116" s="110"/>
      <c r="F116" s="104"/>
      <c r="G116" s="104"/>
      <c r="H116" s="140"/>
      <c r="I116" s="112"/>
      <c r="J116" s="107">
        <f t="shared" si="5"/>
        <v>0</v>
      </c>
      <c r="K116" s="141">
        <v>0.65</v>
      </c>
      <c r="L116" s="107">
        <f t="shared" si="6"/>
        <v>0</v>
      </c>
      <c r="M116" s="108"/>
      <c r="N116" s="113"/>
      <c r="O116" s="142"/>
    </row>
    <row r="117" spans="1:19" s="15" customFormat="1" x14ac:dyDescent="0.25">
      <c r="A117" s="484"/>
      <c r="B117" s="114"/>
      <c r="C117" s="114"/>
      <c r="D117" s="114"/>
      <c r="E117" s="110"/>
      <c r="F117" s="104"/>
      <c r="G117" s="104"/>
      <c r="H117" s="140"/>
      <c r="I117" s="112"/>
      <c r="J117" s="107">
        <f t="shared" si="5"/>
        <v>0</v>
      </c>
      <c r="K117" s="141">
        <v>0.65</v>
      </c>
      <c r="L117" s="107">
        <f t="shared" si="6"/>
        <v>0</v>
      </c>
      <c r="M117" s="108"/>
      <c r="N117" s="113"/>
      <c r="O117" s="142"/>
    </row>
    <row r="118" spans="1:19" s="15" customFormat="1" x14ac:dyDescent="0.25">
      <c r="A118" s="484"/>
      <c r="B118" s="114"/>
      <c r="C118" s="114"/>
      <c r="D118" s="114"/>
      <c r="E118" s="110"/>
      <c r="F118" s="104"/>
      <c r="G118" s="104"/>
      <c r="H118" s="140"/>
      <c r="I118" s="112"/>
      <c r="J118" s="107">
        <f t="shared" si="5"/>
        <v>0</v>
      </c>
      <c r="K118" s="141">
        <v>0.65</v>
      </c>
      <c r="L118" s="107">
        <f t="shared" si="6"/>
        <v>0</v>
      </c>
      <c r="M118" s="108"/>
      <c r="N118" s="113"/>
      <c r="O118" s="142"/>
    </row>
    <row r="119" spans="1:19" s="15" customFormat="1" x14ac:dyDescent="0.25">
      <c r="A119" s="484"/>
      <c r="B119" s="114"/>
      <c r="C119" s="114"/>
      <c r="D119" s="114"/>
      <c r="E119" s="110"/>
      <c r="F119" s="104"/>
      <c r="G119" s="104"/>
      <c r="H119" s="140"/>
      <c r="I119" s="112"/>
      <c r="J119" s="107">
        <f t="shared" si="5"/>
        <v>0</v>
      </c>
      <c r="K119" s="141">
        <v>0.65</v>
      </c>
      <c r="L119" s="107">
        <f t="shared" si="6"/>
        <v>0</v>
      </c>
      <c r="M119" s="108"/>
      <c r="N119" s="113"/>
      <c r="O119" s="142"/>
    </row>
    <row r="120" spans="1:19" s="15" customFormat="1" x14ac:dyDescent="0.25">
      <c r="A120" s="484"/>
      <c r="B120" s="114"/>
      <c r="C120" s="114"/>
      <c r="D120" s="114"/>
      <c r="E120" s="110"/>
      <c r="F120" s="104"/>
      <c r="G120" s="104"/>
      <c r="H120" s="140"/>
      <c r="I120" s="112"/>
      <c r="J120" s="107">
        <f t="shared" si="5"/>
        <v>0</v>
      </c>
      <c r="K120" s="141">
        <v>0.65</v>
      </c>
      <c r="L120" s="107">
        <f t="shared" si="6"/>
        <v>0</v>
      </c>
      <c r="M120" s="108"/>
      <c r="N120" s="113"/>
      <c r="O120" s="142"/>
    </row>
    <row r="121" spans="1:19" s="15" customFormat="1" x14ac:dyDescent="0.25">
      <c r="A121" s="484"/>
      <c r="B121" s="114"/>
      <c r="C121" s="114"/>
      <c r="D121" s="114"/>
      <c r="E121" s="110"/>
      <c r="F121" s="104"/>
      <c r="G121" s="104"/>
      <c r="H121" s="140"/>
      <c r="I121" s="112"/>
      <c r="J121" s="107">
        <f>H121*I121</f>
        <v>0</v>
      </c>
      <c r="K121" s="141">
        <v>0.65</v>
      </c>
      <c r="L121" s="107">
        <f t="shared" si="6"/>
        <v>0</v>
      </c>
      <c r="M121" s="108"/>
      <c r="N121" s="113"/>
      <c r="O121" s="142"/>
    </row>
    <row r="122" spans="1:19" s="15" customFormat="1" x14ac:dyDescent="0.25">
      <c r="A122" s="484"/>
      <c r="B122" s="114"/>
      <c r="C122" s="114"/>
      <c r="D122" s="114"/>
      <c r="E122" s="110"/>
      <c r="F122" s="104"/>
      <c r="G122" s="104"/>
      <c r="H122" s="140"/>
      <c r="I122" s="112"/>
      <c r="J122" s="107">
        <f t="shared" ref="J122:J123" si="7">H122*I122</f>
        <v>0</v>
      </c>
      <c r="K122" s="141">
        <v>0.65</v>
      </c>
      <c r="L122" s="107">
        <f t="shared" si="6"/>
        <v>0</v>
      </c>
      <c r="M122" s="108"/>
      <c r="N122" s="113"/>
      <c r="O122" s="142"/>
    </row>
    <row r="123" spans="1:19" s="15" customFormat="1" ht="12.75" thickBot="1" x14ac:dyDescent="0.3">
      <c r="A123" s="484"/>
      <c r="B123" s="110"/>
      <c r="C123" s="110"/>
      <c r="D123" s="110"/>
      <c r="E123" s="110"/>
      <c r="F123" s="104"/>
      <c r="G123" s="158"/>
      <c r="H123" s="140"/>
      <c r="I123" s="112"/>
      <c r="J123" s="159">
        <f t="shared" si="7"/>
        <v>0</v>
      </c>
      <c r="K123" s="141">
        <v>0.65</v>
      </c>
      <c r="L123" s="159">
        <f t="shared" si="6"/>
        <v>0</v>
      </c>
      <c r="M123" s="160"/>
      <c r="N123" s="117"/>
      <c r="O123" s="145"/>
    </row>
    <row r="124" spans="1:19" s="12" customFormat="1" ht="15.75" customHeight="1" thickTop="1" thickBot="1" x14ac:dyDescent="0.3">
      <c r="A124" s="484"/>
      <c r="B124" s="487"/>
      <c r="C124" s="487"/>
      <c r="D124" s="487"/>
      <c r="E124" s="487"/>
      <c r="F124" s="161"/>
      <c r="G124" s="161"/>
      <c r="H124" s="161"/>
      <c r="I124" s="149" t="s">
        <v>94</v>
      </c>
      <c r="J124" s="162">
        <f>SUM(J114:J123)</f>
        <v>0</v>
      </c>
      <c r="K124" s="163"/>
      <c r="L124" s="150">
        <f t="shared" ref="L124:N124" si="8">SUM(L114:L123)</f>
        <v>0</v>
      </c>
      <c r="M124" s="164">
        <f t="shared" si="8"/>
        <v>0</v>
      </c>
      <c r="N124" s="165">
        <f t="shared" si="8"/>
        <v>0</v>
      </c>
      <c r="O124" s="152">
        <f>SUM(M124:N124)</f>
        <v>0</v>
      </c>
      <c r="P124" s="124"/>
    </row>
    <row r="125" spans="1:19" s="12" customFormat="1" ht="15.75" customHeight="1" thickTop="1" x14ac:dyDescent="0.25">
      <c r="A125" s="153"/>
      <c r="B125" s="154"/>
      <c r="C125" s="153"/>
      <c r="H125" s="16"/>
      <c r="J125" s="16"/>
      <c r="K125" s="17"/>
      <c r="L125" s="155"/>
      <c r="M125" s="166"/>
      <c r="N125" s="167"/>
      <c r="O125" s="16"/>
    </row>
    <row r="126" spans="1:19" s="12" customFormat="1" ht="15" customHeight="1" x14ac:dyDescent="0.25">
      <c r="A126" s="132" t="s">
        <v>95</v>
      </c>
      <c r="B126" s="485" t="s">
        <v>96</v>
      </c>
      <c r="C126" s="486"/>
      <c r="D126" s="486"/>
      <c r="E126" s="486"/>
      <c r="F126" s="486"/>
      <c r="G126" s="486"/>
      <c r="H126" s="486"/>
      <c r="I126" s="486"/>
      <c r="J126" s="486"/>
      <c r="K126" s="486"/>
      <c r="L126" s="486"/>
      <c r="M126" s="136"/>
      <c r="N126" s="488"/>
      <c r="O126" s="488"/>
    </row>
    <row r="127" spans="1:19" s="15" customFormat="1" x14ac:dyDescent="0.25">
      <c r="A127" s="484"/>
      <c r="B127" s="114"/>
      <c r="C127" s="114"/>
      <c r="D127" s="114"/>
      <c r="E127" s="110"/>
      <c r="F127" s="104"/>
      <c r="G127" s="104"/>
      <c r="H127" s="140"/>
      <c r="I127" s="112"/>
      <c r="J127" s="107">
        <f t="shared" ref="J127:J136" si="9">H127*I127</f>
        <v>0</v>
      </c>
      <c r="K127" s="156">
        <v>0.65</v>
      </c>
      <c r="L127" s="107">
        <f t="shared" ref="L127:L136" si="10">J127*K127</f>
        <v>0</v>
      </c>
      <c r="M127" s="168"/>
      <c r="N127" s="169"/>
      <c r="O127" s="170"/>
      <c r="P127" s="171"/>
      <c r="Q127" s="171"/>
      <c r="R127" s="171"/>
      <c r="S127" s="171"/>
    </row>
    <row r="128" spans="1:19" s="15" customFormat="1" x14ac:dyDescent="0.25">
      <c r="A128" s="484"/>
      <c r="B128" s="114"/>
      <c r="C128" s="114"/>
      <c r="D128" s="114"/>
      <c r="E128" s="110"/>
      <c r="F128" s="104"/>
      <c r="G128" s="104"/>
      <c r="H128" s="140"/>
      <c r="I128" s="112"/>
      <c r="J128" s="107">
        <f t="shared" si="9"/>
        <v>0</v>
      </c>
      <c r="K128" s="141">
        <v>0.65</v>
      </c>
      <c r="L128" s="107">
        <f t="shared" si="10"/>
        <v>0</v>
      </c>
      <c r="M128" s="168"/>
      <c r="N128" s="169"/>
      <c r="O128" s="170"/>
      <c r="P128" s="171"/>
      <c r="Q128" s="171"/>
      <c r="R128" s="171"/>
      <c r="S128" s="171"/>
    </row>
    <row r="129" spans="1:19" s="15" customFormat="1" x14ac:dyDescent="0.25">
      <c r="A129" s="484"/>
      <c r="B129" s="114"/>
      <c r="C129" s="114"/>
      <c r="D129" s="114"/>
      <c r="E129" s="110"/>
      <c r="F129" s="104"/>
      <c r="G129" s="104"/>
      <c r="H129" s="140"/>
      <c r="I129" s="112"/>
      <c r="J129" s="107">
        <f t="shared" si="9"/>
        <v>0</v>
      </c>
      <c r="K129" s="141">
        <v>0.65</v>
      </c>
      <c r="L129" s="107">
        <f t="shared" si="10"/>
        <v>0</v>
      </c>
      <c r="M129" s="168"/>
      <c r="N129" s="169"/>
      <c r="O129" s="170"/>
      <c r="P129" s="171"/>
      <c r="Q129" s="171"/>
      <c r="R129" s="171"/>
      <c r="S129" s="171"/>
    </row>
    <row r="130" spans="1:19" s="15" customFormat="1" x14ac:dyDescent="0.25">
      <c r="A130" s="484"/>
      <c r="B130" s="114"/>
      <c r="C130" s="114"/>
      <c r="D130" s="114"/>
      <c r="E130" s="110"/>
      <c r="F130" s="104"/>
      <c r="G130" s="104"/>
      <c r="H130" s="140"/>
      <c r="I130" s="112"/>
      <c r="J130" s="107">
        <f t="shared" si="9"/>
        <v>0</v>
      </c>
      <c r="K130" s="141">
        <v>0.65</v>
      </c>
      <c r="L130" s="107">
        <f t="shared" si="10"/>
        <v>0</v>
      </c>
      <c r="M130" s="168"/>
      <c r="N130" s="169"/>
      <c r="O130" s="170"/>
      <c r="P130" s="171"/>
      <c r="Q130" s="171"/>
      <c r="R130" s="171"/>
      <c r="S130" s="171"/>
    </row>
    <row r="131" spans="1:19" s="15" customFormat="1" x14ac:dyDescent="0.25">
      <c r="A131" s="484"/>
      <c r="B131" s="114"/>
      <c r="C131" s="114"/>
      <c r="D131" s="114"/>
      <c r="E131" s="110"/>
      <c r="F131" s="104"/>
      <c r="G131" s="104"/>
      <c r="H131" s="140"/>
      <c r="I131" s="112"/>
      <c r="J131" s="107">
        <f t="shared" si="9"/>
        <v>0</v>
      </c>
      <c r="K131" s="141">
        <v>0.65</v>
      </c>
      <c r="L131" s="107">
        <f t="shared" si="10"/>
        <v>0</v>
      </c>
      <c r="M131" s="168"/>
      <c r="N131" s="169"/>
      <c r="O131" s="170"/>
      <c r="P131" s="171"/>
      <c r="Q131" s="171"/>
      <c r="R131" s="171"/>
      <c r="S131" s="171"/>
    </row>
    <row r="132" spans="1:19" s="15" customFormat="1" x14ac:dyDescent="0.25">
      <c r="A132" s="484"/>
      <c r="B132" s="114"/>
      <c r="C132" s="114"/>
      <c r="D132" s="114"/>
      <c r="E132" s="110"/>
      <c r="F132" s="104"/>
      <c r="G132" s="104"/>
      <c r="H132" s="140"/>
      <c r="I132" s="112"/>
      <c r="J132" s="107">
        <f t="shared" si="9"/>
        <v>0</v>
      </c>
      <c r="K132" s="141">
        <v>0.65</v>
      </c>
      <c r="L132" s="107">
        <f t="shared" si="10"/>
        <v>0</v>
      </c>
      <c r="M132" s="168"/>
      <c r="N132" s="169"/>
      <c r="O132" s="170"/>
      <c r="P132" s="171"/>
      <c r="Q132" s="171"/>
      <c r="R132" s="171"/>
      <c r="S132" s="171"/>
    </row>
    <row r="133" spans="1:19" s="15" customFormat="1" x14ac:dyDescent="0.25">
      <c r="A133" s="484"/>
      <c r="B133" s="114"/>
      <c r="C133" s="114"/>
      <c r="D133" s="114"/>
      <c r="E133" s="110"/>
      <c r="F133" s="104"/>
      <c r="G133" s="104"/>
      <c r="H133" s="140"/>
      <c r="I133" s="112"/>
      <c r="J133" s="107">
        <f t="shared" si="9"/>
        <v>0</v>
      </c>
      <c r="K133" s="141">
        <v>0.65</v>
      </c>
      <c r="L133" s="107">
        <f t="shared" si="10"/>
        <v>0</v>
      </c>
      <c r="M133" s="168"/>
      <c r="N133" s="169"/>
      <c r="O133" s="170"/>
      <c r="P133" s="171"/>
      <c r="Q133" s="171"/>
      <c r="R133" s="171"/>
      <c r="S133" s="171"/>
    </row>
    <row r="134" spans="1:19" s="15" customFormat="1" x14ac:dyDescent="0.25">
      <c r="A134" s="484"/>
      <c r="B134" s="114"/>
      <c r="C134" s="114"/>
      <c r="D134" s="114"/>
      <c r="E134" s="110"/>
      <c r="F134" s="104"/>
      <c r="G134" s="104"/>
      <c r="H134" s="140"/>
      <c r="I134" s="112"/>
      <c r="J134" s="107">
        <f>H134*I134</f>
        <v>0</v>
      </c>
      <c r="K134" s="141">
        <v>0.65</v>
      </c>
      <c r="L134" s="107">
        <f t="shared" si="10"/>
        <v>0</v>
      </c>
      <c r="M134" s="168"/>
      <c r="N134" s="169"/>
      <c r="O134" s="170"/>
      <c r="P134" s="171"/>
      <c r="Q134" s="171"/>
      <c r="R134" s="171"/>
      <c r="S134" s="171"/>
    </row>
    <row r="135" spans="1:19" s="15" customFormat="1" x14ac:dyDescent="0.25">
      <c r="A135" s="484"/>
      <c r="B135" s="114"/>
      <c r="C135" s="114"/>
      <c r="D135" s="114"/>
      <c r="E135" s="110"/>
      <c r="F135" s="104"/>
      <c r="G135" s="104"/>
      <c r="H135" s="140"/>
      <c r="I135" s="112"/>
      <c r="J135" s="107">
        <f t="shared" si="9"/>
        <v>0</v>
      </c>
      <c r="K135" s="141">
        <v>0.65</v>
      </c>
      <c r="L135" s="107">
        <f t="shared" si="10"/>
        <v>0</v>
      </c>
      <c r="M135" s="168"/>
      <c r="N135" s="169"/>
      <c r="O135" s="170"/>
      <c r="P135" s="171"/>
      <c r="Q135" s="171"/>
      <c r="R135" s="171"/>
      <c r="S135" s="171"/>
    </row>
    <row r="136" spans="1:19" s="15" customFormat="1" ht="12.75" thickBot="1" x14ac:dyDescent="0.3">
      <c r="A136" s="484"/>
      <c r="B136" s="110"/>
      <c r="C136" s="110"/>
      <c r="D136" s="110"/>
      <c r="E136" s="110"/>
      <c r="F136" s="104"/>
      <c r="G136" s="158"/>
      <c r="H136" s="140"/>
      <c r="I136" s="112"/>
      <c r="J136" s="159">
        <f t="shared" si="9"/>
        <v>0</v>
      </c>
      <c r="K136" s="141">
        <v>0.65</v>
      </c>
      <c r="L136" s="159">
        <f t="shared" si="10"/>
        <v>0</v>
      </c>
      <c r="M136" s="172"/>
      <c r="N136" s="169"/>
      <c r="O136" s="170"/>
      <c r="P136" s="171"/>
      <c r="Q136" s="171"/>
      <c r="R136" s="171"/>
      <c r="S136" s="171"/>
    </row>
    <row r="137" spans="1:19" s="12" customFormat="1" ht="15.75" customHeight="1" thickTop="1" thickBot="1" x14ac:dyDescent="0.3">
      <c r="A137" s="484"/>
      <c r="B137" s="489"/>
      <c r="C137" s="489"/>
      <c r="D137" s="489"/>
      <c r="E137" s="489"/>
      <c r="F137" s="173"/>
      <c r="G137" s="173"/>
      <c r="H137" s="173"/>
      <c r="I137" s="149" t="s">
        <v>97</v>
      </c>
      <c r="J137" s="162">
        <f>SUM(J127:J136)</f>
        <v>0</v>
      </c>
      <c r="K137" s="163"/>
      <c r="L137" s="150">
        <f t="shared" ref="L137:M137" si="11">SUM(L127:L136)</f>
        <v>0</v>
      </c>
      <c r="M137" s="174">
        <f t="shared" si="11"/>
        <v>0</v>
      </c>
      <c r="N137" s="169"/>
      <c r="O137" s="170"/>
      <c r="P137" s="124"/>
    </row>
    <row r="138" spans="1:19" s="17" customFormat="1" ht="15.75" customHeight="1" thickTop="1" thickBot="1" x14ac:dyDescent="0.3">
      <c r="B138" s="490" t="s">
        <v>98</v>
      </c>
      <c r="C138" s="490"/>
      <c r="D138" s="490"/>
      <c r="E138" s="490"/>
      <c r="F138" s="490"/>
      <c r="G138" s="490"/>
      <c r="H138" s="175"/>
      <c r="I138" s="175"/>
      <c r="L138" s="176"/>
      <c r="M138" s="177"/>
      <c r="N138" s="178" t="s">
        <v>99</v>
      </c>
    </row>
    <row r="139" spans="1:19" s="6" customFormat="1" ht="15.75" customHeight="1" thickTop="1" thickBot="1" x14ac:dyDescent="0.25">
      <c r="B139" s="490"/>
      <c r="C139" s="490"/>
      <c r="D139" s="490"/>
      <c r="E139" s="490"/>
      <c r="F139" s="490"/>
      <c r="G139" s="490"/>
      <c r="H139" s="5"/>
      <c r="I139" s="179"/>
      <c r="J139" s="180"/>
      <c r="K139" s="181" t="s">
        <v>100</v>
      </c>
      <c r="L139" s="182">
        <f>L111+L124+L137</f>
        <v>0</v>
      </c>
      <c r="M139" s="121" t="e">
        <f>#REF!+#REF!+#REF!</f>
        <v>#REF!</v>
      </c>
      <c r="N139" s="183" t="s">
        <v>101</v>
      </c>
      <c r="O139" s="182">
        <f>O111+O124</f>
        <v>0</v>
      </c>
    </row>
    <row r="140" spans="1:19" ht="15" customHeight="1" thickTop="1" x14ac:dyDescent="0.2">
      <c r="F140" s="184" t="s">
        <v>14</v>
      </c>
    </row>
    <row r="141" spans="1:19" ht="18.75" customHeight="1" x14ac:dyDescent="0.3">
      <c r="B141" s="127" t="s">
        <v>78</v>
      </c>
      <c r="C141" s="128" t="str">
        <f>IF(ISBLANK('93 Game 5'!$E$6),"",'93 Game 5'!$E$6)</f>
        <v/>
      </c>
      <c r="D141" s="128"/>
      <c r="F141" s="185" t="s">
        <v>102</v>
      </c>
      <c r="G141" s="185"/>
      <c r="H141" s="185"/>
      <c r="I141" s="185"/>
      <c r="J141" s="185"/>
    </row>
    <row r="142" spans="1:19" ht="18" customHeight="1" x14ac:dyDescent="0.2">
      <c r="E142" s="126"/>
      <c r="H142" s="482" t="s">
        <v>7</v>
      </c>
      <c r="I142" s="482"/>
      <c r="J142" s="482"/>
    </row>
    <row r="143" spans="1:19" ht="21" x14ac:dyDescent="0.2">
      <c r="B143" s="186" t="s">
        <v>103</v>
      </c>
      <c r="C143" s="125"/>
      <c r="D143" s="126"/>
      <c r="E143" s="126"/>
      <c r="H143" s="482"/>
      <c r="I143" s="482"/>
      <c r="J143" s="482"/>
    </row>
    <row r="144" spans="1:19" ht="15.75" x14ac:dyDescent="0.25">
      <c r="A144" s="14"/>
      <c r="B144" s="474" t="s">
        <v>104</v>
      </c>
      <c r="C144" s="474"/>
      <c r="D144" s="474"/>
      <c r="E144" s="474"/>
      <c r="F144" s="474"/>
      <c r="G144" s="474"/>
      <c r="H144" s="481" t="s">
        <v>105</v>
      </c>
      <c r="I144" s="481"/>
      <c r="J144" s="481"/>
    </row>
    <row r="145" spans="1:10" ht="51" x14ac:dyDescent="0.2">
      <c r="A145" s="4"/>
      <c r="B145" s="96" t="s">
        <v>106</v>
      </c>
      <c r="C145" s="96" t="s">
        <v>26</v>
      </c>
      <c r="D145" s="96" t="s">
        <v>6</v>
      </c>
      <c r="E145" s="96" t="s">
        <v>10</v>
      </c>
      <c r="F145" s="96" t="s">
        <v>70</v>
      </c>
      <c r="G145" s="96" t="s">
        <v>71</v>
      </c>
      <c r="H145" s="130" t="s">
        <v>107</v>
      </c>
      <c r="I145" s="130" t="s">
        <v>4</v>
      </c>
      <c r="J145" s="131" t="s">
        <v>108</v>
      </c>
    </row>
    <row r="146" spans="1:10" ht="15" customHeight="1" x14ac:dyDescent="0.2">
      <c r="A146" s="132" t="s">
        <v>109</v>
      </c>
      <c r="B146" s="133" t="s">
        <v>110</v>
      </c>
      <c r="C146" s="134"/>
      <c r="D146" s="134"/>
      <c r="E146" s="135"/>
      <c r="F146" s="135"/>
      <c r="G146" s="134"/>
      <c r="H146" s="136"/>
      <c r="I146" s="136"/>
      <c r="J146" s="187"/>
    </row>
    <row r="147" spans="1:10" x14ac:dyDescent="0.2">
      <c r="A147" s="496"/>
      <c r="B147" s="110"/>
      <c r="C147" s="110"/>
      <c r="D147" s="110"/>
      <c r="E147" s="104"/>
      <c r="F147" s="104"/>
      <c r="G147" s="158"/>
      <c r="H147" s="111"/>
      <c r="I147" s="112"/>
      <c r="J147" s="107">
        <f>H147*I147</f>
        <v>0</v>
      </c>
    </row>
    <row r="148" spans="1:10" x14ac:dyDescent="0.2">
      <c r="A148" s="496"/>
      <c r="B148" s="110"/>
      <c r="C148" s="110"/>
      <c r="D148" s="110"/>
      <c r="E148" s="104"/>
      <c r="F148" s="104"/>
      <c r="G148" s="158"/>
      <c r="H148" s="111"/>
      <c r="I148" s="112"/>
      <c r="J148" s="107">
        <f t="shared" ref="J148:J158" si="12">H148*I148</f>
        <v>0</v>
      </c>
    </row>
    <row r="149" spans="1:10" x14ac:dyDescent="0.2">
      <c r="A149" s="496"/>
      <c r="B149" s="110"/>
      <c r="C149" s="110"/>
      <c r="D149" s="110"/>
      <c r="E149" s="104"/>
      <c r="F149" s="104"/>
      <c r="G149" s="158"/>
      <c r="H149" s="111"/>
      <c r="I149" s="112"/>
      <c r="J149" s="107">
        <f t="shared" si="12"/>
        <v>0</v>
      </c>
    </row>
    <row r="150" spans="1:10" x14ac:dyDescent="0.2">
      <c r="A150" s="496"/>
      <c r="B150" s="110"/>
      <c r="C150" s="110"/>
      <c r="D150" s="110"/>
      <c r="E150" s="104"/>
      <c r="F150" s="104"/>
      <c r="G150" s="158"/>
      <c r="H150" s="111"/>
      <c r="I150" s="112"/>
      <c r="J150" s="107">
        <f t="shared" si="12"/>
        <v>0</v>
      </c>
    </row>
    <row r="151" spans="1:10" x14ac:dyDescent="0.2">
      <c r="A151" s="496"/>
      <c r="B151" s="110"/>
      <c r="C151" s="110"/>
      <c r="D151" s="110"/>
      <c r="E151" s="104"/>
      <c r="F151" s="104"/>
      <c r="G151" s="158"/>
      <c r="H151" s="111"/>
      <c r="I151" s="112"/>
      <c r="J151" s="107">
        <f t="shared" si="12"/>
        <v>0</v>
      </c>
    </row>
    <row r="152" spans="1:10" x14ac:dyDescent="0.2">
      <c r="A152" s="496"/>
      <c r="B152" s="110"/>
      <c r="C152" s="110"/>
      <c r="D152" s="110"/>
      <c r="E152" s="104"/>
      <c r="F152" s="104"/>
      <c r="G152" s="158"/>
      <c r="H152" s="111"/>
      <c r="I152" s="112"/>
      <c r="J152" s="107">
        <f t="shared" si="12"/>
        <v>0</v>
      </c>
    </row>
    <row r="153" spans="1:10" x14ac:dyDescent="0.2">
      <c r="A153" s="496"/>
      <c r="B153" s="110"/>
      <c r="C153" s="110"/>
      <c r="D153" s="110"/>
      <c r="E153" s="104"/>
      <c r="F153" s="104"/>
      <c r="G153" s="158"/>
      <c r="H153" s="111"/>
      <c r="I153" s="112"/>
      <c r="J153" s="107">
        <f t="shared" si="12"/>
        <v>0</v>
      </c>
    </row>
    <row r="154" spans="1:10" x14ac:dyDescent="0.2">
      <c r="A154" s="496"/>
      <c r="B154" s="110"/>
      <c r="C154" s="110"/>
      <c r="D154" s="110"/>
      <c r="E154" s="104"/>
      <c r="F154" s="104"/>
      <c r="G154" s="158"/>
      <c r="H154" s="111"/>
      <c r="I154" s="112"/>
      <c r="J154" s="107">
        <f t="shared" si="12"/>
        <v>0</v>
      </c>
    </row>
    <row r="155" spans="1:10" x14ac:dyDescent="0.2">
      <c r="A155" s="496"/>
      <c r="B155" s="110"/>
      <c r="C155" s="110"/>
      <c r="D155" s="110"/>
      <c r="E155" s="104"/>
      <c r="F155" s="104"/>
      <c r="G155" s="158"/>
      <c r="H155" s="111"/>
      <c r="I155" s="112"/>
      <c r="J155" s="107">
        <f t="shared" si="12"/>
        <v>0</v>
      </c>
    </row>
    <row r="156" spans="1:10" x14ac:dyDescent="0.2">
      <c r="A156" s="496"/>
      <c r="B156" s="110"/>
      <c r="C156" s="110"/>
      <c r="D156" s="110"/>
      <c r="E156" s="104"/>
      <c r="F156" s="104"/>
      <c r="G156" s="158"/>
      <c r="H156" s="111"/>
      <c r="I156" s="112"/>
      <c r="J156" s="107">
        <f t="shared" si="12"/>
        <v>0</v>
      </c>
    </row>
    <row r="157" spans="1:10" x14ac:dyDescent="0.2">
      <c r="A157" s="496"/>
      <c r="B157" s="110"/>
      <c r="C157" s="110"/>
      <c r="D157" s="110"/>
      <c r="E157" s="104"/>
      <c r="F157" s="104"/>
      <c r="G157" s="158"/>
      <c r="H157" s="111"/>
      <c r="I157" s="112"/>
      <c r="J157" s="107">
        <f t="shared" si="12"/>
        <v>0</v>
      </c>
    </row>
    <row r="158" spans="1:10" x14ac:dyDescent="0.2">
      <c r="A158" s="496"/>
      <c r="B158" s="110"/>
      <c r="C158" s="110"/>
      <c r="D158" s="110"/>
      <c r="E158" s="104"/>
      <c r="F158" s="104"/>
      <c r="G158" s="158"/>
      <c r="H158" s="111"/>
      <c r="I158" s="112"/>
      <c r="J158" s="107">
        <f t="shared" si="12"/>
        <v>0</v>
      </c>
    </row>
    <row r="159" spans="1:10" x14ac:dyDescent="0.2">
      <c r="A159" s="496"/>
      <c r="B159" s="110"/>
      <c r="C159" s="110"/>
      <c r="D159" s="110"/>
      <c r="E159" s="104"/>
      <c r="F159" s="104"/>
      <c r="G159" s="158"/>
      <c r="H159" s="111"/>
      <c r="I159" s="112"/>
      <c r="J159" s="107">
        <f>H159*I159</f>
        <v>0</v>
      </c>
    </row>
    <row r="160" spans="1:10" x14ac:dyDescent="0.2">
      <c r="A160" s="496"/>
      <c r="B160" s="110"/>
      <c r="C160" s="110"/>
      <c r="D160" s="110"/>
      <c r="E160" s="104"/>
      <c r="F160" s="104"/>
      <c r="G160" s="158"/>
      <c r="H160" s="111"/>
      <c r="I160" s="112"/>
      <c r="J160" s="107">
        <f>H160*I160</f>
        <v>0</v>
      </c>
    </row>
    <row r="161" spans="1:15" x14ac:dyDescent="0.2">
      <c r="A161" s="496"/>
      <c r="B161" s="110"/>
      <c r="C161" s="110"/>
      <c r="D161" s="110"/>
      <c r="E161" s="104"/>
      <c r="F161" s="104"/>
      <c r="G161" s="158"/>
      <c r="H161" s="111"/>
      <c r="I161" s="112"/>
      <c r="J161" s="107">
        <f>H161*I161</f>
        <v>0</v>
      </c>
    </row>
    <row r="162" spans="1:15" ht="12.75" thickBot="1" x14ac:dyDescent="0.25">
      <c r="A162" s="496"/>
      <c r="B162" s="110"/>
      <c r="C162" s="110"/>
      <c r="D162" s="110"/>
      <c r="E162" s="104"/>
      <c r="F162" s="104"/>
      <c r="G162" s="158"/>
      <c r="H162" s="111"/>
      <c r="I162" s="112"/>
      <c r="J162" s="107">
        <f>H162*I162</f>
        <v>0</v>
      </c>
    </row>
    <row r="163" spans="1:15" s="12" customFormat="1" ht="15" customHeight="1" thickTop="1" thickBot="1" x14ac:dyDescent="0.25">
      <c r="C163" s="188"/>
      <c r="D163" s="188"/>
      <c r="E163" s="188"/>
      <c r="F163" s="189"/>
      <c r="G163" s="189"/>
      <c r="H163" s="190"/>
      <c r="I163" s="191" t="s">
        <v>111</v>
      </c>
      <c r="J163" s="119">
        <f>SUM(J147:J162)</f>
        <v>0</v>
      </c>
      <c r="K163" s="1"/>
      <c r="L163" s="1"/>
      <c r="M163" s="1"/>
      <c r="N163" s="1"/>
      <c r="O163" s="1"/>
    </row>
    <row r="164" spans="1:15" ht="21.75" thickTop="1" x14ac:dyDescent="0.2">
      <c r="A164" s="132" t="s">
        <v>112</v>
      </c>
      <c r="B164" s="192" t="s">
        <v>113</v>
      </c>
      <c r="C164" s="134"/>
      <c r="D164" s="134"/>
      <c r="E164" s="135"/>
      <c r="F164" s="135"/>
      <c r="G164" s="134"/>
      <c r="H164" s="136"/>
      <c r="I164" s="193"/>
      <c r="J164" s="187"/>
    </row>
    <row r="165" spans="1:15" x14ac:dyDescent="0.2">
      <c r="A165" s="496"/>
      <c r="B165" s="110"/>
      <c r="C165" s="110"/>
      <c r="D165" s="110"/>
      <c r="E165" s="104"/>
      <c r="F165" s="104"/>
      <c r="G165" s="158"/>
      <c r="H165" s="111"/>
      <c r="I165" s="112"/>
      <c r="J165" s="107">
        <f>H165*I165</f>
        <v>0</v>
      </c>
    </row>
    <row r="166" spans="1:15" x14ac:dyDescent="0.2">
      <c r="A166" s="496"/>
      <c r="B166" s="110"/>
      <c r="C166" s="110"/>
      <c r="D166" s="110"/>
      <c r="E166" s="104"/>
      <c r="F166" s="104"/>
      <c r="G166" s="158"/>
      <c r="H166" s="111"/>
      <c r="I166" s="112"/>
      <c r="J166" s="107">
        <f t="shared" ref="J166:J173" si="13">H166*I166</f>
        <v>0</v>
      </c>
    </row>
    <row r="167" spans="1:15" x14ac:dyDescent="0.2">
      <c r="A167" s="496"/>
      <c r="B167" s="110"/>
      <c r="C167" s="110"/>
      <c r="D167" s="110"/>
      <c r="E167" s="104"/>
      <c r="F167" s="104"/>
      <c r="G167" s="158"/>
      <c r="H167" s="111"/>
      <c r="I167" s="112"/>
      <c r="J167" s="107">
        <f t="shared" si="13"/>
        <v>0</v>
      </c>
    </row>
    <row r="168" spans="1:15" x14ac:dyDescent="0.2">
      <c r="A168" s="496"/>
      <c r="B168" s="110"/>
      <c r="C168" s="110"/>
      <c r="D168" s="110"/>
      <c r="E168" s="104"/>
      <c r="F168" s="104"/>
      <c r="G168" s="158"/>
      <c r="H168" s="111"/>
      <c r="I168" s="112"/>
      <c r="J168" s="107">
        <f t="shared" si="13"/>
        <v>0</v>
      </c>
    </row>
    <row r="169" spans="1:15" x14ac:dyDescent="0.2">
      <c r="A169" s="496"/>
      <c r="B169" s="110"/>
      <c r="C169" s="110"/>
      <c r="D169" s="110"/>
      <c r="E169" s="104"/>
      <c r="F169" s="104"/>
      <c r="G169" s="158"/>
      <c r="H169" s="111"/>
      <c r="I169" s="112"/>
      <c r="J169" s="107">
        <f t="shared" si="13"/>
        <v>0</v>
      </c>
    </row>
    <row r="170" spans="1:15" x14ac:dyDescent="0.2">
      <c r="A170" s="496"/>
      <c r="B170" s="110"/>
      <c r="C170" s="110"/>
      <c r="D170" s="110"/>
      <c r="E170" s="104"/>
      <c r="F170" s="104"/>
      <c r="G170" s="158"/>
      <c r="H170" s="111"/>
      <c r="I170" s="112"/>
      <c r="J170" s="107">
        <f t="shared" si="13"/>
        <v>0</v>
      </c>
    </row>
    <row r="171" spans="1:15" x14ac:dyDescent="0.2">
      <c r="A171" s="496"/>
      <c r="B171" s="110"/>
      <c r="C171" s="110"/>
      <c r="D171" s="110"/>
      <c r="E171" s="104"/>
      <c r="F171" s="104"/>
      <c r="G171" s="158"/>
      <c r="H171" s="111"/>
      <c r="I171" s="112"/>
      <c r="J171" s="107">
        <f t="shared" si="13"/>
        <v>0</v>
      </c>
    </row>
    <row r="172" spans="1:15" x14ac:dyDescent="0.2">
      <c r="A172" s="496"/>
      <c r="B172" s="110"/>
      <c r="C172" s="110"/>
      <c r="D172" s="110"/>
      <c r="E172" s="104"/>
      <c r="F172" s="104"/>
      <c r="G172" s="158"/>
      <c r="H172" s="111"/>
      <c r="I172" s="112"/>
      <c r="J172" s="107">
        <f t="shared" si="13"/>
        <v>0</v>
      </c>
    </row>
    <row r="173" spans="1:15" x14ac:dyDescent="0.2">
      <c r="A173" s="496"/>
      <c r="B173" s="110"/>
      <c r="C173" s="110"/>
      <c r="D173" s="110"/>
      <c r="E173" s="104"/>
      <c r="F173" s="104"/>
      <c r="G173" s="158"/>
      <c r="H173" s="111"/>
      <c r="I173" s="112"/>
      <c r="J173" s="107">
        <f t="shared" si="13"/>
        <v>0</v>
      </c>
    </row>
    <row r="174" spans="1:15" x14ac:dyDescent="0.2">
      <c r="A174" s="496"/>
      <c r="B174" s="110"/>
      <c r="C174" s="110"/>
      <c r="D174" s="110"/>
      <c r="E174" s="104"/>
      <c r="F174" s="104"/>
      <c r="G174" s="158"/>
      <c r="H174" s="111"/>
      <c r="I174" s="112"/>
      <c r="J174" s="107">
        <f>H174*I174</f>
        <v>0</v>
      </c>
    </row>
    <row r="175" spans="1:15" x14ac:dyDescent="0.2">
      <c r="A175" s="496"/>
      <c r="B175" s="110"/>
      <c r="C175" s="110"/>
      <c r="D175" s="110"/>
      <c r="E175" s="104"/>
      <c r="F175" s="104"/>
      <c r="G175" s="158"/>
      <c r="H175" s="111"/>
      <c r="I175" s="112"/>
      <c r="J175" s="107">
        <f>H175*I175</f>
        <v>0</v>
      </c>
    </row>
    <row r="176" spans="1:15" x14ac:dyDescent="0.2">
      <c r="A176" s="496"/>
      <c r="B176" s="110"/>
      <c r="C176" s="110"/>
      <c r="D176" s="110"/>
      <c r="E176" s="104"/>
      <c r="F176" s="104"/>
      <c r="G176" s="158"/>
      <c r="H176" s="111"/>
      <c r="I176" s="112"/>
      <c r="J176" s="107">
        <f>H176*I176</f>
        <v>0</v>
      </c>
      <c r="N176" s="1" t="s">
        <v>114</v>
      </c>
    </row>
    <row r="177" spans="1:15" ht="12.75" thickBot="1" x14ac:dyDescent="0.25">
      <c r="A177" s="496"/>
      <c r="B177" s="110"/>
      <c r="C177" s="110"/>
      <c r="D177" s="110"/>
      <c r="E177" s="104"/>
      <c r="F177" s="104"/>
      <c r="G177" s="158"/>
      <c r="H177" s="111"/>
      <c r="I177" s="112"/>
      <c r="J177" s="107">
        <f>H177*I177</f>
        <v>0</v>
      </c>
    </row>
    <row r="178" spans="1:15" s="12" customFormat="1" ht="15" customHeight="1" thickTop="1" thickBot="1" x14ac:dyDescent="0.25">
      <c r="C178" s="188"/>
      <c r="D178" s="188"/>
      <c r="E178" s="188"/>
      <c r="F178" s="189"/>
      <c r="G178" s="189"/>
      <c r="H178" s="190"/>
      <c r="I178" s="149" t="s">
        <v>115</v>
      </c>
      <c r="J178" s="119">
        <f>SUM(J165:J177)</f>
        <v>0</v>
      </c>
      <c r="K178" s="1"/>
      <c r="L178" s="1"/>
      <c r="M178" s="1"/>
      <c r="N178" s="1"/>
      <c r="O178" s="1"/>
    </row>
    <row r="179" spans="1:15" ht="22.5" thickTop="1" x14ac:dyDescent="0.2">
      <c r="A179" s="132" t="s">
        <v>116</v>
      </c>
      <c r="B179" s="192" t="s">
        <v>117</v>
      </c>
      <c r="C179" s="134"/>
      <c r="D179" s="134"/>
      <c r="E179" s="135"/>
      <c r="F179" s="135"/>
      <c r="G179" s="134"/>
      <c r="H179" s="136"/>
      <c r="I179" s="193"/>
      <c r="J179" s="187"/>
    </row>
    <row r="180" spans="1:15" x14ac:dyDescent="0.2">
      <c r="A180" s="496"/>
      <c r="B180" s="110"/>
      <c r="C180" s="110"/>
      <c r="D180" s="110"/>
      <c r="E180" s="104"/>
      <c r="F180" s="104"/>
      <c r="G180" s="158"/>
      <c r="H180" s="111"/>
      <c r="I180" s="112"/>
      <c r="J180" s="107">
        <f>H180*I180</f>
        <v>0</v>
      </c>
    </row>
    <row r="181" spans="1:15" x14ac:dyDescent="0.2">
      <c r="A181" s="496"/>
      <c r="B181" s="110"/>
      <c r="C181" s="110"/>
      <c r="D181" s="110"/>
      <c r="E181" s="104"/>
      <c r="F181" s="104"/>
      <c r="G181" s="158"/>
      <c r="H181" s="111"/>
      <c r="I181" s="112"/>
      <c r="J181" s="107">
        <f>H181*I181</f>
        <v>0</v>
      </c>
    </row>
    <row r="182" spans="1:15" x14ac:dyDescent="0.2">
      <c r="A182" s="496"/>
      <c r="B182" s="110"/>
      <c r="C182" s="110"/>
      <c r="D182" s="110"/>
      <c r="E182" s="104"/>
      <c r="F182" s="104"/>
      <c r="G182" s="158"/>
      <c r="H182" s="111"/>
      <c r="I182" s="112"/>
      <c r="J182" s="107">
        <f>H182*I182</f>
        <v>0</v>
      </c>
    </row>
    <row r="183" spans="1:15" x14ac:dyDescent="0.2">
      <c r="A183" s="496"/>
      <c r="B183" s="110"/>
      <c r="C183" s="110"/>
      <c r="D183" s="110"/>
      <c r="E183" s="104"/>
      <c r="F183" s="104"/>
      <c r="G183" s="158"/>
      <c r="H183" s="111"/>
      <c r="I183" s="112"/>
      <c r="J183" s="107">
        <f t="shared" ref="J183:J192" si="14">H183*I183</f>
        <v>0</v>
      </c>
    </row>
    <row r="184" spans="1:15" x14ac:dyDescent="0.2">
      <c r="A184" s="496"/>
      <c r="B184" s="110"/>
      <c r="C184" s="110"/>
      <c r="D184" s="110"/>
      <c r="E184" s="104"/>
      <c r="F184" s="104"/>
      <c r="G184" s="158"/>
      <c r="H184" s="111"/>
      <c r="I184" s="112"/>
      <c r="J184" s="107">
        <f t="shared" si="14"/>
        <v>0</v>
      </c>
    </row>
    <row r="185" spans="1:15" x14ac:dyDescent="0.2">
      <c r="A185" s="496"/>
      <c r="B185" s="110"/>
      <c r="C185" s="110"/>
      <c r="D185" s="110"/>
      <c r="E185" s="104"/>
      <c r="F185" s="104"/>
      <c r="G185" s="158"/>
      <c r="H185" s="111"/>
      <c r="I185" s="112"/>
      <c r="J185" s="107">
        <f t="shared" si="14"/>
        <v>0</v>
      </c>
    </row>
    <row r="186" spans="1:15" x14ac:dyDescent="0.2">
      <c r="A186" s="496"/>
      <c r="B186" s="110"/>
      <c r="C186" s="114"/>
      <c r="D186" s="110"/>
      <c r="E186" s="104"/>
      <c r="F186" s="104"/>
      <c r="G186" s="158"/>
      <c r="H186" s="111"/>
      <c r="I186" s="112"/>
      <c r="J186" s="107">
        <f t="shared" si="14"/>
        <v>0</v>
      </c>
    </row>
    <row r="187" spans="1:15" x14ac:dyDescent="0.2">
      <c r="A187" s="496"/>
      <c r="B187" s="110"/>
      <c r="C187" s="110"/>
      <c r="D187" s="110"/>
      <c r="E187" s="104"/>
      <c r="F187" s="104"/>
      <c r="G187" s="158"/>
      <c r="H187" s="111"/>
      <c r="I187" s="112"/>
      <c r="J187" s="107">
        <f t="shared" si="14"/>
        <v>0</v>
      </c>
    </row>
    <row r="188" spans="1:15" x14ac:dyDescent="0.2">
      <c r="A188" s="496"/>
      <c r="B188" s="110"/>
      <c r="C188" s="110"/>
      <c r="D188" s="110"/>
      <c r="E188" s="104"/>
      <c r="F188" s="104"/>
      <c r="G188" s="158"/>
      <c r="H188" s="111"/>
      <c r="I188" s="112"/>
      <c r="J188" s="107">
        <f t="shared" si="14"/>
        <v>0</v>
      </c>
    </row>
    <row r="189" spans="1:15" x14ac:dyDescent="0.2">
      <c r="A189" s="496"/>
      <c r="B189" s="110"/>
      <c r="C189" s="110"/>
      <c r="D189" s="110"/>
      <c r="E189" s="104"/>
      <c r="F189" s="104"/>
      <c r="G189" s="158"/>
      <c r="H189" s="111"/>
      <c r="I189" s="112"/>
      <c r="J189" s="107">
        <f t="shared" si="14"/>
        <v>0</v>
      </c>
    </row>
    <row r="190" spans="1:15" x14ac:dyDescent="0.2">
      <c r="A190" s="496"/>
      <c r="B190" s="110"/>
      <c r="C190" s="110"/>
      <c r="D190" s="110"/>
      <c r="E190" s="104"/>
      <c r="F190" s="104"/>
      <c r="G190" s="158"/>
      <c r="H190" s="111"/>
      <c r="I190" s="112"/>
      <c r="J190" s="107">
        <f t="shared" si="14"/>
        <v>0</v>
      </c>
    </row>
    <row r="191" spans="1:15" x14ac:dyDescent="0.2">
      <c r="A191" s="496"/>
      <c r="B191" s="19"/>
      <c r="C191" s="110"/>
      <c r="D191" s="110"/>
      <c r="E191" s="104"/>
      <c r="F191" s="104"/>
      <c r="G191" s="158"/>
      <c r="H191" s="111"/>
      <c r="I191" s="112"/>
      <c r="J191" s="107">
        <f t="shared" si="14"/>
        <v>0</v>
      </c>
    </row>
    <row r="192" spans="1:15" ht="12.75" thickBot="1" x14ac:dyDescent="0.25">
      <c r="A192" s="496"/>
      <c r="B192" s="110"/>
      <c r="C192" s="110"/>
      <c r="D192" s="110"/>
      <c r="E192" s="104"/>
      <c r="F192" s="104"/>
      <c r="G192" s="158"/>
      <c r="H192" s="111"/>
      <c r="I192" s="112"/>
      <c r="J192" s="107">
        <f t="shared" si="14"/>
        <v>0</v>
      </c>
    </row>
    <row r="193" spans="1:16" s="12" customFormat="1" ht="15" customHeight="1" thickTop="1" thickBot="1" x14ac:dyDescent="0.25">
      <c r="C193" s="194"/>
      <c r="D193" s="194"/>
      <c r="E193" s="194"/>
      <c r="F193" s="195"/>
      <c r="G193" s="195"/>
      <c r="H193" s="196"/>
      <c r="I193" s="149" t="s">
        <v>118</v>
      </c>
      <c r="J193" s="119">
        <f>SUM(J180:J192)</f>
        <v>0</v>
      </c>
      <c r="K193" s="1"/>
      <c r="L193" s="1"/>
      <c r="M193" s="1"/>
      <c r="N193" s="1"/>
      <c r="O193" s="1"/>
      <c r="P193" s="1"/>
    </row>
    <row r="194" spans="1:16" s="12" customFormat="1" ht="15" customHeight="1" thickTop="1" thickBot="1" x14ac:dyDescent="0.25">
      <c r="C194" s="194"/>
      <c r="D194" s="194"/>
      <c r="E194" s="194"/>
      <c r="F194" s="195"/>
      <c r="G194" s="195"/>
      <c r="H194" s="197"/>
      <c r="I194" s="198"/>
      <c r="J194" s="199"/>
      <c r="K194" s="1"/>
      <c r="L194" s="1"/>
      <c r="M194" s="1"/>
      <c r="N194" s="1"/>
      <c r="O194" s="1"/>
      <c r="P194" s="1"/>
    </row>
    <row r="195" spans="1:16" ht="16.5" thickTop="1" thickBot="1" x14ac:dyDescent="0.3">
      <c r="B195" s="18"/>
      <c r="C195" s="18"/>
      <c r="D195" s="18"/>
      <c r="E195" s="8"/>
      <c r="F195" s="200"/>
      <c r="G195" s="201"/>
      <c r="H195" s="9"/>
      <c r="I195" s="9" t="s">
        <v>119</v>
      </c>
      <c r="J195" s="119">
        <f>J163+J178+J193</f>
        <v>0</v>
      </c>
    </row>
    <row r="196" spans="1:16" ht="7.5" customHeight="1" thickTop="1" x14ac:dyDescent="0.2">
      <c r="B196" s="125"/>
      <c r="C196" s="125"/>
      <c r="D196" s="126"/>
      <c r="E196" s="126"/>
    </row>
    <row r="197" spans="1:16" ht="16.5" customHeight="1" x14ac:dyDescent="0.3">
      <c r="B197" s="127" t="s">
        <v>78</v>
      </c>
      <c r="C197" s="128" t="str">
        <f>IF(ISBLANK('93 Game 5'!$E$6),"",'93 Game 5'!$E$6)</f>
        <v/>
      </c>
      <c r="D197" s="128"/>
      <c r="E197" s="126"/>
    </row>
    <row r="198" spans="1:16" ht="16.5" customHeight="1" x14ac:dyDescent="0.2">
      <c r="B198" s="480" t="s">
        <v>120</v>
      </c>
      <c r="C198" s="480"/>
      <c r="D198" s="202"/>
      <c r="E198" s="126"/>
      <c r="H198" s="482" t="s">
        <v>7</v>
      </c>
      <c r="I198" s="482"/>
      <c r="J198" s="482"/>
    </row>
    <row r="199" spans="1:16" ht="7.5" customHeight="1" x14ac:dyDescent="0.2">
      <c r="B199" s="480"/>
      <c r="C199" s="480"/>
      <c r="D199" s="203"/>
      <c r="E199" s="126"/>
      <c r="H199" s="482"/>
      <c r="I199" s="482"/>
      <c r="J199" s="482"/>
    </row>
    <row r="200" spans="1:16" s="14" customFormat="1" ht="15.75" customHeight="1" x14ac:dyDescent="0.25">
      <c r="B200" s="474" t="s">
        <v>121</v>
      </c>
      <c r="C200" s="474"/>
      <c r="D200" s="474"/>
      <c r="E200" s="474"/>
      <c r="F200" s="474"/>
      <c r="G200" s="474"/>
      <c r="H200" s="481" t="s">
        <v>122</v>
      </c>
      <c r="I200" s="481"/>
      <c r="J200" s="481"/>
      <c r="K200" s="1"/>
      <c r="M200" s="1"/>
      <c r="N200" s="1"/>
      <c r="O200" s="1"/>
    </row>
    <row r="201" spans="1:16" s="4" customFormat="1" ht="53.25" customHeight="1" x14ac:dyDescent="0.2">
      <c r="B201" s="96" t="s">
        <v>106</v>
      </c>
      <c r="C201" s="96" t="s">
        <v>26</v>
      </c>
      <c r="D201" s="96" t="s">
        <v>6</v>
      </c>
      <c r="E201" s="96" t="s">
        <v>10</v>
      </c>
      <c r="F201" s="96" t="s">
        <v>70</v>
      </c>
      <c r="G201" s="96" t="s">
        <v>71</v>
      </c>
      <c r="H201" s="130" t="s">
        <v>123</v>
      </c>
      <c r="I201" s="130" t="s">
        <v>4</v>
      </c>
      <c r="J201" s="131" t="s">
        <v>124</v>
      </c>
      <c r="K201" s="1"/>
      <c r="L201" s="1"/>
      <c r="M201" s="1"/>
      <c r="N201" s="1"/>
    </row>
    <row r="202" spans="1:16" s="12" customFormat="1" ht="15" customHeight="1" x14ac:dyDescent="0.25">
      <c r="A202" s="132" t="s">
        <v>125</v>
      </c>
      <c r="B202" s="204" t="s">
        <v>39</v>
      </c>
      <c r="C202" s="134"/>
      <c r="D202" s="134"/>
      <c r="E202" s="135"/>
      <c r="F202" s="135"/>
      <c r="G202" s="134"/>
      <c r="H202" s="136"/>
      <c r="I202" s="136"/>
      <c r="J202" s="187"/>
      <c r="K202" s="497" t="s">
        <v>126</v>
      </c>
      <c r="L202" s="498"/>
    </row>
    <row r="203" spans="1:16" s="15" customFormat="1" ht="15" customHeight="1" x14ac:dyDescent="0.25">
      <c r="A203" s="491"/>
      <c r="B203" s="110"/>
      <c r="C203" s="110"/>
      <c r="D203" s="110"/>
      <c r="E203" s="104"/>
      <c r="F203" s="104"/>
      <c r="G203" s="158"/>
      <c r="H203" s="111"/>
      <c r="I203" s="112"/>
      <c r="J203" s="107">
        <f>H203*I203</f>
        <v>0</v>
      </c>
      <c r="K203" s="497"/>
      <c r="L203" s="498"/>
    </row>
    <row r="204" spans="1:16" s="15" customFormat="1" ht="15" customHeight="1" x14ac:dyDescent="0.25">
      <c r="A204" s="491"/>
      <c r="B204" s="110"/>
      <c r="C204" s="110"/>
      <c r="D204" s="110"/>
      <c r="E204" s="104"/>
      <c r="F204" s="104"/>
      <c r="G204" s="158"/>
      <c r="H204" s="111"/>
      <c r="I204" s="112"/>
      <c r="J204" s="107">
        <f>H204*I204</f>
        <v>0</v>
      </c>
      <c r="K204" s="497"/>
      <c r="L204" s="498"/>
    </row>
    <row r="205" spans="1:16" s="15" customFormat="1" ht="15" customHeight="1" x14ac:dyDescent="0.25">
      <c r="A205" s="491"/>
      <c r="B205" s="110"/>
      <c r="C205" s="110"/>
      <c r="D205" s="110"/>
      <c r="E205" s="104"/>
      <c r="F205" s="104"/>
      <c r="G205" s="158"/>
      <c r="H205" s="111"/>
      <c r="I205" s="112"/>
      <c r="J205" s="107">
        <f t="shared" ref="J205" si="15">H205*I205</f>
        <v>0</v>
      </c>
      <c r="K205" s="497"/>
      <c r="L205" s="498"/>
    </row>
    <row r="206" spans="1:16" s="15" customFormat="1" ht="15" customHeight="1" x14ac:dyDescent="0.25">
      <c r="A206" s="491"/>
      <c r="B206" s="110"/>
      <c r="C206" s="110"/>
      <c r="D206" s="110"/>
      <c r="E206" s="104"/>
      <c r="F206" s="104"/>
      <c r="G206" s="158"/>
      <c r="H206" s="111"/>
      <c r="I206" s="112"/>
      <c r="J206" s="107">
        <f>H206*I206</f>
        <v>0</v>
      </c>
      <c r="K206" s="497"/>
      <c r="L206" s="498"/>
    </row>
    <row r="207" spans="1:16" s="12" customFormat="1" ht="15" customHeight="1" x14ac:dyDescent="0.25">
      <c r="A207" s="491"/>
      <c r="B207" s="204" t="s">
        <v>12</v>
      </c>
      <c r="C207" s="134"/>
      <c r="D207" s="134"/>
      <c r="E207" s="135"/>
      <c r="F207" s="135"/>
      <c r="G207" s="134"/>
      <c r="H207" s="136"/>
      <c r="I207" s="193"/>
      <c r="J207" s="187"/>
      <c r="K207" s="497"/>
      <c r="L207" s="498"/>
    </row>
    <row r="208" spans="1:16" s="15" customFormat="1" ht="15" customHeight="1" x14ac:dyDescent="0.25">
      <c r="A208" s="491"/>
      <c r="B208" s="110"/>
      <c r="C208" s="110"/>
      <c r="D208" s="110"/>
      <c r="E208" s="104"/>
      <c r="F208" s="104"/>
      <c r="G208" s="158"/>
      <c r="H208" s="111"/>
      <c r="I208" s="112"/>
      <c r="J208" s="107">
        <f>H208*I208</f>
        <v>0</v>
      </c>
      <c r="K208" s="497"/>
      <c r="L208" s="498"/>
    </row>
    <row r="209" spans="1:15" s="15" customFormat="1" ht="15" customHeight="1" x14ac:dyDescent="0.25">
      <c r="A209" s="491"/>
      <c r="B209" s="110"/>
      <c r="C209" s="110"/>
      <c r="D209" s="110"/>
      <c r="E209" s="104"/>
      <c r="F209" s="104"/>
      <c r="G209" s="158"/>
      <c r="H209" s="111"/>
      <c r="I209" s="112"/>
      <c r="J209" s="107">
        <f t="shared" ref="J209:J210" si="16">H209*I209</f>
        <v>0</v>
      </c>
      <c r="K209" s="497"/>
      <c r="L209" s="498"/>
    </row>
    <row r="210" spans="1:15" s="15" customFormat="1" ht="15" customHeight="1" x14ac:dyDescent="0.25">
      <c r="A210" s="491"/>
      <c r="B210" s="110"/>
      <c r="C210" s="110"/>
      <c r="D210" s="110"/>
      <c r="E210" s="104"/>
      <c r="F210" s="104"/>
      <c r="G210" s="158"/>
      <c r="H210" s="111"/>
      <c r="I210" s="112"/>
      <c r="J210" s="107">
        <f t="shared" si="16"/>
        <v>0</v>
      </c>
      <c r="K210" s="497"/>
      <c r="L210" s="498"/>
    </row>
    <row r="211" spans="1:15" s="15" customFormat="1" ht="15" customHeight="1" x14ac:dyDescent="0.25">
      <c r="A211" s="491"/>
      <c r="B211" s="110"/>
      <c r="C211" s="110"/>
      <c r="D211" s="110"/>
      <c r="E211" s="104"/>
      <c r="F211" s="104"/>
      <c r="G211" s="158"/>
      <c r="H211" s="111"/>
      <c r="I211" s="112"/>
      <c r="J211" s="107">
        <f>H211*I211</f>
        <v>0</v>
      </c>
      <c r="K211" s="497"/>
      <c r="L211" s="498"/>
    </row>
    <row r="212" spans="1:15" s="12" customFormat="1" ht="15" customHeight="1" x14ac:dyDescent="0.25">
      <c r="A212" s="491"/>
      <c r="B212" s="205" t="s">
        <v>127</v>
      </c>
      <c r="C212" s="190"/>
      <c r="D212" s="190"/>
      <c r="E212" s="206"/>
      <c r="F212" s="206"/>
      <c r="G212" s="190"/>
      <c r="H212" s="207"/>
      <c r="I212" s="208"/>
      <c r="J212" s="209"/>
      <c r="K212" s="492" t="s">
        <v>128</v>
      </c>
      <c r="L212" s="493"/>
    </row>
    <row r="213" spans="1:15" s="15" customFormat="1" ht="15" customHeight="1" x14ac:dyDescent="0.25">
      <c r="A213" s="491"/>
      <c r="B213" s="110"/>
      <c r="C213" s="110"/>
      <c r="D213" s="110"/>
      <c r="E213" s="104"/>
      <c r="F213" s="104"/>
      <c r="G213" s="158"/>
      <c r="H213" s="111"/>
      <c r="I213" s="112"/>
      <c r="J213" s="107">
        <f>H213*I213</f>
        <v>0</v>
      </c>
      <c r="K213" s="492"/>
      <c r="L213" s="493"/>
    </row>
    <row r="214" spans="1:15" s="15" customFormat="1" ht="15" customHeight="1" x14ac:dyDescent="0.25">
      <c r="A214" s="491"/>
      <c r="B214" s="110"/>
      <c r="C214" s="110"/>
      <c r="D214" s="110"/>
      <c r="E214" s="104"/>
      <c r="F214" s="104"/>
      <c r="G214" s="158"/>
      <c r="H214" s="111"/>
      <c r="I214" s="112"/>
      <c r="J214" s="107">
        <f t="shared" ref="J214" si="17">H214*I214</f>
        <v>0</v>
      </c>
      <c r="K214" s="492"/>
      <c r="L214" s="493"/>
    </row>
    <row r="215" spans="1:15" s="15" customFormat="1" ht="15" customHeight="1" x14ac:dyDescent="0.25">
      <c r="A215" s="491"/>
      <c r="B215" s="110"/>
      <c r="C215" s="114"/>
      <c r="D215" s="110"/>
      <c r="E215" s="104"/>
      <c r="F215" s="104"/>
      <c r="G215" s="158"/>
      <c r="H215" s="111"/>
      <c r="I215" s="112"/>
      <c r="J215" s="107">
        <f>H215*I215</f>
        <v>0</v>
      </c>
      <c r="K215" s="492"/>
      <c r="L215" s="493"/>
    </row>
    <row r="216" spans="1:15" s="12" customFormat="1" ht="15" customHeight="1" x14ac:dyDescent="0.25">
      <c r="A216" s="491"/>
      <c r="B216" s="205" t="s">
        <v>129</v>
      </c>
      <c r="C216" s="210"/>
      <c r="D216" s="210"/>
      <c r="E216" s="210"/>
      <c r="F216" s="210"/>
      <c r="G216" s="210"/>
      <c r="H216" s="210"/>
      <c r="I216" s="210"/>
      <c r="J216" s="210"/>
      <c r="K216" s="492"/>
      <c r="L216" s="493"/>
    </row>
    <row r="217" spans="1:15" s="15" customFormat="1" ht="15" customHeight="1" x14ac:dyDescent="0.25">
      <c r="A217" s="491"/>
      <c r="B217" s="110"/>
      <c r="C217" s="110"/>
      <c r="D217" s="110"/>
      <c r="E217" s="104"/>
      <c r="F217" s="104"/>
      <c r="G217" s="158"/>
      <c r="H217" s="111"/>
      <c r="I217" s="112"/>
      <c r="J217" s="107">
        <f>H217*I217</f>
        <v>0</v>
      </c>
      <c r="K217" s="492"/>
      <c r="L217" s="493"/>
    </row>
    <row r="218" spans="1:15" s="15" customFormat="1" ht="15" customHeight="1" x14ac:dyDescent="0.25">
      <c r="A218" s="491"/>
      <c r="B218" s="110"/>
      <c r="C218" s="110"/>
      <c r="D218" s="110"/>
      <c r="E218" s="104"/>
      <c r="F218" s="104"/>
      <c r="G218" s="158"/>
      <c r="H218" s="111"/>
      <c r="I218" s="112"/>
      <c r="J218" s="107">
        <f>H218*I218</f>
        <v>0</v>
      </c>
      <c r="K218" s="492"/>
      <c r="L218" s="493"/>
    </row>
    <row r="219" spans="1:15" s="15" customFormat="1" ht="15" customHeight="1" x14ac:dyDescent="0.25">
      <c r="A219" s="491"/>
      <c r="B219" s="110"/>
      <c r="C219" s="110"/>
      <c r="D219" s="110"/>
      <c r="E219" s="104"/>
      <c r="F219" s="104"/>
      <c r="G219" s="158"/>
      <c r="H219" s="111"/>
      <c r="I219" s="112"/>
      <c r="J219" s="107">
        <f>H219*I219</f>
        <v>0</v>
      </c>
      <c r="K219" s="492"/>
      <c r="L219" s="493"/>
    </row>
    <row r="220" spans="1:15" s="12" customFormat="1" ht="15" customHeight="1" x14ac:dyDescent="0.25">
      <c r="A220" s="491"/>
      <c r="B220" s="205" t="s">
        <v>130</v>
      </c>
      <c r="C220" s="210"/>
      <c r="D220" s="210"/>
      <c r="E220" s="210"/>
      <c r="F220" s="210"/>
      <c r="G220" s="210"/>
      <c r="H220" s="210"/>
      <c r="I220" s="210"/>
      <c r="J220" s="210"/>
      <c r="K220" s="492"/>
      <c r="L220" s="493"/>
    </row>
    <row r="221" spans="1:15" s="15" customFormat="1" ht="15" customHeight="1" x14ac:dyDescent="0.25">
      <c r="A221" s="491"/>
      <c r="B221" s="110"/>
      <c r="C221" s="110"/>
      <c r="D221" s="110"/>
      <c r="E221" s="104"/>
      <c r="F221" s="104"/>
      <c r="G221" s="158"/>
      <c r="H221" s="111"/>
      <c r="I221" s="112"/>
      <c r="J221" s="107">
        <f>H221*I221</f>
        <v>0</v>
      </c>
      <c r="K221" s="492"/>
      <c r="L221" s="493"/>
    </row>
    <row r="222" spans="1:15" s="15" customFormat="1" ht="15" customHeight="1" x14ac:dyDescent="0.25">
      <c r="A222" s="491"/>
      <c r="B222" s="110"/>
      <c r="C222" s="110"/>
      <c r="D222" s="110"/>
      <c r="E222" s="104"/>
      <c r="F222" s="104"/>
      <c r="G222" s="158"/>
      <c r="H222" s="111"/>
      <c r="I222" s="112"/>
      <c r="J222" s="107">
        <f>H222*I222</f>
        <v>0</v>
      </c>
      <c r="K222" s="492"/>
      <c r="L222" s="493"/>
    </row>
    <row r="223" spans="1:15" ht="15" customHeight="1" thickBot="1" x14ac:dyDescent="0.25">
      <c r="A223" s="491"/>
      <c r="B223" s="19"/>
      <c r="C223" s="19"/>
      <c r="D223" s="19"/>
      <c r="E223" s="211"/>
      <c r="F223" s="211"/>
      <c r="G223" s="158"/>
      <c r="H223" s="27"/>
      <c r="I223" s="112"/>
      <c r="J223" s="107">
        <f>H223*I223</f>
        <v>0</v>
      </c>
      <c r="K223" s="492"/>
      <c r="L223" s="493"/>
    </row>
    <row r="224" spans="1:15" s="12" customFormat="1" ht="15" customHeight="1" thickTop="1" thickBot="1" x14ac:dyDescent="0.25">
      <c r="C224" s="212"/>
      <c r="D224" s="212"/>
      <c r="E224" s="212"/>
      <c r="F224" s="213"/>
      <c r="G224" s="213"/>
      <c r="H224" s="190"/>
      <c r="I224" s="149" t="s">
        <v>131</v>
      </c>
      <c r="J224" s="119">
        <f>SUM(J203:J223)</f>
        <v>0</v>
      </c>
      <c r="K224" s="1"/>
      <c r="L224" s="1"/>
      <c r="M224" s="1"/>
      <c r="N224" s="1"/>
      <c r="O224" s="1"/>
    </row>
    <row r="225" spans="1:17" s="214" customFormat="1" ht="15" customHeight="1" thickTop="1" thickBot="1" x14ac:dyDescent="0.25">
      <c r="C225" s="215"/>
      <c r="D225" s="215"/>
      <c r="E225" s="215"/>
      <c r="F225" s="216"/>
      <c r="G225" s="216"/>
      <c r="H225" s="215"/>
      <c r="I225" s="198"/>
      <c r="J225" s="217"/>
      <c r="K225" s="218"/>
      <c r="L225" s="218"/>
      <c r="M225" s="218"/>
      <c r="N225" s="218"/>
      <c r="O225" s="218"/>
    </row>
    <row r="226" spans="1:17" ht="15" customHeight="1" thickTop="1" thickBot="1" x14ac:dyDescent="0.3">
      <c r="B226" s="219"/>
      <c r="C226" s="219"/>
      <c r="D226" s="219"/>
      <c r="E226" s="220"/>
      <c r="F226" s="221"/>
      <c r="G226" s="222"/>
      <c r="H226" s="223"/>
      <c r="I226" s="223" t="s">
        <v>132</v>
      </c>
      <c r="J226" s="119">
        <f>J193+J224</f>
        <v>0</v>
      </c>
    </row>
    <row r="227" spans="1:17" s="214" customFormat="1" ht="15" customHeight="1" thickTop="1" x14ac:dyDescent="0.2">
      <c r="C227" s="215"/>
      <c r="D227" s="215"/>
      <c r="E227" s="215"/>
      <c r="F227" s="216"/>
      <c r="G227" s="216"/>
      <c r="H227" s="215"/>
      <c r="I227" s="198"/>
      <c r="J227" s="224"/>
      <c r="K227" s="218"/>
      <c r="L227" s="218"/>
      <c r="M227" s="218"/>
      <c r="N227" s="218"/>
      <c r="O227" s="218"/>
    </row>
    <row r="228" spans="1:17" s="15" customFormat="1" ht="15" customHeight="1" x14ac:dyDescent="0.2">
      <c r="A228" s="132" t="s">
        <v>133</v>
      </c>
      <c r="B228" s="225" t="s">
        <v>134</v>
      </c>
      <c r="C228" s="226"/>
      <c r="D228" s="226"/>
      <c r="E228" s="227"/>
      <c r="F228" s="227"/>
      <c r="G228" s="228"/>
      <c r="H228" s="229"/>
      <c r="I228" s="230"/>
      <c r="J228" s="231"/>
      <c r="K228" s="494" t="s">
        <v>135</v>
      </c>
      <c r="L228" s="495"/>
    </row>
    <row r="229" spans="1:17" s="15" customFormat="1" ht="15" customHeight="1" x14ac:dyDescent="0.25">
      <c r="A229" s="496"/>
      <c r="B229" s="110"/>
      <c r="C229" s="110"/>
      <c r="D229" s="110"/>
      <c r="E229" s="104"/>
      <c r="F229" s="104"/>
      <c r="G229" s="158"/>
      <c r="H229" s="111"/>
      <c r="I229" s="112"/>
      <c r="J229" s="107">
        <f t="shared" ref="J229:J230" si="18">H229*I229</f>
        <v>0</v>
      </c>
      <c r="K229" s="494"/>
      <c r="L229" s="495"/>
    </row>
    <row r="230" spans="1:17" s="15" customFormat="1" ht="15" customHeight="1" x14ac:dyDescent="0.25">
      <c r="A230" s="496"/>
      <c r="B230" s="19"/>
      <c r="C230" s="110"/>
      <c r="D230" s="110"/>
      <c r="E230" s="104"/>
      <c r="F230" s="104"/>
      <c r="G230" s="158"/>
      <c r="H230" s="111"/>
      <c r="I230" s="112"/>
      <c r="J230" s="107">
        <f t="shared" si="18"/>
        <v>0</v>
      </c>
      <c r="K230" s="494"/>
      <c r="L230" s="495"/>
    </row>
    <row r="231" spans="1:17" s="15" customFormat="1" ht="15" customHeight="1" thickBot="1" x14ac:dyDescent="0.3">
      <c r="A231" s="496"/>
      <c r="B231" s="110"/>
      <c r="C231" s="110"/>
      <c r="D231" s="110"/>
      <c r="E231" s="104"/>
      <c r="F231" s="104"/>
      <c r="G231" s="158"/>
      <c r="H231" s="111"/>
      <c r="I231" s="112"/>
      <c r="J231" s="107">
        <f>H231*I231</f>
        <v>0</v>
      </c>
      <c r="K231" s="494"/>
      <c r="L231" s="495"/>
    </row>
    <row r="232" spans="1:17" s="12" customFormat="1" ht="15" customHeight="1" thickTop="1" thickBot="1" x14ac:dyDescent="0.25">
      <c r="C232" s="194"/>
      <c r="D232" s="194"/>
      <c r="E232" s="194"/>
      <c r="F232" s="195"/>
      <c r="G232" s="195"/>
      <c r="H232" s="196"/>
      <c r="I232" s="149" t="s">
        <v>136</v>
      </c>
      <c r="J232" s="119">
        <f>SUM(J229:J231)</f>
        <v>0</v>
      </c>
      <c r="K232" s="1"/>
      <c r="L232" s="1"/>
      <c r="M232" s="1"/>
      <c r="N232" s="1"/>
      <c r="O232" s="1"/>
    </row>
    <row r="233" spans="1:17" s="15" customFormat="1" ht="15" customHeight="1" thickTop="1" x14ac:dyDescent="0.2">
      <c r="A233" s="132" t="s">
        <v>137</v>
      </c>
      <c r="B233" s="232" t="s">
        <v>138</v>
      </c>
      <c r="C233" s="233"/>
      <c r="D233" s="233"/>
      <c r="E233" s="233"/>
      <c r="F233" s="233"/>
      <c r="G233" s="233"/>
      <c r="H233" s="233"/>
      <c r="I233" s="233"/>
      <c r="J233" s="231"/>
      <c r="K233" s="499" t="s">
        <v>139</v>
      </c>
      <c r="L233" s="500"/>
    </row>
    <row r="234" spans="1:17" s="15" customFormat="1" ht="15" customHeight="1" x14ac:dyDescent="0.25">
      <c r="A234" s="214"/>
      <c r="B234" s="19"/>
      <c r="C234" s="110"/>
      <c r="D234" s="110"/>
      <c r="E234" s="104"/>
      <c r="F234" s="104"/>
      <c r="G234" s="234"/>
      <c r="H234" s="111"/>
      <c r="I234" s="112"/>
      <c r="J234" s="107">
        <f t="shared" ref="J234:J236" si="19">H234*I234</f>
        <v>0</v>
      </c>
      <c r="K234" s="499"/>
      <c r="L234" s="500"/>
    </row>
    <row r="235" spans="1:17" s="15" customFormat="1" ht="15" customHeight="1" x14ac:dyDescent="0.25">
      <c r="A235" s="214"/>
      <c r="B235" s="19"/>
      <c r="C235" s="110"/>
      <c r="D235" s="110"/>
      <c r="E235" s="104"/>
      <c r="F235" s="104"/>
      <c r="G235" s="234"/>
      <c r="H235" s="111"/>
      <c r="I235" s="112"/>
      <c r="J235" s="107">
        <f t="shared" si="19"/>
        <v>0</v>
      </c>
      <c r="K235" s="499"/>
      <c r="L235" s="500"/>
    </row>
    <row r="236" spans="1:17" s="15" customFormat="1" ht="15" customHeight="1" thickBot="1" x14ac:dyDescent="0.3">
      <c r="A236" s="214"/>
      <c r="B236" s="110"/>
      <c r="C236" s="110"/>
      <c r="D236" s="110"/>
      <c r="E236" s="104"/>
      <c r="F236" s="104"/>
      <c r="G236" s="234"/>
      <c r="H236" s="111"/>
      <c r="I236" s="112"/>
      <c r="J236" s="107">
        <f t="shared" si="19"/>
        <v>0</v>
      </c>
      <c r="K236" s="499"/>
      <c r="L236" s="500"/>
    </row>
    <row r="237" spans="1:17" s="12" customFormat="1" ht="15" customHeight="1" thickTop="1" thickBot="1" x14ac:dyDescent="0.25">
      <c r="C237" s="194"/>
      <c r="D237" s="194"/>
      <c r="E237" s="194"/>
      <c r="F237" s="195"/>
      <c r="G237" s="195"/>
      <c r="H237" s="196"/>
      <c r="I237" s="149" t="s">
        <v>140</v>
      </c>
      <c r="J237" s="119">
        <f>SUM(J234:J236)</f>
        <v>0</v>
      </c>
      <c r="K237" s="1"/>
      <c r="L237" s="1"/>
      <c r="M237" s="1"/>
      <c r="N237" s="1"/>
      <c r="O237" s="1"/>
    </row>
    <row r="238" spans="1:17" s="15" customFormat="1" ht="15" customHeight="1" thickTop="1" x14ac:dyDescent="0.2">
      <c r="A238" s="132" t="s">
        <v>141</v>
      </c>
      <c r="B238" s="225" t="s">
        <v>142</v>
      </c>
      <c r="C238" s="226"/>
      <c r="D238" s="226"/>
      <c r="E238" s="227"/>
      <c r="F238" s="227"/>
      <c r="G238" s="228"/>
      <c r="H238" s="229"/>
      <c r="I238" s="230"/>
      <c r="J238" s="230"/>
      <c r="K238" s="494" t="s">
        <v>143</v>
      </c>
      <c r="L238" s="495"/>
    </row>
    <row r="239" spans="1:17" ht="15" customHeight="1" x14ac:dyDescent="0.2">
      <c r="A239" s="214"/>
      <c r="B239" s="19"/>
      <c r="C239" s="110"/>
      <c r="D239" s="110"/>
      <c r="E239" s="104"/>
      <c r="F239" s="104"/>
      <c r="G239" s="234"/>
      <c r="H239" s="111"/>
      <c r="I239" s="112"/>
      <c r="J239" s="107">
        <f t="shared" ref="J239:J241" si="20">H239*I239</f>
        <v>0</v>
      </c>
      <c r="K239" s="494"/>
      <c r="L239" s="495"/>
      <c r="M239" s="15"/>
      <c r="N239" s="15"/>
      <c r="O239" s="15"/>
      <c r="P239" s="15"/>
      <c r="Q239" s="15"/>
    </row>
    <row r="240" spans="1:17" ht="15" customHeight="1" x14ac:dyDescent="0.2">
      <c r="A240" s="214"/>
      <c r="B240" s="110"/>
      <c r="C240" s="110"/>
      <c r="D240" s="110"/>
      <c r="E240" s="104"/>
      <c r="F240" s="104"/>
      <c r="G240" s="234"/>
      <c r="H240" s="111"/>
      <c r="I240" s="112"/>
      <c r="J240" s="107">
        <f t="shared" si="20"/>
        <v>0</v>
      </c>
      <c r="K240" s="494"/>
      <c r="L240" s="495"/>
      <c r="M240" s="15"/>
      <c r="N240" s="15"/>
      <c r="O240" s="15"/>
      <c r="P240" s="15"/>
      <c r="Q240" s="15"/>
    </row>
    <row r="241" spans="1:17" ht="15" customHeight="1" thickBot="1" x14ac:dyDescent="0.25">
      <c r="A241" s="214"/>
      <c r="B241" s="110"/>
      <c r="C241" s="110"/>
      <c r="D241" s="110"/>
      <c r="E241" s="104"/>
      <c r="F241" s="104"/>
      <c r="G241" s="158"/>
      <c r="H241" s="111"/>
      <c r="I241" s="112"/>
      <c r="J241" s="107">
        <f t="shared" si="20"/>
        <v>0</v>
      </c>
      <c r="K241" s="494"/>
      <c r="L241" s="495"/>
      <c r="M241" s="15"/>
      <c r="N241" s="15"/>
      <c r="O241" s="15"/>
      <c r="P241" s="15"/>
      <c r="Q241" s="15"/>
    </row>
    <row r="242" spans="1:17" s="12" customFormat="1" ht="15" customHeight="1" thickTop="1" thickBot="1" x14ac:dyDescent="0.25">
      <c r="C242" s="194"/>
      <c r="D242" s="194"/>
      <c r="E242" s="194"/>
      <c r="F242" s="195"/>
      <c r="G242" s="195"/>
      <c r="H242" s="196"/>
      <c r="I242" s="149" t="s">
        <v>144</v>
      </c>
      <c r="J242" s="119">
        <f>SUM(J239:J241)</f>
        <v>0</v>
      </c>
      <c r="K242" s="1"/>
      <c r="L242" s="1"/>
      <c r="M242" s="1"/>
      <c r="N242" s="1"/>
      <c r="O242" s="1"/>
    </row>
    <row r="243" spans="1:17" s="12" customFormat="1" ht="15" customHeight="1" thickTop="1" x14ac:dyDescent="0.25">
      <c r="A243" s="132" t="s">
        <v>145</v>
      </c>
      <c r="B243" s="204" t="s">
        <v>146</v>
      </c>
      <c r="C243" s="134"/>
      <c r="D243" s="134"/>
      <c r="E243" s="135"/>
      <c r="F243" s="135"/>
      <c r="G243" s="134"/>
      <c r="H243" s="136"/>
      <c r="I243" s="193"/>
      <c r="J243" s="187"/>
      <c r="K243" s="494" t="s">
        <v>147</v>
      </c>
      <c r="L243" s="495"/>
    </row>
    <row r="244" spans="1:17" s="12" customFormat="1" ht="15" customHeight="1" x14ac:dyDescent="0.25">
      <c r="A244" s="214"/>
      <c r="B244" s="110"/>
      <c r="C244" s="110"/>
      <c r="D244" s="110"/>
      <c r="E244" s="104"/>
      <c r="F244" s="104"/>
      <c r="G244" s="158"/>
      <c r="H244" s="111"/>
      <c r="I244" s="112"/>
      <c r="J244" s="107">
        <f t="shared" ref="J244:J246" si="21">H244*I244</f>
        <v>0</v>
      </c>
      <c r="K244" s="494"/>
      <c r="L244" s="495"/>
    </row>
    <row r="245" spans="1:17" s="12" customFormat="1" ht="15" customHeight="1" x14ac:dyDescent="0.25">
      <c r="A245" s="214"/>
      <c r="B245" s="110"/>
      <c r="C245" s="110"/>
      <c r="D245" s="110"/>
      <c r="E245" s="104"/>
      <c r="F245" s="104"/>
      <c r="G245" s="158"/>
      <c r="H245" s="111"/>
      <c r="I245" s="112"/>
      <c r="J245" s="107">
        <f t="shared" si="21"/>
        <v>0</v>
      </c>
      <c r="K245" s="494"/>
      <c r="L245" s="495"/>
    </row>
    <row r="246" spans="1:17" s="15" customFormat="1" ht="15" customHeight="1" thickBot="1" x14ac:dyDescent="0.3">
      <c r="A246" s="214"/>
      <c r="B246" s="110"/>
      <c r="C246" s="110"/>
      <c r="D246" s="110"/>
      <c r="E246" s="104"/>
      <c r="F246" s="104"/>
      <c r="G246" s="158"/>
      <c r="H246" s="111"/>
      <c r="I246" s="112"/>
      <c r="J246" s="107">
        <f t="shared" si="21"/>
        <v>0</v>
      </c>
      <c r="K246" s="494"/>
      <c r="L246" s="495"/>
    </row>
    <row r="247" spans="1:17" s="12" customFormat="1" ht="15" customHeight="1" thickTop="1" thickBot="1" x14ac:dyDescent="0.25">
      <c r="C247" s="194"/>
      <c r="D247" s="194"/>
      <c r="E247" s="194"/>
      <c r="F247" s="195"/>
      <c r="G247" s="195"/>
      <c r="H247" s="196"/>
      <c r="I247" s="149" t="s">
        <v>144</v>
      </c>
      <c r="J247" s="119">
        <f>SUM(J244:J246)</f>
        <v>0</v>
      </c>
      <c r="K247" s="1"/>
      <c r="L247" s="1"/>
      <c r="M247" s="1"/>
      <c r="N247" s="1"/>
      <c r="O247" s="1"/>
    </row>
    <row r="248" spans="1:17" ht="12.6" customHeight="1" thickTop="1" x14ac:dyDescent="0.2">
      <c r="A248" s="235"/>
      <c r="B248" s="236" t="s">
        <v>148</v>
      </c>
      <c r="C248" s="237"/>
      <c r="D248" s="237"/>
      <c r="E248" s="237"/>
      <c r="F248" s="237"/>
      <c r="G248" s="237"/>
      <c r="H248" s="237"/>
      <c r="I248" s="237"/>
    </row>
    <row r="249" spans="1:17" ht="12.6" customHeight="1" x14ac:dyDescent="0.2">
      <c r="A249" s="235"/>
      <c r="B249" s="236" t="s">
        <v>149</v>
      </c>
      <c r="C249" s="237"/>
      <c r="D249" s="237"/>
      <c r="E249" s="237"/>
      <c r="F249" s="237"/>
      <c r="G249" s="237"/>
      <c r="H249" s="237"/>
      <c r="I249" s="237"/>
    </row>
    <row r="250" spans="1:17" s="14" customFormat="1" ht="15.75" customHeight="1" x14ac:dyDescent="0.25">
      <c r="A250" s="1"/>
      <c r="B250" s="125"/>
      <c r="C250" s="125"/>
      <c r="D250" s="126"/>
      <c r="E250" s="238"/>
      <c r="F250" s="70" t="s">
        <v>14</v>
      </c>
      <c r="G250" s="1"/>
      <c r="H250" s="1"/>
      <c r="I250" s="1"/>
      <c r="J250" s="1"/>
      <c r="K250" s="1"/>
      <c r="L250" s="1"/>
      <c r="M250" s="1"/>
      <c r="N250" s="1"/>
      <c r="O250" s="1"/>
      <c r="P250" s="1"/>
      <c r="Q250" s="1"/>
    </row>
    <row r="251" spans="1:17" s="4" customFormat="1" ht="18.75" x14ac:dyDescent="0.3">
      <c r="A251" s="1"/>
      <c r="B251" s="127" t="s">
        <v>78</v>
      </c>
      <c r="C251" s="501" t="str">
        <f>IF(ISBLANK('93 Game 5'!$E$6),"",'93 Game 5'!$E$6)</f>
        <v/>
      </c>
      <c r="D251" s="501"/>
      <c r="E251" s="238"/>
      <c r="F251" s="239" t="s">
        <v>150</v>
      </c>
      <c r="G251" s="1"/>
      <c r="H251" s="1"/>
      <c r="I251" s="1"/>
      <c r="J251" s="1"/>
      <c r="K251" s="1"/>
      <c r="L251" s="1"/>
      <c r="M251" s="1"/>
      <c r="N251" s="1"/>
      <c r="O251" s="1"/>
      <c r="P251" s="1"/>
      <c r="Q251" s="1"/>
    </row>
    <row r="252" spans="1:17" s="4" customFormat="1" ht="18.75" x14ac:dyDescent="0.3">
      <c r="A252" s="1"/>
      <c r="B252" s="127"/>
      <c r="C252" s="240"/>
      <c r="D252" s="240"/>
      <c r="E252" s="238"/>
      <c r="F252" s="239" t="s">
        <v>151</v>
      </c>
      <c r="G252" s="1"/>
      <c r="H252" s="1"/>
      <c r="I252" s="1"/>
      <c r="J252" s="1"/>
      <c r="K252" s="1"/>
      <c r="L252" s="1"/>
      <c r="M252" s="1"/>
      <c r="N252" s="1"/>
      <c r="O252" s="1"/>
      <c r="P252" s="1"/>
      <c r="Q252" s="1"/>
    </row>
    <row r="253" spans="1:17" s="12" customFormat="1" ht="15" customHeight="1" x14ac:dyDescent="0.2">
      <c r="A253" s="1"/>
      <c r="B253" s="125"/>
      <c r="C253" s="125"/>
      <c r="D253" s="126"/>
      <c r="E253" s="126"/>
      <c r="F253" s="239" t="s">
        <v>152</v>
      </c>
      <c r="G253" s="1"/>
      <c r="H253" s="1"/>
      <c r="I253" s="1"/>
      <c r="J253" s="1"/>
      <c r="K253" s="1"/>
      <c r="L253" s="1"/>
      <c r="M253" s="1"/>
      <c r="N253" s="1"/>
      <c r="O253" s="1"/>
      <c r="P253" s="1"/>
      <c r="Q253" s="1"/>
    </row>
    <row r="254" spans="1:17" s="12" customFormat="1" ht="15" customHeight="1" x14ac:dyDescent="0.2">
      <c r="A254" s="1"/>
      <c r="B254" s="125"/>
      <c r="C254" s="125"/>
      <c r="D254" s="126"/>
      <c r="E254" s="126"/>
      <c r="F254" s="239" t="s">
        <v>153</v>
      </c>
      <c r="G254" s="1"/>
      <c r="H254" s="1"/>
      <c r="I254" s="1"/>
      <c r="J254" s="1"/>
      <c r="K254" s="1"/>
      <c r="L254" s="1"/>
      <c r="M254" s="1"/>
      <c r="N254" s="1"/>
      <c r="O254" s="1"/>
      <c r="P254" s="1"/>
      <c r="Q254" s="1"/>
    </row>
    <row r="255" spans="1:17" s="12" customFormat="1" ht="15" customHeight="1" x14ac:dyDescent="0.2">
      <c r="A255" s="1"/>
      <c r="B255" s="125"/>
      <c r="C255" s="125"/>
      <c r="D255" s="126"/>
      <c r="E255" s="126"/>
      <c r="F255" s="241" t="s">
        <v>154</v>
      </c>
      <c r="G255" s="218"/>
      <c r="H255" s="218"/>
      <c r="I255" s="218"/>
      <c r="J255" s="218"/>
      <c r="K255" s="218"/>
      <c r="L255" s="218"/>
      <c r="M255" s="242"/>
      <c r="N255" s="218"/>
      <c r="O255" s="218"/>
      <c r="P255" s="1"/>
      <c r="Q255" s="1"/>
    </row>
    <row r="256" spans="1:17" s="12" customFormat="1" ht="15" customHeight="1" x14ac:dyDescent="0.2">
      <c r="A256" s="1"/>
      <c r="B256" s="125"/>
      <c r="C256" s="125"/>
      <c r="D256" s="126"/>
      <c r="E256" s="126"/>
      <c r="F256" s="241" t="s">
        <v>155</v>
      </c>
      <c r="G256" s="218"/>
      <c r="H256" s="218"/>
      <c r="I256" s="218"/>
      <c r="J256" s="218"/>
      <c r="K256" s="218"/>
      <c r="L256" s="218"/>
      <c r="M256" s="242"/>
      <c r="N256" s="218"/>
      <c r="O256" s="218"/>
      <c r="P256" s="1"/>
      <c r="Q256" s="1"/>
    </row>
    <row r="257" spans="1:17" s="12" customFormat="1" ht="15" customHeight="1" x14ac:dyDescent="0.2">
      <c r="A257" s="1"/>
      <c r="B257" s="125"/>
      <c r="C257" s="125"/>
      <c r="D257" s="126"/>
      <c r="E257" s="126"/>
      <c r="F257" s="241" t="s">
        <v>156</v>
      </c>
      <c r="G257" s="218"/>
      <c r="H257" s="218"/>
      <c r="I257" s="218"/>
      <c r="J257" s="218"/>
      <c r="K257" s="218"/>
      <c r="L257" s="218"/>
      <c r="M257" s="242"/>
      <c r="N257" s="218"/>
      <c r="O257" s="218"/>
      <c r="P257" s="1"/>
      <c r="Q257" s="1"/>
    </row>
    <row r="258" spans="1:17" s="12" customFormat="1" ht="15" customHeight="1" x14ac:dyDescent="0.2">
      <c r="A258" s="1"/>
      <c r="B258" s="125"/>
      <c r="C258" s="125"/>
      <c r="D258" s="126"/>
      <c r="E258" s="126"/>
      <c r="F258" s="241" t="s">
        <v>157</v>
      </c>
      <c r="G258" s="218"/>
      <c r="H258" s="218"/>
      <c r="I258" s="218"/>
      <c r="J258" s="218"/>
      <c r="K258" s="218"/>
      <c r="L258" s="218"/>
      <c r="M258" s="242"/>
      <c r="N258" s="218"/>
      <c r="O258" s="218"/>
      <c r="P258" s="1"/>
      <c r="Q258" s="1"/>
    </row>
    <row r="259" spans="1:17" s="15" customFormat="1" ht="21" x14ac:dyDescent="0.2">
      <c r="A259" s="1"/>
      <c r="B259" s="186" t="s">
        <v>158</v>
      </c>
      <c r="C259" s="1"/>
      <c r="D259" s="126"/>
      <c r="E259" s="126"/>
      <c r="F259" s="1"/>
      <c r="G259" s="1"/>
      <c r="H259" s="473" t="s">
        <v>7</v>
      </c>
      <c r="I259" s="473"/>
      <c r="J259" s="473"/>
      <c r="K259" s="473"/>
      <c r="L259" s="473"/>
      <c r="M259" s="243"/>
      <c r="N259" s="244"/>
      <c r="O259" s="244"/>
    </row>
    <row r="260" spans="1:17" s="15" customFormat="1" ht="7.9" customHeight="1" x14ac:dyDescent="0.2">
      <c r="A260" s="1"/>
      <c r="B260" s="125"/>
      <c r="C260" s="125"/>
      <c r="D260" s="126"/>
      <c r="E260" s="126"/>
      <c r="F260" s="1"/>
      <c r="G260" s="1"/>
      <c r="H260" s="473"/>
      <c r="I260" s="473"/>
      <c r="J260" s="473"/>
      <c r="K260" s="473"/>
      <c r="L260" s="473"/>
      <c r="M260" s="243"/>
      <c r="N260" s="244"/>
      <c r="O260" s="244"/>
    </row>
    <row r="261" spans="1:17" s="15" customFormat="1" ht="27.75" customHeight="1" x14ac:dyDescent="0.25">
      <c r="A261" s="14"/>
      <c r="B261" s="474" t="s">
        <v>159</v>
      </c>
      <c r="C261" s="474"/>
      <c r="D261" s="474"/>
      <c r="E261" s="474"/>
      <c r="F261" s="474"/>
      <c r="G261" s="474"/>
      <c r="H261" s="481" t="s">
        <v>160</v>
      </c>
      <c r="I261" s="481"/>
      <c r="J261" s="481"/>
      <c r="K261" s="481"/>
      <c r="L261" s="481"/>
      <c r="M261" s="95" t="s">
        <v>161</v>
      </c>
    </row>
    <row r="262" spans="1:17" s="15" customFormat="1" ht="51" x14ac:dyDescent="0.2">
      <c r="A262" s="4"/>
      <c r="B262" s="96" t="s">
        <v>106</v>
      </c>
      <c r="C262" s="96" t="s">
        <v>26</v>
      </c>
      <c r="D262" s="96" t="s">
        <v>162</v>
      </c>
      <c r="E262" s="96" t="s">
        <v>10</v>
      </c>
      <c r="F262" s="96" t="s">
        <v>70</v>
      </c>
      <c r="G262" s="96" t="s">
        <v>71</v>
      </c>
      <c r="H262" s="245" t="s">
        <v>3</v>
      </c>
      <c r="I262" s="245" t="s">
        <v>163</v>
      </c>
      <c r="J262" s="246" t="s">
        <v>164</v>
      </c>
      <c r="K262" s="246" t="s">
        <v>165</v>
      </c>
      <c r="L262" s="246" t="s">
        <v>166</v>
      </c>
      <c r="M262" s="97" t="s">
        <v>74</v>
      </c>
    </row>
    <row r="263" spans="1:17" s="15" customFormat="1" ht="15" x14ac:dyDescent="0.25">
      <c r="A263" s="12"/>
      <c r="B263" s="133" t="s">
        <v>167</v>
      </c>
      <c r="C263" s="134"/>
      <c r="D263" s="134"/>
      <c r="E263" s="134"/>
      <c r="F263" s="135"/>
      <c r="G263" s="135"/>
      <c r="H263" s="134"/>
      <c r="I263" s="136"/>
      <c r="J263" s="136"/>
      <c r="K263" s="137"/>
      <c r="L263" s="136"/>
      <c r="M263" s="138"/>
    </row>
    <row r="264" spans="1:17" s="15" customFormat="1" x14ac:dyDescent="0.25">
      <c r="B264" s="110"/>
      <c r="C264" s="110"/>
      <c r="D264" s="110"/>
      <c r="E264" s="110"/>
      <c r="F264" s="104"/>
      <c r="G264" s="104"/>
      <c r="H264" s="247"/>
      <c r="I264" s="112"/>
      <c r="J264" s="248">
        <f>H264*I264</f>
        <v>0</v>
      </c>
      <c r="K264" s="141">
        <v>1</v>
      </c>
      <c r="L264" s="248">
        <f>J264*K264</f>
        <v>0</v>
      </c>
      <c r="M264" s="249"/>
    </row>
    <row r="265" spans="1:17" s="15" customFormat="1" x14ac:dyDescent="0.25">
      <c r="B265" s="110"/>
      <c r="C265" s="110"/>
      <c r="D265" s="110"/>
      <c r="E265" s="110"/>
      <c r="F265" s="104"/>
      <c r="G265" s="104"/>
      <c r="H265" s="247"/>
      <c r="I265" s="112"/>
      <c r="J265" s="248">
        <f t="shared" ref="J265:J278" si="22">H265*I265</f>
        <v>0</v>
      </c>
      <c r="K265" s="141">
        <v>1</v>
      </c>
      <c r="L265" s="248">
        <f t="shared" ref="L265:L278" si="23">J265*K265</f>
        <v>0</v>
      </c>
      <c r="M265" s="249"/>
    </row>
    <row r="266" spans="1:17" s="15" customFormat="1" x14ac:dyDescent="0.25">
      <c r="B266" s="110"/>
      <c r="C266" s="110"/>
      <c r="D266" s="110"/>
      <c r="E266" s="110"/>
      <c r="F266" s="104"/>
      <c r="G266" s="104"/>
      <c r="H266" s="247"/>
      <c r="I266" s="112"/>
      <c r="J266" s="248">
        <f t="shared" si="22"/>
        <v>0</v>
      </c>
      <c r="K266" s="141">
        <v>1</v>
      </c>
      <c r="L266" s="248">
        <f t="shared" si="23"/>
        <v>0</v>
      </c>
      <c r="M266" s="249"/>
    </row>
    <row r="267" spans="1:17" s="15" customFormat="1" x14ac:dyDescent="0.25">
      <c r="B267" s="110"/>
      <c r="C267" s="110"/>
      <c r="D267" s="110"/>
      <c r="E267" s="110"/>
      <c r="F267" s="104"/>
      <c r="G267" s="104"/>
      <c r="H267" s="247"/>
      <c r="I267" s="112"/>
      <c r="J267" s="248">
        <f t="shared" si="22"/>
        <v>0</v>
      </c>
      <c r="K267" s="141">
        <v>1</v>
      </c>
      <c r="L267" s="248">
        <f t="shared" si="23"/>
        <v>0</v>
      </c>
      <c r="M267" s="249"/>
    </row>
    <row r="268" spans="1:17" s="15" customFormat="1" x14ac:dyDescent="0.25">
      <c r="B268" s="110"/>
      <c r="C268" s="110"/>
      <c r="D268" s="110"/>
      <c r="E268" s="110"/>
      <c r="F268" s="104"/>
      <c r="G268" s="104"/>
      <c r="H268" s="247"/>
      <c r="I268" s="112"/>
      <c r="J268" s="248">
        <f t="shared" si="22"/>
        <v>0</v>
      </c>
      <c r="K268" s="141">
        <v>1</v>
      </c>
      <c r="L268" s="248">
        <f t="shared" si="23"/>
        <v>0</v>
      </c>
      <c r="M268" s="249"/>
    </row>
    <row r="269" spans="1:17" s="15" customFormat="1" x14ac:dyDescent="0.25">
      <c r="B269" s="110"/>
      <c r="C269" s="110"/>
      <c r="D269" s="110"/>
      <c r="E269" s="110"/>
      <c r="F269" s="104"/>
      <c r="G269" s="104"/>
      <c r="H269" s="247"/>
      <c r="I269" s="112"/>
      <c r="J269" s="248">
        <f t="shared" si="22"/>
        <v>0</v>
      </c>
      <c r="K269" s="141">
        <v>1</v>
      </c>
      <c r="L269" s="248">
        <f t="shared" si="23"/>
        <v>0</v>
      </c>
      <c r="M269" s="249"/>
    </row>
    <row r="270" spans="1:17" s="15" customFormat="1" x14ac:dyDescent="0.25">
      <c r="B270" s="110"/>
      <c r="C270" s="110"/>
      <c r="D270" s="110"/>
      <c r="E270" s="110"/>
      <c r="F270" s="104"/>
      <c r="G270" s="104"/>
      <c r="H270" s="247"/>
      <c r="I270" s="112"/>
      <c r="J270" s="248">
        <f t="shared" si="22"/>
        <v>0</v>
      </c>
      <c r="K270" s="141">
        <v>1</v>
      </c>
      <c r="L270" s="248">
        <f t="shared" si="23"/>
        <v>0</v>
      </c>
      <c r="M270" s="249"/>
    </row>
    <row r="271" spans="1:17" s="15" customFormat="1" x14ac:dyDescent="0.25">
      <c r="B271" s="110"/>
      <c r="C271" s="110"/>
      <c r="D271" s="110"/>
      <c r="E271" s="110"/>
      <c r="F271" s="104"/>
      <c r="G271" s="104"/>
      <c r="H271" s="247"/>
      <c r="I271" s="112"/>
      <c r="J271" s="248">
        <f t="shared" si="22"/>
        <v>0</v>
      </c>
      <c r="K271" s="141">
        <v>1</v>
      </c>
      <c r="L271" s="248">
        <f t="shared" si="23"/>
        <v>0</v>
      </c>
      <c r="M271" s="249"/>
    </row>
    <row r="272" spans="1:17" s="15" customFormat="1" x14ac:dyDescent="0.25">
      <c r="B272" s="110"/>
      <c r="C272" s="110"/>
      <c r="D272" s="110"/>
      <c r="E272" s="110"/>
      <c r="F272" s="104"/>
      <c r="G272" s="104"/>
      <c r="H272" s="247"/>
      <c r="I272" s="112"/>
      <c r="J272" s="248">
        <f t="shared" si="22"/>
        <v>0</v>
      </c>
      <c r="K272" s="141">
        <v>1</v>
      </c>
      <c r="L272" s="248">
        <f t="shared" si="23"/>
        <v>0</v>
      </c>
      <c r="M272" s="249"/>
    </row>
    <row r="273" spans="1:13" s="15" customFormat="1" x14ac:dyDescent="0.25">
      <c r="B273" s="110"/>
      <c r="C273" s="110"/>
      <c r="D273" s="110"/>
      <c r="E273" s="110"/>
      <c r="F273" s="104"/>
      <c r="G273" s="104"/>
      <c r="H273" s="247"/>
      <c r="I273" s="112"/>
      <c r="J273" s="248">
        <f t="shared" si="22"/>
        <v>0</v>
      </c>
      <c r="K273" s="141">
        <v>1</v>
      </c>
      <c r="L273" s="248">
        <f t="shared" si="23"/>
        <v>0</v>
      </c>
      <c r="M273" s="249"/>
    </row>
    <row r="274" spans="1:13" s="12" customFormat="1" x14ac:dyDescent="0.25">
      <c r="A274" s="15"/>
      <c r="B274" s="110"/>
      <c r="C274" s="110"/>
      <c r="D274" s="110"/>
      <c r="E274" s="110"/>
      <c r="F274" s="104"/>
      <c r="G274" s="104"/>
      <c r="H274" s="247"/>
      <c r="I274" s="112"/>
      <c r="J274" s="248">
        <f t="shared" si="22"/>
        <v>0</v>
      </c>
      <c r="K274" s="141">
        <v>1</v>
      </c>
      <c r="L274" s="248">
        <f t="shared" si="23"/>
        <v>0</v>
      </c>
      <c r="M274" s="249"/>
    </row>
    <row r="275" spans="1:13" s="15" customFormat="1" x14ac:dyDescent="0.25">
      <c r="B275" s="110"/>
      <c r="C275" s="110"/>
      <c r="D275" s="110"/>
      <c r="E275" s="110"/>
      <c r="F275" s="104"/>
      <c r="G275" s="104"/>
      <c r="H275" s="247"/>
      <c r="I275" s="112"/>
      <c r="J275" s="248">
        <f t="shared" si="22"/>
        <v>0</v>
      </c>
      <c r="K275" s="141">
        <v>1</v>
      </c>
      <c r="L275" s="248">
        <f t="shared" si="23"/>
        <v>0</v>
      </c>
      <c r="M275" s="249"/>
    </row>
    <row r="276" spans="1:13" s="15" customFormat="1" x14ac:dyDescent="0.25">
      <c r="B276" s="110"/>
      <c r="C276" s="110"/>
      <c r="D276" s="110"/>
      <c r="E276" s="110"/>
      <c r="F276" s="104"/>
      <c r="G276" s="104"/>
      <c r="H276" s="247"/>
      <c r="I276" s="112"/>
      <c r="J276" s="248">
        <f t="shared" si="22"/>
        <v>0</v>
      </c>
      <c r="K276" s="141">
        <v>1</v>
      </c>
      <c r="L276" s="248">
        <f t="shared" si="23"/>
        <v>0</v>
      </c>
      <c r="M276" s="249"/>
    </row>
    <row r="277" spans="1:13" s="15" customFormat="1" x14ac:dyDescent="0.25">
      <c r="B277" s="110"/>
      <c r="C277" s="110"/>
      <c r="D277" s="110"/>
      <c r="E277" s="110"/>
      <c r="F277" s="104"/>
      <c r="G277" s="104"/>
      <c r="H277" s="247"/>
      <c r="I277" s="112"/>
      <c r="J277" s="248">
        <f t="shared" si="22"/>
        <v>0</v>
      </c>
      <c r="K277" s="141">
        <v>1</v>
      </c>
      <c r="L277" s="248">
        <f t="shared" si="23"/>
        <v>0</v>
      </c>
      <c r="M277" s="249"/>
    </row>
    <row r="278" spans="1:13" s="15" customFormat="1" x14ac:dyDescent="0.25">
      <c r="B278" s="110"/>
      <c r="C278" s="110"/>
      <c r="D278" s="110"/>
      <c r="E278" s="110"/>
      <c r="F278" s="104"/>
      <c r="G278" s="104"/>
      <c r="H278" s="247"/>
      <c r="I278" s="112"/>
      <c r="J278" s="248">
        <f t="shared" si="22"/>
        <v>0</v>
      </c>
      <c r="K278" s="141">
        <v>1</v>
      </c>
      <c r="L278" s="248">
        <f t="shared" si="23"/>
        <v>0</v>
      </c>
      <c r="M278" s="249"/>
    </row>
    <row r="279" spans="1:13" s="15" customFormat="1" ht="12" customHeight="1" x14ac:dyDescent="0.25">
      <c r="A279" s="12"/>
      <c r="B279" s="133" t="s">
        <v>168</v>
      </c>
      <c r="C279" s="134"/>
      <c r="D279" s="134"/>
      <c r="E279" s="134"/>
      <c r="F279" s="135"/>
      <c r="G279" s="135"/>
      <c r="H279" s="134"/>
      <c r="I279" s="136"/>
      <c r="J279" s="136"/>
      <c r="K279" s="137"/>
      <c r="L279" s="136"/>
      <c r="M279" s="138"/>
    </row>
    <row r="280" spans="1:13" s="15" customFormat="1" x14ac:dyDescent="0.25">
      <c r="B280" s="110"/>
      <c r="C280" s="110"/>
      <c r="D280" s="110"/>
      <c r="E280" s="110"/>
      <c r="F280" s="104"/>
      <c r="G280" s="104"/>
      <c r="H280" s="247"/>
      <c r="I280" s="112"/>
      <c r="J280" s="248">
        <f t="shared" ref="J280:J301" si="24">H280*I280</f>
        <v>0</v>
      </c>
      <c r="K280" s="141">
        <v>1</v>
      </c>
      <c r="L280" s="248">
        <f t="shared" ref="L280:L301" si="25">J280*K280</f>
        <v>0</v>
      </c>
      <c r="M280" s="249"/>
    </row>
    <row r="281" spans="1:13" s="15" customFormat="1" x14ac:dyDescent="0.25">
      <c r="B281" s="110"/>
      <c r="C281" s="110"/>
      <c r="D281" s="110"/>
      <c r="E281" s="110"/>
      <c r="F281" s="104"/>
      <c r="G281" s="104"/>
      <c r="H281" s="247"/>
      <c r="I281" s="112"/>
      <c r="J281" s="248">
        <f t="shared" si="24"/>
        <v>0</v>
      </c>
      <c r="K281" s="141">
        <v>1</v>
      </c>
      <c r="L281" s="248">
        <f t="shared" si="25"/>
        <v>0</v>
      </c>
      <c r="M281" s="249"/>
    </row>
    <row r="282" spans="1:13" s="15" customFormat="1" x14ac:dyDescent="0.25">
      <c r="B282" s="110"/>
      <c r="C282" s="110"/>
      <c r="D282" s="110"/>
      <c r="E282" s="110"/>
      <c r="F282" s="104"/>
      <c r="G282" s="104"/>
      <c r="H282" s="247"/>
      <c r="I282" s="112"/>
      <c r="J282" s="248">
        <f t="shared" si="24"/>
        <v>0</v>
      </c>
      <c r="K282" s="141">
        <v>1</v>
      </c>
      <c r="L282" s="248">
        <f t="shared" si="25"/>
        <v>0</v>
      </c>
      <c r="M282" s="249"/>
    </row>
    <row r="283" spans="1:13" s="15" customFormat="1" x14ac:dyDescent="0.25">
      <c r="B283" s="110"/>
      <c r="C283" s="110"/>
      <c r="D283" s="110"/>
      <c r="E283" s="110"/>
      <c r="F283" s="104"/>
      <c r="G283" s="104"/>
      <c r="H283" s="247"/>
      <c r="I283" s="112"/>
      <c r="J283" s="248">
        <f t="shared" si="24"/>
        <v>0</v>
      </c>
      <c r="K283" s="141">
        <v>1</v>
      </c>
      <c r="L283" s="248">
        <f t="shared" si="25"/>
        <v>0</v>
      </c>
      <c r="M283" s="249"/>
    </row>
    <row r="284" spans="1:13" s="15" customFormat="1" x14ac:dyDescent="0.25">
      <c r="B284" s="110"/>
      <c r="C284" s="110"/>
      <c r="D284" s="110"/>
      <c r="E284" s="110"/>
      <c r="F284" s="104"/>
      <c r="G284" s="104"/>
      <c r="H284" s="247"/>
      <c r="I284" s="112"/>
      <c r="J284" s="248">
        <f t="shared" si="24"/>
        <v>0</v>
      </c>
      <c r="K284" s="141">
        <v>1</v>
      </c>
      <c r="L284" s="248">
        <f t="shared" si="25"/>
        <v>0</v>
      </c>
      <c r="M284" s="249"/>
    </row>
    <row r="285" spans="1:13" s="15" customFormat="1" x14ac:dyDescent="0.25">
      <c r="B285" s="110"/>
      <c r="C285" s="110"/>
      <c r="D285" s="110"/>
      <c r="E285" s="110"/>
      <c r="F285" s="104"/>
      <c r="G285" s="104"/>
      <c r="H285" s="247"/>
      <c r="I285" s="112"/>
      <c r="J285" s="248">
        <f t="shared" si="24"/>
        <v>0</v>
      </c>
      <c r="K285" s="141">
        <v>1</v>
      </c>
      <c r="L285" s="248">
        <f t="shared" si="25"/>
        <v>0</v>
      </c>
      <c r="M285" s="249"/>
    </row>
    <row r="286" spans="1:13" s="15" customFormat="1" x14ac:dyDescent="0.25">
      <c r="B286" s="110"/>
      <c r="C286" s="110"/>
      <c r="D286" s="110"/>
      <c r="E286" s="110"/>
      <c r="F286" s="104"/>
      <c r="G286" s="104"/>
      <c r="H286" s="247"/>
      <c r="I286" s="112"/>
      <c r="J286" s="248">
        <f t="shared" si="24"/>
        <v>0</v>
      </c>
      <c r="K286" s="141">
        <v>1</v>
      </c>
      <c r="L286" s="248">
        <f t="shared" si="25"/>
        <v>0</v>
      </c>
      <c r="M286" s="249"/>
    </row>
    <row r="287" spans="1:13" s="15" customFormat="1" x14ac:dyDescent="0.25">
      <c r="B287" s="110"/>
      <c r="C287" s="110"/>
      <c r="D287" s="110"/>
      <c r="E287" s="110"/>
      <c r="F287" s="104"/>
      <c r="G287" s="104"/>
      <c r="H287" s="247"/>
      <c r="I287" s="112"/>
      <c r="J287" s="248">
        <f t="shared" si="24"/>
        <v>0</v>
      </c>
      <c r="K287" s="141">
        <v>1</v>
      </c>
      <c r="L287" s="248">
        <f t="shared" si="25"/>
        <v>0</v>
      </c>
      <c r="M287" s="249"/>
    </row>
    <row r="288" spans="1:13" s="15" customFormat="1" x14ac:dyDescent="0.25">
      <c r="B288" s="110"/>
      <c r="C288" s="110"/>
      <c r="D288" s="110"/>
      <c r="E288" s="110"/>
      <c r="F288" s="104"/>
      <c r="G288" s="104"/>
      <c r="H288" s="247"/>
      <c r="I288" s="112"/>
      <c r="J288" s="248">
        <f t="shared" si="24"/>
        <v>0</v>
      </c>
      <c r="K288" s="141">
        <v>1</v>
      </c>
      <c r="L288" s="248">
        <f t="shared" si="25"/>
        <v>0</v>
      </c>
      <c r="M288" s="249"/>
    </row>
    <row r="289" spans="1:13" s="15" customFormat="1" x14ac:dyDescent="0.25">
      <c r="B289" s="110"/>
      <c r="C289" s="110"/>
      <c r="D289" s="110"/>
      <c r="E289" s="110"/>
      <c r="F289" s="104"/>
      <c r="G289" s="104"/>
      <c r="H289" s="247"/>
      <c r="I289" s="112"/>
      <c r="J289" s="248">
        <f t="shared" si="24"/>
        <v>0</v>
      </c>
      <c r="K289" s="141">
        <v>1</v>
      </c>
      <c r="L289" s="248">
        <f t="shared" si="25"/>
        <v>0</v>
      </c>
      <c r="M289" s="249"/>
    </row>
    <row r="290" spans="1:13" s="15" customFormat="1" x14ac:dyDescent="0.25">
      <c r="B290" s="110"/>
      <c r="C290" s="110"/>
      <c r="D290" s="110"/>
      <c r="E290" s="110"/>
      <c r="F290" s="104"/>
      <c r="G290" s="104"/>
      <c r="H290" s="247"/>
      <c r="I290" s="112"/>
      <c r="J290" s="248">
        <f t="shared" si="24"/>
        <v>0</v>
      </c>
      <c r="K290" s="141">
        <v>1</v>
      </c>
      <c r="L290" s="248">
        <f t="shared" si="25"/>
        <v>0</v>
      </c>
      <c r="M290" s="249"/>
    </row>
    <row r="291" spans="1:13" s="15" customFormat="1" x14ac:dyDescent="0.25">
      <c r="B291" s="110"/>
      <c r="C291" s="110"/>
      <c r="D291" s="110"/>
      <c r="E291" s="110"/>
      <c r="F291" s="104"/>
      <c r="G291" s="104"/>
      <c r="H291" s="247"/>
      <c r="I291" s="112"/>
      <c r="J291" s="248">
        <f t="shared" si="24"/>
        <v>0</v>
      </c>
      <c r="K291" s="141">
        <v>1</v>
      </c>
      <c r="L291" s="248">
        <f t="shared" si="25"/>
        <v>0</v>
      </c>
      <c r="M291" s="249"/>
    </row>
    <row r="292" spans="1:13" s="15" customFormat="1" x14ac:dyDescent="0.25">
      <c r="B292" s="110"/>
      <c r="C292" s="110"/>
      <c r="D292" s="110"/>
      <c r="E292" s="110"/>
      <c r="F292" s="104"/>
      <c r="G292" s="104"/>
      <c r="H292" s="247"/>
      <c r="I292" s="112"/>
      <c r="J292" s="248">
        <f t="shared" si="24"/>
        <v>0</v>
      </c>
      <c r="K292" s="141">
        <v>1</v>
      </c>
      <c r="L292" s="248">
        <f t="shared" si="25"/>
        <v>0</v>
      </c>
      <c r="M292" s="249"/>
    </row>
    <row r="293" spans="1:13" s="15" customFormat="1" x14ac:dyDescent="0.25">
      <c r="B293" s="110"/>
      <c r="C293" s="110"/>
      <c r="D293" s="110"/>
      <c r="E293" s="110"/>
      <c r="F293" s="104"/>
      <c r="G293" s="104"/>
      <c r="H293" s="247"/>
      <c r="I293" s="112"/>
      <c r="J293" s="248">
        <f t="shared" si="24"/>
        <v>0</v>
      </c>
      <c r="K293" s="141">
        <v>1</v>
      </c>
      <c r="L293" s="248">
        <f t="shared" si="25"/>
        <v>0</v>
      </c>
      <c r="M293" s="249"/>
    </row>
    <row r="294" spans="1:13" s="15" customFormat="1" x14ac:dyDescent="0.25">
      <c r="B294" s="110"/>
      <c r="C294" s="110"/>
      <c r="D294" s="110"/>
      <c r="E294" s="110"/>
      <c r="F294" s="104"/>
      <c r="G294" s="104"/>
      <c r="H294" s="247"/>
      <c r="I294" s="112"/>
      <c r="J294" s="248">
        <f t="shared" si="24"/>
        <v>0</v>
      </c>
      <c r="K294" s="141">
        <v>1</v>
      </c>
      <c r="L294" s="248">
        <f t="shared" si="25"/>
        <v>0</v>
      </c>
      <c r="M294" s="249"/>
    </row>
    <row r="295" spans="1:13" s="15" customFormat="1" x14ac:dyDescent="0.25">
      <c r="B295" s="110"/>
      <c r="C295" s="114"/>
      <c r="D295" s="114"/>
      <c r="E295" s="110"/>
      <c r="F295" s="104"/>
      <c r="G295" s="104"/>
      <c r="H295" s="247"/>
      <c r="I295" s="112"/>
      <c r="J295" s="248">
        <f t="shared" si="24"/>
        <v>0</v>
      </c>
      <c r="K295" s="141">
        <v>1</v>
      </c>
      <c r="L295" s="248">
        <f t="shared" si="25"/>
        <v>0</v>
      </c>
      <c r="M295" s="249"/>
    </row>
    <row r="296" spans="1:13" s="15" customFormat="1" x14ac:dyDescent="0.25">
      <c r="B296" s="110"/>
      <c r="C296" s="114"/>
      <c r="D296" s="114"/>
      <c r="E296" s="110"/>
      <c r="F296" s="104"/>
      <c r="G296" s="104"/>
      <c r="H296" s="247"/>
      <c r="I296" s="112"/>
      <c r="J296" s="248">
        <f t="shared" si="24"/>
        <v>0</v>
      </c>
      <c r="K296" s="141">
        <v>1</v>
      </c>
      <c r="L296" s="248">
        <f t="shared" si="25"/>
        <v>0</v>
      </c>
      <c r="M296" s="249"/>
    </row>
    <row r="297" spans="1:13" s="12" customFormat="1" x14ac:dyDescent="0.25">
      <c r="A297" s="15"/>
      <c r="B297" s="110"/>
      <c r="C297" s="114"/>
      <c r="D297" s="114"/>
      <c r="E297" s="110"/>
      <c r="F297" s="104"/>
      <c r="G297" s="104"/>
      <c r="H297" s="247"/>
      <c r="I297" s="112"/>
      <c r="J297" s="248">
        <f t="shared" si="24"/>
        <v>0</v>
      </c>
      <c r="K297" s="141">
        <v>1</v>
      </c>
      <c r="L297" s="248">
        <f t="shared" si="25"/>
        <v>0</v>
      </c>
      <c r="M297" s="249"/>
    </row>
    <row r="298" spans="1:13" s="15" customFormat="1" x14ac:dyDescent="0.25">
      <c r="B298" s="110"/>
      <c r="C298" s="114"/>
      <c r="D298" s="114"/>
      <c r="E298" s="110"/>
      <c r="F298" s="104"/>
      <c r="G298" s="104"/>
      <c r="H298" s="247"/>
      <c r="I298" s="112"/>
      <c r="J298" s="248">
        <f t="shared" si="24"/>
        <v>0</v>
      </c>
      <c r="K298" s="141">
        <v>1</v>
      </c>
      <c r="L298" s="248">
        <f t="shared" si="25"/>
        <v>0</v>
      </c>
      <c r="M298" s="249"/>
    </row>
    <row r="299" spans="1:13" s="15" customFormat="1" x14ac:dyDescent="0.25">
      <c r="B299" s="110"/>
      <c r="C299" s="114"/>
      <c r="D299" s="114"/>
      <c r="E299" s="110"/>
      <c r="F299" s="104"/>
      <c r="G299" s="104"/>
      <c r="H299" s="247"/>
      <c r="I299" s="112"/>
      <c r="J299" s="248">
        <f t="shared" si="24"/>
        <v>0</v>
      </c>
      <c r="K299" s="141">
        <v>1</v>
      </c>
      <c r="L299" s="248">
        <f t="shared" si="25"/>
        <v>0</v>
      </c>
      <c r="M299" s="249"/>
    </row>
    <row r="300" spans="1:13" s="15" customFormat="1" x14ac:dyDescent="0.25">
      <c r="B300" s="110"/>
      <c r="C300" s="114"/>
      <c r="D300" s="114"/>
      <c r="E300" s="110"/>
      <c r="F300" s="104"/>
      <c r="G300" s="104"/>
      <c r="H300" s="247"/>
      <c r="I300" s="112"/>
      <c r="J300" s="248">
        <f t="shared" si="24"/>
        <v>0</v>
      </c>
      <c r="K300" s="141">
        <v>1</v>
      </c>
      <c r="L300" s="248">
        <f t="shared" si="25"/>
        <v>0</v>
      </c>
      <c r="M300" s="249"/>
    </row>
    <row r="301" spans="1:13" s="15" customFormat="1" x14ac:dyDescent="0.25">
      <c r="B301" s="110"/>
      <c r="C301" s="114"/>
      <c r="D301" s="114"/>
      <c r="E301" s="110"/>
      <c r="F301" s="104"/>
      <c r="G301" s="104"/>
      <c r="H301" s="247"/>
      <c r="I301" s="112"/>
      <c r="J301" s="248">
        <f t="shared" si="24"/>
        <v>0</v>
      </c>
      <c r="K301" s="141">
        <v>1</v>
      </c>
      <c r="L301" s="248">
        <f t="shared" si="25"/>
        <v>0</v>
      </c>
      <c r="M301" s="249"/>
    </row>
    <row r="302" spans="1:13" s="15" customFormat="1" ht="15" x14ac:dyDescent="0.25">
      <c r="A302" s="12"/>
      <c r="B302" s="133" t="s">
        <v>169</v>
      </c>
      <c r="C302" s="134"/>
      <c r="D302" s="134"/>
      <c r="E302" s="134"/>
      <c r="F302" s="135"/>
      <c r="G302" s="135"/>
      <c r="H302" s="134"/>
      <c r="I302" s="136"/>
      <c r="J302" s="136"/>
      <c r="K302" s="137"/>
      <c r="L302" s="136"/>
      <c r="M302" s="138"/>
    </row>
    <row r="303" spans="1:13" s="15" customFormat="1" x14ac:dyDescent="0.25">
      <c r="B303" s="110"/>
      <c r="C303" s="110"/>
      <c r="D303" s="110"/>
      <c r="E303" s="110"/>
      <c r="F303" s="104"/>
      <c r="G303" s="104"/>
      <c r="H303" s="247"/>
      <c r="I303" s="112"/>
      <c r="J303" s="248">
        <f t="shared" ref="J303:J313" si="26">H303*I303</f>
        <v>0</v>
      </c>
      <c r="K303" s="250">
        <v>0.5</v>
      </c>
      <c r="L303" s="248">
        <f t="shared" ref="L303:L313" si="27">J303*K303</f>
        <v>0</v>
      </c>
      <c r="M303" s="249"/>
    </row>
    <row r="304" spans="1:13" s="15" customFormat="1" x14ac:dyDescent="0.25">
      <c r="B304" s="110"/>
      <c r="C304" s="110"/>
      <c r="D304" s="110"/>
      <c r="E304" s="110"/>
      <c r="F304" s="104"/>
      <c r="G304" s="104"/>
      <c r="H304" s="247"/>
      <c r="I304" s="112"/>
      <c r="J304" s="248">
        <f t="shared" si="26"/>
        <v>0</v>
      </c>
      <c r="K304" s="250">
        <v>0.5</v>
      </c>
      <c r="L304" s="248">
        <f t="shared" si="27"/>
        <v>0</v>
      </c>
      <c r="M304" s="249"/>
    </row>
    <row r="305" spans="1:15" s="15" customFormat="1" x14ac:dyDescent="0.25">
      <c r="B305" s="110"/>
      <c r="C305" s="110"/>
      <c r="D305" s="110"/>
      <c r="E305" s="110"/>
      <c r="F305" s="104"/>
      <c r="G305" s="104"/>
      <c r="H305" s="247"/>
      <c r="I305" s="112"/>
      <c r="J305" s="248">
        <f t="shared" si="26"/>
        <v>0</v>
      </c>
      <c r="K305" s="250">
        <v>0.5</v>
      </c>
      <c r="L305" s="248">
        <f t="shared" si="27"/>
        <v>0</v>
      </c>
      <c r="M305" s="249"/>
    </row>
    <row r="306" spans="1:15" s="15" customFormat="1" x14ac:dyDescent="0.25">
      <c r="B306" s="110"/>
      <c r="C306" s="110"/>
      <c r="D306" s="110"/>
      <c r="E306" s="110"/>
      <c r="F306" s="104"/>
      <c r="G306" s="104"/>
      <c r="H306" s="247"/>
      <c r="I306" s="112"/>
      <c r="J306" s="248">
        <f t="shared" si="26"/>
        <v>0</v>
      </c>
      <c r="K306" s="250">
        <v>0.5</v>
      </c>
      <c r="L306" s="248">
        <f t="shared" si="27"/>
        <v>0</v>
      </c>
      <c r="M306" s="249"/>
    </row>
    <row r="307" spans="1:15" s="15" customFormat="1" x14ac:dyDescent="0.25">
      <c r="B307" s="110"/>
      <c r="C307" s="110"/>
      <c r="D307" s="110"/>
      <c r="E307" s="110"/>
      <c r="F307" s="104"/>
      <c r="G307" s="104"/>
      <c r="H307" s="247"/>
      <c r="I307" s="112"/>
      <c r="J307" s="248">
        <f t="shared" si="26"/>
        <v>0</v>
      </c>
      <c r="K307" s="250">
        <v>0.5</v>
      </c>
      <c r="L307" s="248">
        <f t="shared" si="27"/>
        <v>0</v>
      </c>
      <c r="M307" s="249"/>
    </row>
    <row r="308" spans="1:15" s="15" customFormat="1" x14ac:dyDescent="0.25">
      <c r="B308" s="110"/>
      <c r="C308" s="110"/>
      <c r="D308" s="110"/>
      <c r="E308" s="110"/>
      <c r="F308" s="104"/>
      <c r="G308" s="104"/>
      <c r="H308" s="247"/>
      <c r="I308" s="112"/>
      <c r="J308" s="248">
        <f t="shared" si="26"/>
        <v>0</v>
      </c>
      <c r="K308" s="250">
        <v>0.5</v>
      </c>
      <c r="L308" s="248">
        <f t="shared" si="27"/>
        <v>0</v>
      </c>
      <c r="M308" s="249"/>
    </row>
    <row r="309" spans="1:15" s="12" customFormat="1" x14ac:dyDescent="0.25">
      <c r="A309" s="15"/>
      <c r="B309" s="110"/>
      <c r="C309" s="110"/>
      <c r="D309" s="110"/>
      <c r="E309" s="110"/>
      <c r="F309" s="104"/>
      <c r="G309" s="104"/>
      <c r="H309" s="247"/>
      <c r="I309" s="112"/>
      <c r="J309" s="248">
        <f t="shared" si="26"/>
        <v>0</v>
      </c>
      <c r="K309" s="250">
        <v>0.5</v>
      </c>
      <c r="L309" s="248">
        <f t="shared" si="27"/>
        <v>0</v>
      </c>
      <c r="M309" s="249"/>
    </row>
    <row r="310" spans="1:15" s="235" customFormat="1" ht="12.75" x14ac:dyDescent="0.2">
      <c r="A310" s="15"/>
      <c r="B310" s="110"/>
      <c r="C310" s="110"/>
      <c r="D310" s="110"/>
      <c r="E310" s="110"/>
      <c r="F310" s="104"/>
      <c r="G310" s="104"/>
      <c r="H310" s="247"/>
      <c r="I310" s="112"/>
      <c r="J310" s="248">
        <f t="shared" si="26"/>
        <v>0</v>
      </c>
      <c r="K310" s="250">
        <v>0.5</v>
      </c>
      <c r="L310" s="248">
        <f t="shared" si="27"/>
        <v>0</v>
      </c>
      <c r="M310" s="249"/>
    </row>
    <row r="311" spans="1:15" x14ac:dyDescent="0.2">
      <c r="A311" s="15"/>
      <c r="B311" s="110"/>
      <c r="C311" s="110"/>
      <c r="D311" s="110"/>
      <c r="E311" s="110"/>
      <c r="F311" s="104"/>
      <c r="G311" s="104"/>
      <c r="H311" s="247"/>
      <c r="I311" s="112"/>
      <c r="J311" s="248">
        <f t="shared" si="26"/>
        <v>0</v>
      </c>
      <c r="K311" s="250">
        <v>0.5</v>
      </c>
      <c r="L311" s="248">
        <f t="shared" si="27"/>
        <v>0</v>
      </c>
      <c r="M311" s="249"/>
    </row>
    <row r="312" spans="1:15" x14ac:dyDescent="0.2">
      <c r="A312" s="15"/>
      <c r="B312" s="110"/>
      <c r="C312" s="110"/>
      <c r="D312" s="110"/>
      <c r="E312" s="110"/>
      <c r="F312" s="104"/>
      <c r="G312" s="104"/>
      <c r="H312" s="247"/>
      <c r="I312" s="112"/>
      <c r="J312" s="248">
        <f t="shared" si="26"/>
        <v>0</v>
      </c>
      <c r="K312" s="250">
        <v>0.5</v>
      </c>
      <c r="L312" s="248">
        <f t="shared" si="27"/>
        <v>0</v>
      </c>
      <c r="M312" s="249"/>
    </row>
    <row r="313" spans="1:15" ht="12.75" thickBot="1" x14ac:dyDescent="0.25">
      <c r="A313" s="15"/>
      <c r="B313" s="110"/>
      <c r="C313" s="110"/>
      <c r="D313" s="110"/>
      <c r="E313" s="110"/>
      <c r="F313" s="104"/>
      <c r="G313" s="104"/>
      <c r="H313" s="247"/>
      <c r="I313" s="112"/>
      <c r="J313" s="248">
        <f t="shared" si="26"/>
        <v>0</v>
      </c>
      <c r="K313" s="250">
        <v>0.5</v>
      </c>
      <c r="L313" s="248">
        <f t="shared" si="27"/>
        <v>0</v>
      </c>
      <c r="M313" s="251"/>
    </row>
    <row r="314" spans="1:15" ht="13.5" thickTop="1" thickBot="1" x14ac:dyDescent="0.25">
      <c r="A314" s="12"/>
      <c r="B314" s="252"/>
      <c r="C314" s="252"/>
      <c r="D314" s="252"/>
      <c r="E314" s="252"/>
      <c r="F314" s="252"/>
      <c r="G314" s="252"/>
      <c r="H314" s="252"/>
      <c r="I314" s="253" t="s">
        <v>170</v>
      </c>
      <c r="J314" s="119">
        <f>SUM(J264:J313)</f>
        <v>0</v>
      </c>
      <c r="K314" s="163"/>
      <c r="L314" s="150">
        <f>SUM(L264:L313)</f>
        <v>0</v>
      </c>
      <c r="M314" s="254">
        <f>IF(OR($E$11="yes"),"n/a",SUM(M264:M313))</f>
        <v>0</v>
      </c>
      <c r="N314" s="124"/>
    </row>
    <row r="315" spans="1:15" ht="15.75" thickTop="1" x14ac:dyDescent="0.2">
      <c r="A315" s="235"/>
      <c r="B315" s="236" t="s">
        <v>171</v>
      </c>
      <c r="C315" s="237"/>
      <c r="D315" s="237"/>
      <c r="E315" s="237"/>
      <c r="F315" s="237"/>
      <c r="G315" s="237"/>
      <c r="H315" s="237"/>
      <c r="I315" s="237"/>
      <c r="J315" s="235"/>
      <c r="K315" s="235"/>
      <c r="L315" s="255"/>
      <c r="M315" s="235"/>
      <c r="N315" s="235"/>
      <c r="O315" s="235"/>
    </row>
  </sheetData>
  <mergeCells count="56">
    <mergeCell ref="B261:G261"/>
    <mergeCell ref="H261:L261"/>
    <mergeCell ref="B200:G200"/>
    <mergeCell ref="H200:J200"/>
    <mergeCell ref="K202:L211"/>
    <mergeCell ref="K233:L236"/>
    <mergeCell ref="K238:L241"/>
    <mergeCell ref="K243:L246"/>
    <mergeCell ref="C251:D251"/>
    <mergeCell ref="H259:L260"/>
    <mergeCell ref="A203:A223"/>
    <mergeCell ref="K212:L223"/>
    <mergeCell ref="K228:L231"/>
    <mergeCell ref="A229:A231"/>
    <mergeCell ref="B144:G144"/>
    <mergeCell ref="H144:J144"/>
    <mergeCell ref="A147:A162"/>
    <mergeCell ref="A165:A177"/>
    <mergeCell ref="A180:A192"/>
    <mergeCell ref="B198:C199"/>
    <mergeCell ref="H198:J199"/>
    <mergeCell ref="H142:J143"/>
    <mergeCell ref="O82:O83"/>
    <mergeCell ref="A84:A111"/>
    <mergeCell ref="B113:L113"/>
    <mergeCell ref="N113:O113"/>
    <mergeCell ref="A114:A124"/>
    <mergeCell ref="O114:O115"/>
    <mergeCell ref="B124:E124"/>
    <mergeCell ref="B126:L126"/>
    <mergeCell ref="N126:O126"/>
    <mergeCell ref="A127:A137"/>
    <mergeCell ref="B137:E137"/>
    <mergeCell ref="B138:G139"/>
    <mergeCell ref="B79:B80"/>
    <mergeCell ref="H79:O80"/>
    <mergeCell ref="B81:G81"/>
    <mergeCell ref="H81:L81"/>
    <mergeCell ref="N81:O81"/>
    <mergeCell ref="L21:L22"/>
    <mergeCell ref="B17:P17"/>
    <mergeCell ref="H19:O19"/>
    <mergeCell ref="B20:G20"/>
    <mergeCell ref="H20:L20"/>
    <mergeCell ref="N20:O20"/>
    <mergeCell ref="G21:G22"/>
    <mergeCell ref="H21:H22"/>
    <mergeCell ref="I21:I22"/>
    <mergeCell ref="J21:J22"/>
    <mergeCell ref="K21:K22"/>
    <mergeCell ref="A21:A75"/>
    <mergeCell ref="B21:B22"/>
    <mergeCell ref="D21:D22"/>
    <mergeCell ref="E21:E22"/>
    <mergeCell ref="F21:F22"/>
    <mergeCell ref="B75:I75"/>
  </mergeCells>
  <dataValidations count="1">
    <dataValidation type="list" showDropDown="1" showInputMessage="1" showErrorMessage="1" prompt="Select yes or no from list" sqref="E16">
      <formula1>$AA$4:$AA$5</formula1>
    </dataValidation>
  </dataValidations>
  <pageMargins left="0.23622047244094491" right="0.23622047244094491" top="0.70866141732283472" bottom="0.51181102362204722" header="0.31496062992125984" footer="0.31496062992125984"/>
  <pageSetup paperSize="5" scale="51" fitToHeight="5" orientation="landscape" r:id="rId1"/>
  <headerFooter differentFirst="1">
    <oddHeader xml:space="preserve">&amp;L&amp;"-,Bold"&amp;12ONTARIO INTERACTIVE DIGITAL MEDIA TAX CREDIT (OIDMTC) EXPENDITURE BREAKDOWN&amp;17
SPECIFIED OR NON-SPECIFIED PRODUCT (SECTION 93)&amp;R
</oddHeader>
    <oddFooter>&amp;LOntario Creates September 2024&amp;CPage &amp;P of &amp;N</oddFooter>
    <firstHeader xml:space="preserve">&amp;L&amp;"-,Bold"ONTARIO INTERACTIVE DIGITAL MEDIA TAX CREDIT (OIDMTC) EXPENDITURE BREAKDOWN&amp;17
SPECIFIED OR NON-SPECIFIED PRODUCT (SECTION 93)&amp;R&amp;G
</firstHeader>
    <firstFooter>&amp;LOntario Creates September 2024&amp;CPage &amp;P of &amp;N&amp;R&amp;F</firstFooter>
  </headerFooter>
  <rowBreaks count="4" manualBreakCount="4">
    <brk id="76" max="16383" man="1"/>
    <brk id="139" max="16383" man="1"/>
    <brk id="196" max="14" man="1"/>
    <brk id="249" max="16383" man="1"/>
  </rowBreaks>
  <colBreaks count="1" manualBreakCount="1">
    <brk id="15" max="1048575" man="1"/>
  </col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195"/>
  <sheetViews>
    <sheetView view="pageBreakPreview" zoomScaleNormal="100" zoomScaleSheetLayoutView="100" workbookViewId="0">
      <selection activeCell="C9" sqref="C9"/>
    </sheetView>
  </sheetViews>
  <sheetFormatPr defaultColWidth="9.140625" defaultRowHeight="12" x14ac:dyDescent="0.2"/>
  <cols>
    <col min="1" max="1" width="28" style="293" customWidth="1"/>
    <col min="2" max="2" width="25.7109375" style="293" customWidth="1"/>
    <col min="3" max="3" width="24.28515625" style="293" customWidth="1"/>
    <col min="4" max="4" width="42" style="293" customWidth="1"/>
    <col min="5" max="6" width="10.85546875" style="293" customWidth="1"/>
    <col min="7" max="7" width="19.85546875" style="293" customWidth="1"/>
    <col min="8" max="8" width="12.7109375" style="293" customWidth="1"/>
    <col min="9" max="9" width="19.85546875" style="293" customWidth="1"/>
    <col min="10" max="16384" width="9.140625" style="293"/>
  </cols>
  <sheetData>
    <row r="1" spans="1:9" s="303" customFormat="1" ht="25.5" customHeight="1" x14ac:dyDescent="0.25">
      <c r="A1" s="398" t="s">
        <v>187</v>
      </c>
    </row>
    <row r="2" spans="1:9" ht="15" customHeight="1" x14ac:dyDescent="0.25">
      <c r="A2" s="394"/>
      <c r="B2" s="393" t="s">
        <v>34</v>
      </c>
      <c r="C2" s="392"/>
      <c r="D2" s="391"/>
      <c r="E2" s="390" t="s">
        <v>14</v>
      </c>
      <c r="F2" s="387"/>
    </row>
    <row r="3" spans="1:9" ht="15" customHeight="1" x14ac:dyDescent="0.2">
      <c r="A3" s="513"/>
      <c r="B3" s="513"/>
      <c r="C3" s="513"/>
      <c r="D3" s="389"/>
      <c r="E3" s="388" t="s">
        <v>258</v>
      </c>
      <c r="F3" s="387"/>
    </row>
    <row r="4" spans="1:9" s="366" customFormat="1" ht="15" customHeight="1" x14ac:dyDescent="0.2">
      <c r="B4" s="351" t="s">
        <v>19</v>
      </c>
      <c r="C4" s="386"/>
      <c r="D4" s="385"/>
      <c r="E4" s="384" t="s">
        <v>46</v>
      </c>
      <c r="F4" s="367"/>
    </row>
    <row r="5" spans="1:9" s="366" customFormat="1" ht="15" customHeight="1" x14ac:dyDescent="0.2">
      <c r="B5" s="351" t="s">
        <v>20</v>
      </c>
      <c r="C5" s="383"/>
      <c r="D5" s="373"/>
      <c r="E5" s="380" t="s">
        <v>47</v>
      </c>
      <c r="F5" s="367"/>
    </row>
    <row r="6" spans="1:9" s="366" customFormat="1" ht="15" customHeight="1" x14ac:dyDescent="0.3">
      <c r="A6" s="372"/>
      <c r="B6" s="351" t="s">
        <v>239</v>
      </c>
      <c r="C6" s="382"/>
      <c r="E6" s="463" t="s">
        <v>269</v>
      </c>
      <c r="F6" s="367"/>
    </row>
    <row r="7" spans="1:9" s="366" customFormat="1" ht="15" customHeight="1" x14ac:dyDescent="0.3">
      <c r="A7" s="372"/>
      <c r="B7" s="430" t="s">
        <v>21</v>
      </c>
      <c r="C7" s="382"/>
      <c r="E7" s="408" t="s">
        <v>268</v>
      </c>
      <c r="F7" s="367"/>
    </row>
    <row r="8" spans="1:9" s="366" customFormat="1" ht="15" customHeight="1" x14ac:dyDescent="0.2">
      <c r="A8" s="372"/>
      <c r="B8" s="430" t="s">
        <v>22</v>
      </c>
      <c r="C8" s="381"/>
      <c r="D8" s="371"/>
      <c r="E8" s="377" t="s">
        <v>48</v>
      </c>
      <c r="F8" s="367"/>
    </row>
    <row r="9" spans="1:9" s="366" customFormat="1" ht="15" customHeight="1" x14ac:dyDescent="0.2">
      <c r="A9" s="379"/>
      <c r="B9" s="462" t="s">
        <v>260</v>
      </c>
      <c r="C9" s="378"/>
      <c r="D9" s="374"/>
      <c r="E9" s="370" t="s">
        <v>50</v>
      </c>
      <c r="F9" s="367"/>
    </row>
    <row r="10" spans="1:9" s="366" customFormat="1" ht="15" customHeight="1" x14ac:dyDescent="0.3">
      <c r="A10" s="376"/>
      <c r="B10" s="351"/>
      <c r="C10" s="375"/>
      <c r="D10" s="374"/>
      <c r="E10" s="409" t="s">
        <v>49</v>
      </c>
      <c r="F10" s="373"/>
    </row>
    <row r="11" spans="1:9" s="366" customFormat="1" ht="12.75" x14ac:dyDescent="0.2">
      <c r="A11" s="369"/>
      <c r="B11" s="369"/>
      <c r="C11" s="369"/>
      <c r="D11" s="368"/>
      <c r="E11" s="464" t="s">
        <v>300</v>
      </c>
      <c r="F11" s="367"/>
    </row>
    <row r="12" spans="1:9" s="366" customFormat="1" ht="15" customHeight="1" x14ac:dyDescent="0.3">
      <c r="A12" s="376"/>
      <c r="B12" s="351"/>
      <c r="C12" s="375"/>
      <c r="D12" s="374"/>
      <c r="E12" s="463" t="s">
        <v>271</v>
      </c>
      <c r="F12" s="373"/>
    </row>
    <row r="13" spans="1:9" s="366" customFormat="1" ht="15" customHeight="1" x14ac:dyDescent="0.3">
      <c r="A13" s="376"/>
      <c r="B13" s="351"/>
      <c r="C13" s="375"/>
      <c r="D13" s="374"/>
      <c r="E13" s="463" t="s">
        <v>272</v>
      </c>
      <c r="F13" s="373"/>
    </row>
    <row r="14" spans="1:9" s="366" customFormat="1" ht="15" customHeight="1" x14ac:dyDescent="0.3">
      <c r="A14" s="376"/>
      <c r="B14" s="351"/>
      <c r="C14" s="375"/>
      <c r="D14" s="374"/>
      <c r="E14" s="409"/>
      <c r="F14" s="373"/>
    </row>
    <row r="15" spans="1:9" s="365" customFormat="1" ht="26.25" customHeight="1" x14ac:dyDescent="0.25">
      <c r="A15" s="514" t="s">
        <v>29</v>
      </c>
      <c r="B15" s="514"/>
      <c r="C15" s="514"/>
      <c r="D15" s="514"/>
      <c r="E15" s="514"/>
      <c r="F15" s="514"/>
      <c r="G15" s="514"/>
      <c r="H15" s="514"/>
      <c r="I15" s="514"/>
    </row>
    <row r="16" spans="1:9" ht="22.5" customHeight="1" x14ac:dyDescent="0.2">
      <c r="A16" s="515"/>
      <c r="B16" s="515"/>
      <c r="C16" s="515"/>
      <c r="D16" s="364"/>
      <c r="G16" s="516" t="s">
        <v>7</v>
      </c>
      <c r="H16" s="516"/>
      <c r="I16" s="516"/>
    </row>
    <row r="17" spans="1:9" ht="16.5" customHeight="1" x14ac:dyDescent="0.25">
      <c r="A17" s="344" t="s">
        <v>30</v>
      </c>
      <c r="B17" s="347"/>
      <c r="C17" s="363"/>
      <c r="D17" s="363"/>
      <c r="E17" s="517" t="s">
        <v>225</v>
      </c>
      <c r="F17" s="517"/>
      <c r="G17" s="518" t="s">
        <v>3</v>
      </c>
      <c r="H17" s="518"/>
      <c r="I17" s="517" t="s">
        <v>238</v>
      </c>
    </row>
    <row r="18" spans="1:9" s="353" customFormat="1" ht="39" customHeight="1" x14ac:dyDescent="0.2">
      <c r="A18" s="523" t="s">
        <v>11</v>
      </c>
      <c r="B18" s="523"/>
      <c r="C18" s="343" t="s">
        <v>6</v>
      </c>
      <c r="D18" s="343" t="s">
        <v>5</v>
      </c>
      <c r="E18" s="342" t="s">
        <v>18</v>
      </c>
      <c r="F18" s="362" t="s">
        <v>235</v>
      </c>
      <c r="G18" s="341" t="s">
        <v>237</v>
      </c>
      <c r="H18" s="341" t="s">
        <v>4</v>
      </c>
      <c r="I18" s="517"/>
    </row>
    <row r="19" spans="1:9" s="303" customFormat="1" ht="12.75" customHeight="1" x14ac:dyDescent="0.25">
      <c r="A19" s="507"/>
      <c r="B19" s="508"/>
      <c r="C19" s="361"/>
      <c r="D19" s="361"/>
      <c r="E19" s="317"/>
      <c r="F19" s="317"/>
      <c r="G19" s="316"/>
      <c r="H19" s="360"/>
      <c r="I19" s="359">
        <f t="shared" ref="I19:I38" si="0">G19*H19</f>
        <v>0</v>
      </c>
    </row>
    <row r="20" spans="1:9" s="303" customFormat="1" ht="14.45" customHeight="1" x14ac:dyDescent="0.25">
      <c r="A20" s="507"/>
      <c r="B20" s="508"/>
      <c r="C20" s="318"/>
      <c r="D20" s="318"/>
      <c r="E20" s="317"/>
      <c r="F20" s="317"/>
      <c r="G20" s="316"/>
      <c r="H20" s="315"/>
      <c r="I20" s="359">
        <f t="shared" si="0"/>
        <v>0</v>
      </c>
    </row>
    <row r="21" spans="1:9" s="303" customFormat="1" ht="14.45" customHeight="1" x14ac:dyDescent="0.25">
      <c r="A21" s="507"/>
      <c r="B21" s="508"/>
      <c r="C21" s="318"/>
      <c r="D21" s="318"/>
      <c r="E21" s="317"/>
      <c r="F21" s="317"/>
      <c r="G21" s="316"/>
      <c r="H21" s="315"/>
      <c r="I21" s="359">
        <f t="shared" si="0"/>
        <v>0</v>
      </c>
    </row>
    <row r="22" spans="1:9" s="303" customFormat="1" ht="14.45" customHeight="1" x14ac:dyDescent="0.25">
      <c r="A22" s="507"/>
      <c r="B22" s="508"/>
      <c r="C22" s="318"/>
      <c r="D22" s="318"/>
      <c r="E22" s="317"/>
      <c r="F22" s="317"/>
      <c r="G22" s="316"/>
      <c r="H22" s="315"/>
      <c r="I22" s="359">
        <f t="shared" si="0"/>
        <v>0</v>
      </c>
    </row>
    <row r="23" spans="1:9" s="303" customFormat="1" ht="14.45" customHeight="1" x14ac:dyDescent="0.25">
      <c r="A23" s="507"/>
      <c r="B23" s="508"/>
      <c r="C23" s="318"/>
      <c r="D23" s="318"/>
      <c r="E23" s="317"/>
      <c r="F23" s="317"/>
      <c r="G23" s="316"/>
      <c r="H23" s="315"/>
      <c r="I23" s="359">
        <f t="shared" si="0"/>
        <v>0</v>
      </c>
    </row>
    <row r="24" spans="1:9" s="303" customFormat="1" ht="14.45" customHeight="1" x14ac:dyDescent="0.25">
      <c r="A24" s="507"/>
      <c r="B24" s="508"/>
      <c r="C24" s="318" t="s">
        <v>9</v>
      </c>
      <c r="D24" s="318"/>
      <c r="E24" s="317"/>
      <c r="F24" s="317"/>
      <c r="G24" s="316"/>
      <c r="H24" s="315"/>
      <c r="I24" s="359">
        <f t="shared" si="0"/>
        <v>0</v>
      </c>
    </row>
    <row r="25" spans="1:9" s="303" customFormat="1" ht="14.45" customHeight="1" x14ac:dyDescent="0.25">
      <c r="A25" s="507"/>
      <c r="B25" s="508"/>
      <c r="C25" s="318"/>
      <c r="D25" s="318"/>
      <c r="E25" s="317"/>
      <c r="F25" s="317"/>
      <c r="G25" s="316"/>
      <c r="H25" s="315"/>
      <c r="I25" s="359">
        <f t="shared" si="0"/>
        <v>0</v>
      </c>
    </row>
    <row r="26" spans="1:9" s="303" customFormat="1" ht="14.45" customHeight="1" x14ac:dyDescent="0.25">
      <c r="A26" s="507"/>
      <c r="B26" s="508"/>
      <c r="C26" s="318"/>
      <c r="D26" s="318"/>
      <c r="E26" s="317"/>
      <c r="F26" s="317"/>
      <c r="G26" s="316"/>
      <c r="H26" s="315"/>
      <c r="I26" s="359">
        <f t="shared" si="0"/>
        <v>0</v>
      </c>
    </row>
    <row r="27" spans="1:9" s="303" customFormat="1" ht="14.45" customHeight="1" x14ac:dyDescent="0.25">
      <c r="A27" s="507"/>
      <c r="B27" s="508"/>
      <c r="C27" s="319"/>
      <c r="D27" s="318"/>
      <c r="E27" s="317"/>
      <c r="F27" s="317"/>
      <c r="G27" s="316"/>
      <c r="H27" s="315"/>
      <c r="I27" s="359">
        <f t="shared" si="0"/>
        <v>0</v>
      </c>
    </row>
    <row r="28" spans="1:9" s="303" customFormat="1" ht="14.45" customHeight="1" x14ac:dyDescent="0.25">
      <c r="A28" s="507"/>
      <c r="B28" s="508"/>
      <c r="C28" s="319"/>
      <c r="D28" s="318"/>
      <c r="E28" s="317"/>
      <c r="F28" s="317"/>
      <c r="G28" s="316"/>
      <c r="H28" s="315"/>
      <c r="I28" s="359">
        <f t="shared" si="0"/>
        <v>0</v>
      </c>
    </row>
    <row r="29" spans="1:9" s="303" customFormat="1" ht="14.45" customHeight="1" x14ac:dyDescent="0.25">
      <c r="A29" s="507"/>
      <c r="B29" s="508"/>
      <c r="C29" s="319"/>
      <c r="D29" s="318"/>
      <c r="E29" s="317"/>
      <c r="F29" s="317"/>
      <c r="G29" s="316"/>
      <c r="H29" s="315"/>
      <c r="I29" s="359">
        <f t="shared" si="0"/>
        <v>0</v>
      </c>
    </row>
    <row r="30" spans="1:9" s="303" customFormat="1" ht="14.45" customHeight="1" x14ac:dyDescent="0.25">
      <c r="A30" s="507"/>
      <c r="B30" s="508"/>
      <c r="C30" s="319"/>
      <c r="D30" s="318"/>
      <c r="E30" s="317"/>
      <c r="F30" s="317"/>
      <c r="G30" s="316"/>
      <c r="H30" s="315"/>
      <c r="I30" s="359">
        <f t="shared" si="0"/>
        <v>0</v>
      </c>
    </row>
    <row r="31" spans="1:9" s="303" customFormat="1" ht="14.45" customHeight="1" x14ac:dyDescent="0.25">
      <c r="A31" s="507"/>
      <c r="B31" s="508"/>
      <c r="C31" s="319"/>
      <c r="D31" s="318"/>
      <c r="E31" s="317"/>
      <c r="F31" s="317"/>
      <c r="G31" s="316"/>
      <c r="H31" s="315"/>
      <c r="I31" s="359">
        <f t="shared" si="0"/>
        <v>0</v>
      </c>
    </row>
    <row r="32" spans="1:9" s="303" customFormat="1" ht="14.45" customHeight="1" x14ac:dyDescent="0.25">
      <c r="A32" s="507"/>
      <c r="B32" s="508"/>
      <c r="C32" s="319"/>
      <c r="D32" s="318"/>
      <c r="E32" s="317"/>
      <c r="F32" s="317"/>
      <c r="G32" s="316"/>
      <c r="H32" s="315"/>
      <c r="I32" s="359">
        <f t="shared" si="0"/>
        <v>0</v>
      </c>
    </row>
    <row r="33" spans="1:15" s="303" customFormat="1" ht="14.45" customHeight="1" x14ac:dyDescent="0.25">
      <c r="A33" s="507"/>
      <c r="B33" s="508"/>
      <c r="C33" s="319"/>
      <c r="D33" s="318"/>
      <c r="E33" s="317"/>
      <c r="F33" s="317"/>
      <c r="G33" s="316"/>
      <c r="H33" s="315"/>
      <c r="I33" s="359">
        <f t="shared" si="0"/>
        <v>0</v>
      </c>
    </row>
    <row r="34" spans="1:15" s="303" customFormat="1" ht="14.45" customHeight="1" x14ac:dyDescent="0.25">
      <c r="A34" s="507"/>
      <c r="B34" s="508"/>
      <c r="C34" s="319"/>
      <c r="D34" s="318"/>
      <c r="E34" s="317"/>
      <c r="F34" s="317"/>
      <c r="G34" s="316"/>
      <c r="H34" s="315"/>
      <c r="I34" s="359">
        <f t="shared" si="0"/>
        <v>0</v>
      </c>
    </row>
    <row r="35" spans="1:15" s="303" customFormat="1" ht="14.45" customHeight="1" x14ac:dyDescent="0.25">
      <c r="A35" s="507"/>
      <c r="B35" s="508"/>
      <c r="C35" s="319"/>
      <c r="D35" s="318"/>
      <c r="E35" s="317"/>
      <c r="F35" s="317"/>
      <c r="G35" s="316"/>
      <c r="H35" s="315"/>
      <c r="I35" s="359">
        <f t="shared" si="0"/>
        <v>0</v>
      </c>
    </row>
    <row r="36" spans="1:15" s="303" customFormat="1" ht="14.45" customHeight="1" x14ac:dyDescent="0.25">
      <c r="A36" s="507"/>
      <c r="B36" s="508"/>
      <c r="C36" s="319"/>
      <c r="D36" s="318"/>
      <c r="E36" s="317"/>
      <c r="F36" s="317"/>
      <c r="G36" s="316"/>
      <c r="H36" s="315"/>
      <c r="I36" s="359">
        <f t="shared" si="0"/>
        <v>0</v>
      </c>
    </row>
    <row r="37" spans="1:15" s="303" customFormat="1" ht="14.45" customHeight="1" x14ac:dyDescent="0.25">
      <c r="A37" s="507"/>
      <c r="B37" s="508"/>
      <c r="C37" s="319"/>
      <c r="D37" s="318"/>
      <c r="E37" s="317"/>
      <c r="F37" s="317"/>
      <c r="G37" s="316"/>
      <c r="H37" s="315"/>
      <c r="I37" s="359">
        <f t="shared" si="0"/>
        <v>0</v>
      </c>
    </row>
    <row r="38" spans="1:15" s="303" customFormat="1" ht="15" customHeight="1" thickBot="1" x14ac:dyDescent="0.3">
      <c r="A38" s="507"/>
      <c r="B38" s="508"/>
      <c r="C38" s="319"/>
      <c r="D38" s="318"/>
      <c r="E38" s="317"/>
      <c r="F38" s="317"/>
      <c r="G38" s="316"/>
      <c r="H38" s="315"/>
      <c r="I38" s="359">
        <f t="shared" si="0"/>
        <v>0</v>
      </c>
    </row>
    <row r="39" spans="1:15" ht="15.75" customHeight="1" thickTop="1" thickBot="1" x14ac:dyDescent="0.25">
      <c r="A39" s="357"/>
      <c r="B39" s="358"/>
      <c r="C39" s="358"/>
      <c r="D39" s="358"/>
      <c r="E39" s="358"/>
      <c r="F39" s="357" t="s">
        <v>1</v>
      </c>
      <c r="G39" s="313">
        <f>SUM(G19:G38)</f>
        <v>0</v>
      </c>
      <c r="H39" s="301"/>
      <c r="I39" s="313">
        <f>SUM(I19:I38)</f>
        <v>0</v>
      </c>
    </row>
    <row r="40" spans="1:15" s="353" customFormat="1" ht="12" customHeight="1" thickTop="1" x14ac:dyDescent="0.2"/>
    <row r="41" spans="1:15" s="354" customFormat="1" ht="19.5" customHeight="1" x14ac:dyDescent="0.3">
      <c r="A41" s="356" t="s">
        <v>251</v>
      </c>
      <c r="E41" s="355"/>
      <c r="J41" s="293"/>
      <c r="L41" s="293"/>
      <c r="M41" s="293"/>
      <c r="N41" s="293"/>
      <c r="O41" s="293"/>
    </row>
    <row r="42" spans="1:15" s="353" customFormat="1" ht="12" customHeight="1" x14ac:dyDescent="0.2"/>
    <row r="43" spans="1:15" s="303" customFormat="1" ht="12.75" customHeight="1" x14ac:dyDescent="0.25">
      <c r="A43" s="351" t="s">
        <v>27</v>
      </c>
      <c r="B43" s="349" t="s">
        <v>39</v>
      </c>
      <c r="D43" s="351" t="s">
        <v>13</v>
      </c>
      <c r="E43" s="349" t="s">
        <v>35</v>
      </c>
    </row>
    <row r="44" spans="1:15" s="303" customFormat="1" ht="12.75" customHeight="1" x14ac:dyDescent="0.25">
      <c r="A44" s="350"/>
      <c r="B44" s="349" t="s">
        <v>40</v>
      </c>
      <c r="E44" s="349" t="s">
        <v>36</v>
      </c>
    </row>
    <row r="45" spans="1:15" s="303" customFormat="1" ht="12.75" customHeight="1" x14ac:dyDescent="0.25">
      <c r="A45" s="350"/>
      <c r="B45" s="349" t="s">
        <v>28</v>
      </c>
      <c r="E45" s="349" t="s">
        <v>37</v>
      </c>
    </row>
    <row r="46" spans="1:15" ht="12.75" customHeight="1" x14ac:dyDescent="0.2">
      <c r="A46" s="350"/>
      <c r="E46" s="349" t="s">
        <v>38</v>
      </c>
    </row>
    <row r="47" spans="1:15" ht="12.75" x14ac:dyDescent="0.2">
      <c r="A47" s="348"/>
      <c r="B47" s="348"/>
      <c r="C47" s="348"/>
      <c r="D47" s="348"/>
      <c r="E47" s="348"/>
      <c r="F47" s="348"/>
      <c r="G47" s="348"/>
      <c r="H47" s="348"/>
      <c r="I47" s="348"/>
    </row>
    <row r="48" spans="1:15" ht="16.5" customHeight="1" x14ac:dyDescent="0.2">
      <c r="A48" s="334" t="s">
        <v>227</v>
      </c>
      <c r="B48" s="410" t="str">
        <f>IF(ISBLANK('93.2 Game 1'!$C$6),"",'93.2 Game 1'!$C$6)</f>
        <v/>
      </c>
      <c r="C48" s="351" t="s">
        <v>259</v>
      </c>
      <c r="D48" s="411" t="str">
        <f>IF(ISBLANK('93.2 Game 1'!$C$5),"",'93.2 Game 1'!$C$5)</f>
        <v/>
      </c>
      <c r="E48" s="332"/>
      <c r="F48" s="332"/>
      <c r="G48" s="516" t="s">
        <v>7</v>
      </c>
      <c r="H48" s="516"/>
      <c r="I48" s="516"/>
    </row>
    <row r="49" spans="1:9" ht="7.5" customHeight="1" x14ac:dyDescent="0.25">
      <c r="A49" s="334"/>
      <c r="B49" s="333"/>
      <c r="C49" s="333"/>
      <c r="D49" s="333"/>
      <c r="E49" s="332"/>
      <c r="F49" s="332"/>
      <c r="G49" s="516"/>
      <c r="H49" s="516"/>
      <c r="I49" s="516"/>
    </row>
    <row r="50" spans="1:9" ht="16.5" customHeight="1" x14ac:dyDescent="0.25">
      <c r="A50" s="344" t="s">
        <v>16</v>
      </c>
      <c r="B50" s="347"/>
      <c r="C50" s="347"/>
      <c r="D50" s="347"/>
      <c r="E50" s="518" t="s">
        <v>225</v>
      </c>
      <c r="F50" s="518"/>
      <c r="G50" s="518" t="s">
        <v>245</v>
      </c>
      <c r="H50" s="518"/>
      <c r="I50" s="521" t="s">
        <v>236</v>
      </c>
    </row>
    <row r="51" spans="1:9" ht="36" x14ac:dyDescent="0.2">
      <c r="A51" s="343" t="s">
        <v>25</v>
      </c>
      <c r="B51" s="343" t="s">
        <v>26</v>
      </c>
      <c r="C51" s="343" t="s">
        <v>6</v>
      </c>
      <c r="D51" s="343" t="s">
        <v>10</v>
      </c>
      <c r="E51" s="342" t="s">
        <v>18</v>
      </c>
      <c r="F51" s="342" t="s">
        <v>235</v>
      </c>
      <c r="G51" s="341" t="s">
        <v>3</v>
      </c>
      <c r="H51" s="341" t="s">
        <v>4</v>
      </c>
      <c r="I51" s="521"/>
    </row>
    <row r="52" spans="1:9" s="303" customFormat="1" ht="16.5" customHeight="1" x14ac:dyDescent="0.25">
      <c r="A52" s="340" t="s">
        <v>234</v>
      </c>
      <c r="B52" s="339"/>
      <c r="C52" s="339"/>
      <c r="D52" s="339"/>
      <c r="E52" s="339"/>
      <c r="F52" s="339"/>
      <c r="G52" s="325"/>
      <c r="H52" s="325"/>
      <c r="I52" s="325"/>
    </row>
    <row r="53" spans="1:9" s="303" customFormat="1" x14ac:dyDescent="0.25">
      <c r="A53" s="318"/>
      <c r="B53" s="318"/>
      <c r="C53" s="318"/>
      <c r="D53" s="318"/>
      <c r="E53" s="317"/>
      <c r="F53" s="317"/>
      <c r="G53" s="316"/>
      <c r="H53" s="315"/>
      <c r="I53" s="314">
        <f t="shared" ref="I53:I70" si="1">G53*H53</f>
        <v>0</v>
      </c>
    </row>
    <row r="54" spans="1:9" s="303" customFormat="1" x14ac:dyDescent="0.25">
      <c r="A54" s="318"/>
      <c r="B54" s="318"/>
      <c r="C54" s="318"/>
      <c r="D54" s="318"/>
      <c r="E54" s="317"/>
      <c r="F54" s="317"/>
      <c r="G54" s="316"/>
      <c r="H54" s="315"/>
      <c r="I54" s="314">
        <f t="shared" si="1"/>
        <v>0</v>
      </c>
    </row>
    <row r="55" spans="1:9" s="303" customFormat="1" x14ac:dyDescent="0.25">
      <c r="A55" s="318"/>
      <c r="B55" s="318"/>
      <c r="C55" s="318"/>
      <c r="D55" s="318"/>
      <c r="E55" s="317"/>
      <c r="F55" s="317"/>
      <c r="G55" s="316"/>
      <c r="H55" s="315"/>
      <c r="I55" s="314">
        <f t="shared" si="1"/>
        <v>0</v>
      </c>
    </row>
    <row r="56" spans="1:9" s="303" customFormat="1" x14ac:dyDescent="0.25">
      <c r="A56" s="318"/>
      <c r="B56" s="318"/>
      <c r="C56" s="318"/>
      <c r="D56" s="318"/>
      <c r="E56" s="317"/>
      <c r="F56" s="317"/>
      <c r="G56" s="316"/>
      <c r="H56" s="315"/>
      <c r="I56" s="314">
        <f t="shared" si="1"/>
        <v>0</v>
      </c>
    </row>
    <row r="57" spans="1:9" s="303" customFormat="1" x14ac:dyDescent="0.25">
      <c r="A57" s="318"/>
      <c r="B57" s="318"/>
      <c r="C57" s="318"/>
      <c r="D57" s="318"/>
      <c r="E57" s="317"/>
      <c r="F57" s="317"/>
      <c r="G57" s="316"/>
      <c r="H57" s="315"/>
      <c r="I57" s="314">
        <f t="shared" si="1"/>
        <v>0</v>
      </c>
    </row>
    <row r="58" spans="1:9" s="303" customFormat="1" x14ac:dyDescent="0.25">
      <c r="A58" s="318"/>
      <c r="B58" s="318"/>
      <c r="C58" s="318"/>
      <c r="D58" s="318"/>
      <c r="E58" s="317"/>
      <c r="F58" s="317"/>
      <c r="G58" s="316"/>
      <c r="H58" s="315"/>
      <c r="I58" s="314">
        <f t="shared" si="1"/>
        <v>0</v>
      </c>
    </row>
    <row r="59" spans="1:9" s="303" customFormat="1" x14ac:dyDescent="0.25">
      <c r="A59" s="318"/>
      <c r="B59" s="318"/>
      <c r="C59" s="318"/>
      <c r="D59" s="318"/>
      <c r="E59" s="317"/>
      <c r="F59" s="317"/>
      <c r="G59" s="316"/>
      <c r="H59" s="315"/>
      <c r="I59" s="314">
        <f t="shared" si="1"/>
        <v>0</v>
      </c>
    </row>
    <row r="60" spans="1:9" s="303" customFormat="1" x14ac:dyDescent="0.25">
      <c r="A60" s="318"/>
      <c r="B60" s="318"/>
      <c r="C60" s="318"/>
      <c r="D60" s="318"/>
      <c r="E60" s="317"/>
      <c r="F60" s="317"/>
      <c r="G60" s="316"/>
      <c r="H60" s="315"/>
      <c r="I60" s="314">
        <f t="shared" si="1"/>
        <v>0</v>
      </c>
    </row>
    <row r="61" spans="1:9" s="303" customFormat="1" x14ac:dyDescent="0.25">
      <c r="A61" s="318"/>
      <c r="B61" s="318"/>
      <c r="C61" s="318"/>
      <c r="D61" s="318"/>
      <c r="E61" s="317"/>
      <c r="F61" s="317"/>
      <c r="G61" s="316"/>
      <c r="H61" s="315"/>
      <c r="I61" s="314">
        <f t="shared" si="1"/>
        <v>0</v>
      </c>
    </row>
    <row r="62" spans="1:9" s="303" customFormat="1" x14ac:dyDescent="0.25">
      <c r="A62" s="318"/>
      <c r="B62" s="318"/>
      <c r="C62" s="318"/>
      <c r="D62" s="318"/>
      <c r="E62" s="317"/>
      <c r="F62" s="317"/>
      <c r="G62" s="316"/>
      <c r="H62" s="315"/>
      <c r="I62" s="314">
        <f t="shared" si="1"/>
        <v>0</v>
      </c>
    </row>
    <row r="63" spans="1:9" s="303" customFormat="1" x14ac:dyDescent="0.25">
      <c r="A63" s="319"/>
      <c r="B63" s="319"/>
      <c r="C63" s="319"/>
      <c r="D63" s="318"/>
      <c r="E63" s="317"/>
      <c r="F63" s="317"/>
      <c r="G63" s="316"/>
      <c r="H63" s="315"/>
      <c r="I63" s="314">
        <f t="shared" si="1"/>
        <v>0</v>
      </c>
    </row>
    <row r="64" spans="1:9" s="303" customFormat="1" x14ac:dyDescent="0.25">
      <c r="A64" s="318"/>
      <c r="B64" s="318"/>
      <c r="C64" s="318"/>
      <c r="D64" s="318"/>
      <c r="E64" s="317"/>
      <c r="F64" s="317"/>
      <c r="G64" s="316"/>
      <c r="H64" s="315"/>
      <c r="I64" s="314">
        <f t="shared" si="1"/>
        <v>0</v>
      </c>
    </row>
    <row r="65" spans="1:9" s="303" customFormat="1" x14ac:dyDescent="0.25">
      <c r="A65" s="318"/>
      <c r="B65" s="318"/>
      <c r="C65" s="318"/>
      <c r="D65" s="318"/>
      <c r="E65" s="317"/>
      <c r="F65" s="317"/>
      <c r="G65" s="316"/>
      <c r="H65" s="315"/>
      <c r="I65" s="314">
        <f t="shared" si="1"/>
        <v>0</v>
      </c>
    </row>
    <row r="66" spans="1:9" s="303" customFormat="1" x14ac:dyDescent="0.25">
      <c r="A66" s="318"/>
      <c r="B66" s="318"/>
      <c r="C66" s="318"/>
      <c r="D66" s="318"/>
      <c r="E66" s="317"/>
      <c r="F66" s="317"/>
      <c r="G66" s="316"/>
      <c r="H66" s="315"/>
      <c r="I66" s="314">
        <f t="shared" si="1"/>
        <v>0</v>
      </c>
    </row>
    <row r="67" spans="1:9" s="303" customFormat="1" x14ac:dyDescent="0.25">
      <c r="A67" s="319"/>
      <c r="B67" s="319"/>
      <c r="C67" s="319"/>
      <c r="D67" s="318"/>
      <c r="E67" s="317"/>
      <c r="F67" s="317"/>
      <c r="G67" s="316"/>
      <c r="H67" s="315"/>
      <c r="I67" s="314">
        <f t="shared" si="1"/>
        <v>0</v>
      </c>
    </row>
    <row r="68" spans="1:9" s="303" customFormat="1" x14ac:dyDescent="0.25">
      <c r="A68" s="319"/>
      <c r="B68" s="319"/>
      <c r="C68" s="319"/>
      <c r="D68" s="318"/>
      <c r="E68" s="317"/>
      <c r="F68" s="317"/>
      <c r="G68" s="316"/>
      <c r="H68" s="315"/>
      <c r="I68" s="314">
        <f t="shared" si="1"/>
        <v>0</v>
      </c>
    </row>
    <row r="69" spans="1:9" s="303" customFormat="1" x14ac:dyDescent="0.25">
      <c r="A69" s="319"/>
      <c r="B69" s="319"/>
      <c r="C69" s="319"/>
      <c r="D69" s="318"/>
      <c r="E69" s="317"/>
      <c r="F69" s="317"/>
      <c r="G69" s="316"/>
      <c r="H69" s="315"/>
      <c r="I69" s="314">
        <f t="shared" si="1"/>
        <v>0</v>
      </c>
    </row>
    <row r="70" spans="1:9" s="303" customFormat="1" x14ac:dyDescent="0.25">
      <c r="A70" s="319"/>
      <c r="B70" s="319"/>
      <c r="C70" s="319"/>
      <c r="D70" s="318"/>
      <c r="E70" s="317"/>
      <c r="F70" s="317"/>
      <c r="G70" s="316"/>
      <c r="H70" s="315"/>
      <c r="I70" s="314">
        <f t="shared" si="1"/>
        <v>0</v>
      </c>
    </row>
    <row r="71" spans="1:9" s="303" customFormat="1" ht="33.75" customHeight="1" x14ac:dyDescent="0.25">
      <c r="A71" s="519" t="s">
        <v>233</v>
      </c>
      <c r="B71" s="520"/>
      <c r="C71" s="520"/>
      <c r="D71" s="520"/>
      <c r="E71" s="520"/>
      <c r="F71" s="520"/>
      <c r="G71" s="346"/>
      <c r="H71" s="346"/>
      <c r="I71" s="346"/>
    </row>
    <row r="72" spans="1:9" s="303" customFormat="1" x14ac:dyDescent="0.25">
      <c r="A72" s="318"/>
      <c r="B72" s="318"/>
      <c r="C72" s="318"/>
      <c r="D72" s="318"/>
      <c r="E72" s="317"/>
      <c r="F72" s="317"/>
      <c r="G72" s="316"/>
      <c r="H72" s="315"/>
      <c r="I72" s="314">
        <f t="shared" ref="I72:I89" si="2">G72*H72</f>
        <v>0</v>
      </c>
    </row>
    <row r="73" spans="1:9" s="303" customFormat="1" x14ac:dyDescent="0.25">
      <c r="A73" s="319"/>
      <c r="B73" s="319"/>
      <c r="C73" s="319"/>
      <c r="D73" s="318"/>
      <c r="E73" s="317"/>
      <c r="F73" s="317"/>
      <c r="G73" s="316"/>
      <c r="H73" s="315"/>
      <c r="I73" s="314">
        <f t="shared" si="2"/>
        <v>0</v>
      </c>
    </row>
    <row r="74" spans="1:9" s="303" customFormat="1" x14ac:dyDescent="0.25">
      <c r="A74" s="319"/>
      <c r="B74" s="319"/>
      <c r="C74" s="319"/>
      <c r="D74" s="318"/>
      <c r="E74" s="317"/>
      <c r="F74" s="317"/>
      <c r="G74" s="316"/>
      <c r="H74" s="315"/>
      <c r="I74" s="314">
        <f t="shared" si="2"/>
        <v>0</v>
      </c>
    </row>
    <row r="75" spans="1:9" s="303" customFormat="1" x14ac:dyDescent="0.25">
      <c r="A75" s="319"/>
      <c r="B75" s="319"/>
      <c r="C75" s="319"/>
      <c r="D75" s="318"/>
      <c r="E75" s="317"/>
      <c r="F75" s="317"/>
      <c r="G75" s="316"/>
      <c r="H75" s="315"/>
      <c r="I75" s="314">
        <f t="shared" si="2"/>
        <v>0</v>
      </c>
    </row>
    <row r="76" spans="1:9" s="303" customFormat="1" x14ac:dyDescent="0.25">
      <c r="A76" s="318"/>
      <c r="B76" s="318"/>
      <c r="C76" s="318"/>
      <c r="D76" s="318"/>
      <c r="E76" s="317"/>
      <c r="F76" s="317"/>
      <c r="G76" s="316"/>
      <c r="H76" s="315"/>
      <c r="I76" s="314">
        <f t="shared" si="2"/>
        <v>0</v>
      </c>
    </row>
    <row r="77" spans="1:9" s="303" customFormat="1" x14ac:dyDescent="0.25">
      <c r="A77" s="318"/>
      <c r="B77" s="318"/>
      <c r="C77" s="318"/>
      <c r="D77" s="318"/>
      <c r="E77" s="317"/>
      <c r="F77" s="317"/>
      <c r="G77" s="316"/>
      <c r="H77" s="315"/>
      <c r="I77" s="314">
        <f t="shared" si="2"/>
        <v>0</v>
      </c>
    </row>
    <row r="78" spans="1:9" s="303" customFormat="1" x14ac:dyDescent="0.25">
      <c r="A78" s="318"/>
      <c r="B78" s="318"/>
      <c r="C78" s="318"/>
      <c r="D78" s="318"/>
      <c r="E78" s="317"/>
      <c r="F78" s="317"/>
      <c r="G78" s="316"/>
      <c r="H78" s="315"/>
      <c r="I78" s="314">
        <f t="shared" si="2"/>
        <v>0</v>
      </c>
    </row>
    <row r="79" spans="1:9" s="303" customFormat="1" x14ac:dyDescent="0.25">
      <c r="A79" s="319"/>
      <c r="B79" s="319"/>
      <c r="C79" s="319"/>
      <c r="D79" s="318"/>
      <c r="E79" s="317"/>
      <c r="F79" s="317"/>
      <c r="G79" s="316"/>
      <c r="H79" s="315"/>
      <c r="I79" s="314">
        <f t="shared" si="2"/>
        <v>0</v>
      </c>
    </row>
    <row r="80" spans="1:9" s="303" customFormat="1" x14ac:dyDescent="0.25">
      <c r="A80" s="319"/>
      <c r="B80" s="319"/>
      <c r="C80" s="319"/>
      <c r="D80" s="318"/>
      <c r="E80" s="317"/>
      <c r="F80" s="317"/>
      <c r="G80" s="316"/>
      <c r="H80" s="315"/>
      <c r="I80" s="314">
        <f t="shared" si="2"/>
        <v>0</v>
      </c>
    </row>
    <row r="81" spans="1:9" s="303" customFormat="1" x14ac:dyDescent="0.25">
      <c r="A81" s="319"/>
      <c r="B81" s="319"/>
      <c r="C81" s="319"/>
      <c r="D81" s="318"/>
      <c r="E81" s="317"/>
      <c r="F81" s="317"/>
      <c r="G81" s="316"/>
      <c r="H81" s="315"/>
      <c r="I81" s="314">
        <f t="shared" si="2"/>
        <v>0</v>
      </c>
    </row>
    <row r="82" spans="1:9" s="303" customFormat="1" ht="12" customHeight="1" x14ac:dyDescent="0.25">
      <c r="A82" s="319"/>
      <c r="B82" s="319"/>
      <c r="C82" s="336"/>
      <c r="D82" s="318"/>
      <c r="E82" s="317"/>
      <c r="F82" s="317"/>
      <c r="G82" s="316"/>
      <c r="H82" s="315"/>
      <c r="I82" s="314">
        <f t="shared" si="2"/>
        <v>0</v>
      </c>
    </row>
    <row r="83" spans="1:9" s="303" customFormat="1" ht="12" customHeight="1" x14ac:dyDescent="0.25">
      <c r="A83" s="318"/>
      <c r="B83" s="318"/>
      <c r="C83" s="336"/>
      <c r="D83" s="318"/>
      <c r="E83" s="317"/>
      <c r="F83" s="317"/>
      <c r="G83" s="316"/>
      <c r="H83" s="315"/>
      <c r="I83" s="314">
        <f t="shared" si="2"/>
        <v>0</v>
      </c>
    </row>
    <row r="84" spans="1:9" s="303" customFormat="1" ht="12" customHeight="1" x14ac:dyDescent="0.25">
      <c r="A84" s="318"/>
      <c r="B84" s="318"/>
      <c r="C84" s="336"/>
      <c r="D84" s="318"/>
      <c r="E84" s="317"/>
      <c r="F84" s="317"/>
      <c r="G84" s="316"/>
      <c r="H84" s="315"/>
      <c r="I84" s="314">
        <f t="shared" si="2"/>
        <v>0</v>
      </c>
    </row>
    <row r="85" spans="1:9" s="303" customFormat="1" x14ac:dyDescent="0.25">
      <c r="A85" s="318"/>
      <c r="B85" s="318"/>
      <c r="C85" s="318"/>
      <c r="D85" s="318"/>
      <c r="E85" s="317"/>
      <c r="F85" s="317"/>
      <c r="G85" s="316"/>
      <c r="H85" s="315"/>
      <c r="I85" s="314">
        <f t="shared" si="2"/>
        <v>0</v>
      </c>
    </row>
    <row r="86" spans="1:9" s="303" customFormat="1" x14ac:dyDescent="0.25">
      <c r="A86" s="318"/>
      <c r="B86" s="318"/>
      <c r="C86" s="318"/>
      <c r="D86" s="318"/>
      <c r="E86" s="317"/>
      <c r="F86" s="317"/>
      <c r="G86" s="316"/>
      <c r="H86" s="315"/>
      <c r="I86" s="314">
        <f t="shared" si="2"/>
        <v>0</v>
      </c>
    </row>
    <row r="87" spans="1:9" s="303" customFormat="1" x14ac:dyDescent="0.25">
      <c r="A87" s="318"/>
      <c r="B87" s="318"/>
      <c r="C87" s="318"/>
      <c r="D87" s="318"/>
      <c r="E87" s="317"/>
      <c r="F87" s="317"/>
      <c r="G87" s="316"/>
      <c r="H87" s="315"/>
      <c r="I87" s="314">
        <f t="shared" si="2"/>
        <v>0</v>
      </c>
    </row>
    <row r="88" spans="1:9" s="303" customFormat="1" x14ac:dyDescent="0.25">
      <c r="A88" s="318"/>
      <c r="B88" s="318"/>
      <c r="C88" s="318"/>
      <c r="D88" s="318"/>
      <c r="E88" s="317"/>
      <c r="F88" s="317"/>
      <c r="G88" s="316"/>
      <c r="H88" s="315"/>
      <c r="I88" s="314">
        <f t="shared" si="2"/>
        <v>0</v>
      </c>
    </row>
    <row r="89" spans="1:9" s="303" customFormat="1" x14ac:dyDescent="0.25">
      <c r="A89" s="318"/>
      <c r="B89" s="318"/>
      <c r="C89" s="318"/>
      <c r="D89" s="318"/>
      <c r="E89" s="317"/>
      <c r="F89" s="317"/>
      <c r="G89" s="316"/>
      <c r="H89" s="315"/>
      <c r="I89" s="314">
        <f t="shared" si="2"/>
        <v>0</v>
      </c>
    </row>
    <row r="90" spans="1:9" s="303" customFormat="1" ht="21.75" customHeight="1" x14ac:dyDescent="0.25">
      <c r="A90" s="519" t="s">
        <v>232</v>
      </c>
      <c r="B90" s="519"/>
      <c r="C90" s="519"/>
      <c r="D90" s="519"/>
      <c r="E90" s="519"/>
      <c r="F90" s="519"/>
      <c r="G90" s="345"/>
      <c r="H90" s="345"/>
      <c r="I90" s="345"/>
    </row>
    <row r="91" spans="1:9" s="303" customFormat="1" x14ac:dyDescent="0.25">
      <c r="A91" s="318"/>
      <c r="B91" s="318"/>
      <c r="C91" s="318"/>
      <c r="D91" s="318"/>
      <c r="E91" s="317"/>
      <c r="F91" s="317"/>
      <c r="G91" s="316"/>
      <c r="H91" s="315"/>
      <c r="I91" s="314">
        <f>G91*H91</f>
        <v>0</v>
      </c>
    </row>
    <row r="92" spans="1:9" s="303" customFormat="1" ht="12.75" thickBot="1" x14ac:dyDescent="0.3">
      <c r="A92" s="318"/>
      <c r="B92" s="318"/>
      <c r="C92" s="318"/>
      <c r="D92" s="318"/>
      <c r="E92" s="317"/>
      <c r="F92" s="317"/>
      <c r="G92" s="316"/>
      <c r="H92" s="315"/>
      <c r="I92" s="335">
        <f>G92*H92</f>
        <v>0</v>
      </c>
    </row>
    <row r="93" spans="1:9" ht="15.75" customHeight="1" thickTop="1" thickBot="1" x14ac:dyDescent="0.3">
      <c r="A93" s="509"/>
      <c r="B93" s="509"/>
      <c r="C93" s="509"/>
      <c r="D93" s="509"/>
      <c r="E93" s="302"/>
      <c r="F93" s="301" t="s">
        <v>8</v>
      </c>
      <c r="G93" s="313">
        <f>SUM(G52:G92)</f>
        <v>0</v>
      </c>
      <c r="H93" s="301"/>
      <c r="I93" s="313">
        <f>SUM(I52:I92)</f>
        <v>0</v>
      </c>
    </row>
    <row r="94" spans="1:9" s="294" customFormat="1" ht="13.5" thickTop="1" x14ac:dyDescent="0.25">
      <c r="A94" s="510"/>
      <c r="B94" s="510"/>
      <c r="C94" s="510"/>
      <c r="D94" s="510"/>
      <c r="E94" s="510"/>
      <c r="F94" s="510"/>
      <c r="G94" s="510"/>
      <c r="H94" s="510"/>
      <c r="I94" s="510"/>
    </row>
    <row r="95" spans="1:9" ht="27" customHeight="1" x14ac:dyDescent="0.2">
      <c r="A95" s="510" t="s">
        <v>31</v>
      </c>
      <c r="B95" s="510"/>
      <c r="C95" s="510"/>
      <c r="D95" s="510"/>
      <c r="E95" s="510"/>
      <c r="F95" s="510"/>
      <c r="G95" s="510"/>
      <c r="H95" s="510"/>
      <c r="I95" s="510"/>
    </row>
    <row r="96" spans="1:9" ht="16.5" customHeight="1" x14ac:dyDescent="0.2">
      <c r="A96" s="334" t="s">
        <v>227</v>
      </c>
      <c r="B96" s="410" t="str">
        <f>IF(ISBLANK('93.2 Game 1'!$C$6),"",'93.2 Game 1'!$C$6)</f>
        <v/>
      </c>
      <c r="C96" s="351" t="s">
        <v>259</v>
      </c>
      <c r="D96" s="411" t="str">
        <f>IF(ISBLANK('93.2 Game 1'!$C$5),"",'93.2 Game 1'!$C$5)</f>
        <v/>
      </c>
      <c r="E96" s="332"/>
      <c r="F96" s="332"/>
      <c r="G96" s="516" t="s">
        <v>7</v>
      </c>
      <c r="H96" s="516"/>
      <c r="I96" s="516"/>
    </row>
    <row r="97" spans="1:9" ht="7.5" customHeight="1" x14ac:dyDescent="0.25">
      <c r="A97" s="334"/>
      <c r="B97" s="333"/>
      <c r="C97" s="333"/>
      <c r="D97" s="333"/>
      <c r="E97" s="332"/>
      <c r="F97" s="332"/>
      <c r="G97" s="516"/>
      <c r="H97" s="516"/>
      <c r="I97" s="516"/>
    </row>
    <row r="98" spans="1:9" ht="16.5" customHeight="1" x14ac:dyDescent="0.25">
      <c r="A98" s="344" t="s">
        <v>231</v>
      </c>
      <c r="B98" s="344"/>
      <c r="C98" s="344"/>
      <c r="D98" s="344"/>
      <c r="E98" s="518" t="s">
        <v>225</v>
      </c>
      <c r="F98" s="518"/>
      <c r="G98" s="518" t="s">
        <v>245</v>
      </c>
      <c r="H98" s="518"/>
      <c r="I98" s="521" t="s">
        <v>108</v>
      </c>
    </row>
    <row r="99" spans="1:9" ht="35.25" customHeight="1" x14ac:dyDescent="0.2">
      <c r="A99" s="343" t="s">
        <v>106</v>
      </c>
      <c r="B99" s="343" t="s">
        <v>26</v>
      </c>
      <c r="C99" s="343" t="s">
        <v>6</v>
      </c>
      <c r="D99" s="343" t="s">
        <v>10</v>
      </c>
      <c r="E99" s="342" t="s">
        <v>18</v>
      </c>
      <c r="F99" s="342" t="s">
        <v>230</v>
      </c>
      <c r="G99" s="341" t="s">
        <v>107</v>
      </c>
      <c r="H99" s="341" t="s">
        <v>4</v>
      </c>
      <c r="I99" s="521"/>
    </row>
    <row r="100" spans="1:9" s="303" customFormat="1" ht="15.75" customHeight="1" x14ac:dyDescent="0.25">
      <c r="A100" s="340" t="s">
        <v>229</v>
      </c>
      <c r="B100" s="339"/>
      <c r="C100" s="339"/>
      <c r="D100" s="339"/>
      <c r="E100" s="339"/>
      <c r="F100" s="339"/>
      <c r="G100" s="339"/>
      <c r="H100" s="339"/>
      <c r="I100" s="339"/>
    </row>
    <row r="101" spans="1:9" s="303" customFormat="1" ht="12" customHeight="1" x14ac:dyDescent="0.25">
      <c r="A101" s="502"/>
      <c r="B101" s="504"/>
      <c r="C101" s="318"/>
      <c r="D101" s="318"/>
      <c r="E101" s="317"/>
      <c r="F101" s="317"/>
      <c r="G101" s="316"/>
      <c r="H101" s="315"/>
      <c r="I101" s="314">
        <f t="shared" ref="I101:I118" si="3">G101*H101</f>
        <v>0</v>
      </c>
    </row>
    <row r="102" spans="1:9" s="303" customFormat="1" x14ac:dyDescent="0.25">
      <c r="A102" s="502"/>
      <c r="B102" s="504"/>
      <c r="C102" s="318"/>
      <c r="D102" s="318"/>
      <c r="E102" s="317"/>
      <c r="F102" s="317"/>
      <c r="G102" s="316"/>
      <c r="H102" s="315"/>
      <c r="I102" s="314">
        <f t="shared" si="3"/>
        <v>0</v>
      </c>
    </row>
    <row r="103" spans="1:9" s="303" customFormat="1" x14ac:dyDescent="0.25">
      <c r="A103" s="502"/>
      <c r="B103" s="504"/>
      <c r="C103" s="318"/>
      <c r="D103" s="318"/>
      <c r="E103" s="317"/>
      <c r="F103" s="317"/>
      <c r="G103" s="316"/>
      <c r="H103" s="315"/>
      <c r="I103" s="314">
        <f t="shared" si="3"/>
        <v>0</v>
      </c>
    </row>
    <row r="104" spans="1:9" s="303" customFormat="1" x14ac:dyDescent="0.25">
      <c r="A104" s="502"/>
      <c r="B104" s="504"/>
      <c r="C104" s="318"/>
      <c r="D104" s="318"/>
      <c r="E104" s="317"/>
      <c r="F104" s="317"/>
      <c r="G104" s="316"/>
      <c r="H104" s="315"/>
      <c r="I104" s="314">
        <f t="shared" si="3"/>
        <v>0</v>
      </c>
    </row>
    <row r="105" spans="1:9" s="303" customFormat="1" x14ac:dyDescent="0.25">
      <c r="A105" s="502"/>
      <c r="B105" s="504"/>
      <c r="C105" s="318"/>
      <c r="D105" s="318"/>
      <c r="E105" s="317"/>
      <c r="F105" s="317"/>
      <c r="G105" s="316"/>
      <c r="H105" s="315"/>
      <c r="I105" s="314">
        <f t="shared" si="3"/>
        <v>0</v>
      </c>
    </row>
    <row r="106" spans="1:9" s="303" customFormat="1" x14ac:dyDescent="0.25">
      <c r="A106" s="502"/>
      <c r="B106" s="504"/>
      <c r="C106" s="318"/>
      <c r="D106" s="318"/>
      <c r="E106" s="317"/>
      <c r="F106" s="317"/>
      <c r="G106" s="316"/>
      <c r="H106" s="315"/>
      <c r="I106" s="314">
        <f t="shared" si="3"/>
        <v>0</v>
      </c>
    </row>
    <row r="107" spans="1:9" s="303" customFormat="1" x14ac:dyDescent="0.25">
      <c r="A107" s="502"/>
      <c r="B107" s="504"/>
      <c r="C107" s="318"/>
      <c r="D107" s="318"/>
      <c r="E107" s="317"/>
      <c r="F107" s="317"/>
      <c r="G107" s="316"/>
      <c r="H107" s="315"/>
      <c r="I107" s="314">
        <f t="shared" si="3"/>
        <v>0</v>
      </c>
    </row>
    <row r="108" spans="1:9" s="303" customFormat="1" x14ac:dyDescent="0.25">
      <c r="A108" s="502"/>
      <c r="B108" s="504"/>
      <c r="C108" s="318"/>
      <c r="D108" s="318"/>
      <c r="E108" s="317"/>
      <c r="F108" s="317"/>
      <c r="G108" s="316"/>
      <c r="H108" s="315"/>
      <c r="I108" s="314">
        <f t="shared" si="3"/>
        <v>0</v>
      </c>
    </row>
    <row r="109" spans="1:9" s="303" customFormat="1" x14ac:dyDescent="0.25">
      <c r="A109" s="502"/>
      <c r="B109" s="504"/>
      <c r="C109" s="318"/>
      <c r="D109" s="318"/>
      <c r="E109" s="317"/>
      <c r="F109" s="317"/>
      <c r="G109" s="316"/>
      <c r="H109" s="315"/>
      <c r="I109" s="314">
        <f t="shared" si="3"/>
        <v>0</v>
      </c>
    </row>
    <row r="110" spans="1:9" s="303" customFormat="1" x14ac:dyDescent="0.25">
      <c r="A110" s="502"/>
      <c r="B110" s="504"/>
      <c r="C110" s="318"/>
      <c r="D110" s="318"/>
      <c r="E110" s="317"/>
      <c r="F110" s="317"/>
      <c r="G110" s="316"/>
      <c r="H110" s="315"/>
      <c r="I110" s="314">
        <f t="shared" si="3"/>
        <v>0</v>
      </c>
    </row>
    <row r="111" spans="1:9" s="303" customFormat="1" x14ac:dyDescent="0.25">
      <c r="A111" s="502"/>
      <c r="B111" s="504"/>
      <c r="C111" s="319"/>
      <c r="D111" s="318"/>
      <c r="E111" s="317"/>
      <c r="F111" s="317"/>
      <c r="G111" s="316"/>
      <c r="H111" s="315"/>
      <c r="I111" s="314">
        <f t="shared" si="3"/>
        <v>0</v>
      </c>
    </row>
    <row r="112" spans="1:9" s="303" customFormat="1" x14ac:dyDescent="0.25">
      <c r="A112" s="502"/>
      <c r="B112" s="504"/>
      <c r="C112" s="318"/>
      <c r="D112" s="318"/>
      <c r="E112" s="317"/>
      <c r="F112" s="317"/>
      <c r="G112" s="316"/>
      <c r="H112" s="315"/>
      <c r="I112" s="314">
        <f t="shared" si="3"/>
        <v>0</v>
      </c>
    </row>
    <row r="113" spans="1:9" s="303" customFormat="1" x14ac:dyDescent="0.25">
      <c r="A113" s="502"/>
      <c r="B113" s="504"/>
      <c r="C113" s="318"/>
      <c r="D113" s="318"/>
      <c r="E113" s="317"/>
      <c r="F113" s="317"/>
      <c r="G113" s="316"/>
      <c r="H113" s="315"/>
      <c r="I113" s="314">
        <f t="shared" si="3"/>
        <v>0</v>
      </c>
    </row>
    <row r="114" spans="1:9" s="303" customFormat="1" x14ac:dyDescent="0.25">
      <c r="A114" s="502"/>
      <c r="B114" s="504"/>
      <c r="C114" s="318"/>
      <c r="D114" s="318"/>
      <c r="E114" s="317"/>
      <c r="F114" s="317"/>
      <c r="G114" s="316"/>
      <c r="H114" s="315"/>
      <c r="I114" s="314">
        <f t="shared" si="3"/>
        <v>0</v>
      </c>
    </row>
    <row r="115" spans="1:9" s="303" customFormat="1" x14ac:dyDescent="0.25">
      <c r="A115" s="502"/>
      <c r="B115" s="504"/>
      <c r="C115" s="319"/>
      <c r="D115" s="318"/>
      <c r="E115" s="317"/>
      <c r="F115" s="317"/>
      <c r="G115" s="316"/>
      <c r="H115" s="315"/>
      <c r="I115" s="314">
        <f t="shared" si="3"/>
        <v>0</v>
      </c>
    </row>
    <row r="116" spans="1:9" s="303" customFormat="1" x14ac:dyDescent="0.25">
      <c r="A116" s="502"/>
      <c r="B116" s="504"/>
      <c r="C116" s="319"/>
      <c r="D116" s="318"/>
      <c r="E116" s="317"/>
      <c r="F116" s="317"/>
      <c r="G116" s="316"/>
      <c r="H116" s="315"/>
      <c r="I116" s="314">
        <f t="shared" si="3"/>
        <v>0</v>
      </c>
    </row>
    <row r="117" spans="1:9" s="303" customFormat="1" x14ac:dyDescent="0.25">
      <c r="A117" s="502"/>
      <c r="B117" s="504"/>
      <c r="C117" s="319"/>
      <c r="D117" s="318"/>
      <c r="E117" s="317"/>
      <c r="F117" s="317"/>
      <c r="G117" s="316"/>
      <c r="H117" s="315"/>
      <c r="I117" s="314">
        <f t="shared" si="3"/>
        <v>0</v>
      </c>
    </row>
    <row r="118" spans="1:9" s="303" customFormat="1" x14ac:dyDescent="0.25">
      <c r="A118" s="502"/>
      <c r="B118" s="504"/>
      <c r="C118" s="319"/>
      <c r="D118" s="318"/>
      <c r="E118" s="317"/>
      <c r="F118" s="317"/>
      <c r="G118" s="316"/>
      <c r="H118" s="315"/>
      <c r="I118" s="314">
        <f t="shared" si="3"/>
        <v>0</v>
      </c>
    </row>
    <row r="119" spans="1:9" s="303" customFormat="1" ht="16.149999999999999" customHeight="1" x14ac:dyDescent="0.25">
      <c r="A119" s="338" t="s">
        <v>228</v>
      </c>
      <c r="B119" s="337"/>
      <c r="C119" s="337"/>
      <c r="D119" s="337"/>
      <c r="E119" s="337"/>
      <c r="F119" s="337"/>
      <c r="G119" s="337"/>
      <c r="H119" s="337"/>
      <c r="I119" s="337"/>
    </row>
    <row r="120" spans="1:9" s="303" customFormat="1" x14ac:dyDescent="0.25">
      <c r="A120" s="318"/>
      <c r="B120" s="318"/>
      <c r="C120" s="318"/>
      <c r="D120" s="318"/>
      <c r="E120" s="317"/>
      <c r="F120" s="317"/>
      <c r="G120" s="316"/>
      <c r="H120" s="315"/>
      <c r="I120" s="314">
        <f t="shared" ref="I120:I139" si="4">G120*H120</f>
        <v>0</v>
      </c>
    </row>
    <row r="121" spans="1:9" s="303" customFormat="1" x14ac:dyDescent="0.25">
      <c r="A121" s="319"/>
      <c r="B121" s="319"/>
      <c r="C121" s="319"/>
      <c r="D121" s="318"/>
      <c r="E121" s="317"/>
      <c r="F121" s="317"/>
      <c r="G121" s="316"/>
      <c r="H121" s="315"/>
      <c r="I121" s="314">
        <f t="shared" si="4"/>
        <v>0</v>
      </c>
    </row>
    <row r="122" spans="1:9" s="303" customFormat="1" x14ac:dyDescent="0.25">
      <c r="A122" s="319"/>
      <c r="B122" s="319"/>
      <c r="C122" s="319"/>
      <c r="D122" s="318"/>
      <c r="E122" s="317"/>
      <c r="F122" s="317"/>
      <c r="G122" s="316"/>
      <c r="H122" s="315"/>
      <c r="I122" s="314">
        <f t="shared" si="4"/>
        <v>0</v>
      </c>
    </row>
    <row r="123" spans="1:9" s="303" customFormat="1" x14ac:dyDescent="0.25">
      <c r="A123" s="319"/>
      <c r="B123" s="319"/>
      <c r="C123" s="319"/>
      <c r="D123" s="318"/>
      <c r="E123" s="317"/>
      <c r="F123" s="317"/>
      <c r="G123" s="316"/>
      <c r="H123" s="315"/>
      <c r="I123" s="314">
        <f t="shared" si="4"/>
        <v>0</v>
      </c>
    </row>
    <row r="124" spans="1:9" s="303" customFormat="1" x14ac:dyDescent="0.25">
      <c r="A124" s="318"/>
      <c r="B124" s="318"/>
      <c r="C124" s="318"/>
      <c r="D124" s="318"/>
      <c r="E124" s="317"/>
      <c r="F124" s="317"/>
      <c r="G124" s="316"/>
      <c r="H124" s="315"/>
      <c r="I124" s="314">
        <f t="shared" si="4"/>
        <v>0</v>
      </c>
    </row>
    <row r="125" spans="1:9" s="303" customFormat="1" x14ac:dyDescent="0.25">
      <c r="A125" s="318"/>
      <c r="B125" s="318"/>
      <c r="C125" s="318"/>
      <c r="D125" s="318"/>
      <c r="E125" s="317"/>
      <c r="F125" s="317"/>
      <c r="G125" s="316"/>
      <c r="H125" s="315"/>
      <c r="I125" s="314">
        <f t="shared" si="4"/>
        <v>0</v>
      </c>
    </row>
    <row r="126" spans="1:9" s="303" customFormat="1" x14ac:dyDescent="0.25">
      <c r="A126" s="318"/>
      <c r="B126" s="318"/>
      <c r="C126" s="318"/>
      <c r="D126" s="318"/>
      <c r="E126" s="317"/>
      <c r="F126" s="317"/>
      <c r="G126" s="316"/>
      <c r="H126" s="315"/>
      <c r="I126" s="314">
        <f t="shared" si="4"/>
        <v>0</v>
      </c>
    </row>
    <row r="127" spans="1:9" s="303" customFormat="1" x14ac:dyDescent="0.25">
      <c r="A127" s="319"/>
      <c r="B127" s="319"/>
      <c r="C127" s="319"/>
      <c r="D127" s="318"/>
      <c r="E127" s="317"/>
      <c r="F127" s="317"/>
      <c r="G127" s="316"/>
      <c r="H127" s="315"/>
      <c r="I127" s="314">
        <f t="shared" si="4"/>
        <v>0</v>
      </c>
    </row>
    <row r="128" spans="1:9" s="303" customFormat="1" x14ac:dyDescent="0.25">
      <c r="A128" s="319"/>
      <c r="B128" s="319"/>
      <c r="C128" s="319"/>
      <c r="D128" s="318"/>
      <c r="E128" s="317"/>
      <c r="F128" s="317"/>
      <c r="G128" s="316"/>
      <c r="H128" s="315"/>
      <c r="I128" s="314">
        <f t="shared" si="4"/>
        <v>0</v>
      </c>
    </row>
    <row r="129" spans="1:9" s="303" customFormat="1" x14ac:dyDescent="0.25">
      <c r="A129" s="319"/>
      <c r="B129" s="319"/>
      <c r="C129" s="319"/>
      <c r="D129" s="318"/>
      <c r="E129" s="317"/>
      <c r="F129" s="317"/>
      <c r="G129" s="316"/>
      <c r="H129" s="315"/>
      <c r="I129" s="314">
        <f t="shared" si="4"/>
        <v>0</v>
      </c>
    </row>
    <row r="130" spans="1:9" s="303" customFormat="1" ht="12" customHeight="1" x14ac:dyDescent="0.25">
      <c r="A130" s="319"/>
      <c r="B130" s="319"/>
      <c r="C130" s="336"/>
      <c r="D130" s="318"/>
      <c r="E130" s="317"/>
      <c r="F130" s="317"/>
      <c r="G130" s="316"/>
      <c r="H130" s="315"/>
      <c r="I130" s="314">
        <f t="shared" si="4"/>
        <v>0</v>
      </c>
    </row>
    <row r="131" spans="1:9" s="303" customFormat="1" ht="12" customHeight="1" x14ac:dyDescent="0.25">
      <c r="A131" s="318"/>
      <c r="B131" s="318"/>
      <c r="C131" s="336"/>
      <c r="D131" s="318"/>
      <c r="E131" s="317"/>
      <c r="F131" s="317"/>
      <c r="G131" s="316"/>
      <c r="H131" s="315"/>
      <c r="I131" s="314">
        <f t="shared" si="4"/>
        <v>0</v>
      </c>
    </row>
    <row r="132" spans="1:9" s="303" customFormat="1" ht="12" customHeight="1" x14ac:dyDescent="0.25">
      <c r="A132" s="318"/>
      <c r="B132" s="318"/>
      <c r="C132" s="336"/>
      <c r="D132" s="318"/>
      <c r="E132" s="317"/>
      <c r="F132" s="317"/>
      <c r="G132" s="316"/>
      <c r="H132" s="315"/>
      <c r="I132" s="314">
        <f t="shared" si="4"/>
        <v>0</v>
      </c>
    </row>
    <row r="133" spans="1:9" s="303" customFormat="1" x14ac:dyDescent="0.25">
      <c r="A133" s="318"/>
      <c r="B133" s="318"/>
      <c r="C133" s="318"/>
      <c r="D133" s="318"/>
      <c r="E133" s="317"/>
      <c r="F133" s="317"/>
      <c r="G133" s="316"/>
      <c r="H133" s="315"/>
      <c r="I133" s="314">
        <f t="shared" si="4"/>
        <v>0</v>
      </c>
    </row>
    <row r="134" spans="1:9" s="303" customFormat="1" x14ac:dyDescent="0.25">
      <c r="A134" s="318"/>
      <c r="B134" s="318"/>
      <c r="C134" s="318"/>
      <c r="D134" s="318"/>
      <c r="E134" s="317"/>
      <c r="F134" s="317"/>
      <c r="G134" s="316"/>
      <c r="H134" s="315"/>
      <c r="I134" s="314">
        <f t="shared" si="4"/>
        <v>0</v>
      </c>
    </row>
    <row r="135" spans="1:9" s="303" customFormat="1" x14ac:dyDescent="0.25">
      <c r="A135" s="318"/>
      <c r="B135" s="318"/>
      <c r="C135" s="318"/>
      <c r="D135" s="318"/>
      <c r="E135" s="317"/>
      <c r="F135" s="317"/>
      <c r="G135" s="316"/>
      <c r="H135" s="315"/>
      <c r="I135" s="314">
        <f t="shared" si="4"/>
        <v>0</v>
      </c>
    </row>
    <row r="136" spans="1:9" s="303" customFormat="1" x14ac:dyDescent="0.25">
      <c r="A136" s="318"/>
      <c r="B136" s="318"/>
      <c r="C136" s="318"/>
      <c r="D136" s="318"/>
      <c r="E136" s="317"/>
      <c r="F136" s="317"/>
      <c r="G136" s="316"/>
      <c r="H136" s="315"/>
      <c r="I136" s="314">
        <f t="shared" si="4"/>
        <v>0</v>
      </c>
    </row>
    <row r="137" spans="1:9" s="303" customFormat="1" x14ac:dyDescent="0.25">
      <c r="A137" s="318"/>
      <c r="B137" s="318"/>
      <c r="C137" s="318"/>
      <c r="D137" s="318"/>
      <c r="E137" s="317"/>
      <c r="F137" s="317"/>
      <c r="G137" s="316"/>
      <c r="H137" s="315"/>
      <c r="I137" s="314">
        <f t="shared" si="4"/>
        <v>0</v>
      </c>
    </row>
    <row r="138" spans="1:9" s="303" customFormat="1" x14ac:dyDescent="0.25">
      <c r="A138" s="318"/>
      <c r="B138" s="318"/>
      <c r="C138" s="318"/>
      <c r="D138" s="318"/>
      <c r="E138" s="317"/>
      <c r="F138" s="317"/>
      <c r="G138" s="316"/>
      <c r="H138" s="315"/>
      <c r="I138" s="314">
        <f t="shared" si="4"/>
        <v>0</v>
      </c>
    </row>
    <row r="139" spans="1:9" s="303" customFormat="1" ht="12.75" thickBot="1" x14ac:dyDescent="0.3">
      <c r="A139" s="318"/>
      <c r="B139" s="318"/>
      <c r="C139" s="318"/>
      <c r="D139" s="318"/>
      <c r="E139" s="317"/>
      <c r="F139" s="317"/>
      <c r="G139" s="316"/>
      <c r="H139" s="315"/>
      <c r="I139" s="335">
        <f t="shared" si="4"/>
        <v>0</v>
      </c>
    </row>
    <row r="140" spans="1:9" ht="15.75" customHeight="1" thickTop="1" thickBot="1" x14ac:dyDescent="0.3">
      <c r="A140" s="358"/>
      <c r="B140" s="358"/>
      <c r="C140" s="358"/>
      <c r="D140" s="358"/>
      <c r="E140" s="302"/>
      <c r="F140" s="302"/>
      <c r="G140" s="302"/>
      <c r="H140" s="397" t="s">
        <v>249</v>
      </c>
      <c r="I140" s="313">
        <f>SUM(I100:I139)</f>
        <v>0</v>
      </c>
    </row>
    <row r="141" spans="1:9" s="294" customFormat="1" ht="13.5" thickTop="1" x14ac:dyDescent="0.25">
      <c r="A141" s="510"/>
      <c r="B141" s="510"/>
      <c r="C141" s="510"/>
      <c r="D141" s="510"/>
      <c r="E141" s="510"/>
      <c r="F141" s="510"/>
      <c r="G141" s="510"/>
      <c r="H141" s="510"/>
      <c r="I141" s="510"/>
    </row>
    <row r="142" spans="1:9" ht="27" customHeight="1" x14ac:dyDescent="0.2">
      <c r="A142" s="510" t="s">
        <v>247</v>
      </c>
      <c r="B142" s="510"/>
      <c r="C142" s="510"/>
      <c r="D142" s="510"/>
      <c r="E142" s="510"/>
      <c r="F142" s="510"/>
      <c r="G142" s="510"/>
      <c r="H142" s="510"/>
      <c r="I142" s="510"/>
    </row>
    <row r="143" spans="1:9" ht="16.5" customHeight="1" x14ac:dyDescent="0.2">
      <c r="A143" s="334" t="s">
        <v>227</v>
      </c>
      <c r="B143" s="410" t="str">
        <f>IF(ISBLANK('93.2 Game 1'!$C$6),"",'93.2 Game 1'!$C$6)</f>
        <v/>
      </c>
      <c r="C143" s="351" t="s">
        <v>259</v>
      </c>
      <c r="D143" s="411" t="str">
        <f>IF(ISBLANK('93.2 Game 1'!$C$5),"",'93.2 Game 1'!$C$5)</f>
        <v/>
      </c>
      <c r="E143" s="332"/>
      <c r="F143" s="332"/>
      <c r="G143" s="516" t="s">
        <v>7</v>
      </c>
      <c r="H143" s="516"/>
      <c r="I143" s="516"/>
    </row>
    <row r="144" spans="1:9" ht="7.5" customHeight="1" x14ac:dyDescent="0.25">
      <c r="A144" s="334"/>
      <c r="B144" s="333"/>
      <c r="C144" s="333"/>
      <c r="D144" s="333"/>
      <c r="E144" s="332"/>
      <c r="F144" s="332"/>
      <c r="G144" s="516"/>
      <c r="H144" s="516"/>
      <c r="I144" s="516"/>
    </row>
    <row r="145" spans="1:9" ht="15.75" customHeight="1" x14ac:dyDescent="0.2">
      <c r="A145" s="331" t="s">
        <v>226</v>
      </c>
      <c r="B145" s="330"/>
      <c r="C145" s="330"/>
      <c r="D145" s="330"/>
      <c r="E145" s="518" t="s">
        <v>225</v>
      </c>
      <c r="F145" s="518"/>
      <c r="G145" s="518" t="s">
        <v>245</v>
      </c>
      <c r="H145" s="518"/>
      <c r="I145" s="522" t="s">
        <v>224</v>
      </c>
    </row>
    <row r="146" spans="1:9" ht="25.5" x14ac:dyDescent="0.2">
      <c r="A146" s="329" t="s">
        <v>106</v>
      </c>
      <c r="B146" s="329" t="s">
        <v>26</v>
      </c>
      <c r="C146" s="329" t="s">
        <v>6</v>
      </c>
      <c r="D146" s="329" t="s">
        <v>10</v>
      </c>
      <c r="E146" s="309" t="s">
        <v>70</v>
      </c>
      <c r="F146" s="309" t="s">
        <v>71</v>
      </c>
      <c r="G146" s="328" t="s">
        <v>223</v>
      </c>
      <c r="H146" s="328" t="s">
        <v>222</v>
      </c>
      <c r="I146" s="522"/>
    </row>
    <row r="147" spans="1:9" s="303" customFormat="1" ht="15" customHeight="1" x14ac:dyDescent="0.25">
      <c r="A147" s="395" t="s">
        <v>221</v>
      </c>
      <c r="B147" s="327"/>
      <c r="C147" s="326"/>
      <c r="D147" s="326"/>
      <c r="E147" s="326"/>
      <c r="F147" s="326"/>
      <c r="G147" s="325"/>
      <c r="H147" s="325"/>
      <c r="I147" s="325"/>
    </row>
    <row r="148" spans="1:9" s="303" customFormat="1" x14ac:dyDescent="0.25">
      <c r="A148" s="318"/>
      <c r="B148" s="318"/>
      <c r="C148" s="318"/>
      <c r="D148" s="318"/>
      <c r="E148" s="317"/>
      <c r="F148" s="317"/>
      <c r="G148" s="316"/>
      <c r="H148" s="315"/>
      <c r="I148" s="314">
        <f>G148*H148</f>
        <v>0</v>
      </c>
    </row>
    <row r="149" spans="1:9" s="303" customFormat="1" x14ac:dyDescent="0.25">
      <c r="A149" s="318"/>
      <c r="B149" s="318"/>
      <c r="C149" s="318"/>
      <c r="D149" s="318"/>
      <c r="E149" s="317"/>
      <c r="F149" s="317"/>
      <c r="G149" s="316"/>
      <c r="H149" s="315"/>
      <c r="I149" s="314">
        <f>G149*H149</f>
        <v>0</v>
      </c>
    </row>
    <row r="150" spans="1:9" s="303" customFormat="1" x14ac:dyDescent="0.25">
      <c r="A150" s="318"/>
      <c r="B150" s="318"/>
      <c r="C150" s="318"/>
      <c r="D150" s="318"/>
      <c r="E150" s="317"/>
      <c r="F150" s="317"/>
      <c r="G150" s="316"/>
      <c r="H150" s="315"/>
      <c r="I150" s="314">
        <f>G150*H150</f>
        <v>0</v>
      </c>
    </row>
    <row r="151" spans="1:9" s="303" customFormat="1" ht="15" x14ac:dyDescent="0.25">
      <c r="A151" s="395" t="s">
        <v>220</v>
      </c>
      <c r="B151" s="323"/>
      <c r="C151" s="323"/>
      <c r="D151" s="324"/>
      <c r="E151" s="324"/>
      <c r="F151" s="323"/>
      <c r="G151" s="322"/>
      <c r="H151" s="321"/>
      <c r="I151" s="320"/>
    </row>
    <row r="152" spans="1:9" s="303" customFormat="1" x14ac:dyDescent="0.25">
      <c r="A152" s="318"/>
      <c r="B152" s="318"/>
      <c r="C152" s="318"/>
      <c r="D152" s="318"/>
      <c r="E152" s="317"/>
      <c r="F152" s="317"/>
      <c r="G152" s="316"/>
      <c r="H152" s="315"/>
      <c r="I152" s="314">
        <f>G152*H152</f>
        <v>0</v>
      </c>
    </row>
    <row r="153" spans="1:9" s="303" customFormat="1" x14ac:dyDescent="0.25">
      <c r="A153" s="318"/>
      <c r="B153" s="318"/>
      <c r="C153" s="318"/>
      <c r="D153" s="318"/>
      <c r="E153" s="317"/>
      <c r="F153" s="317"/>
      <c r="G153" s="316"/>
      <c r="H153" s="315"/>
      <c r="I153" s="314">
        <f>G153*H153</f>
        <v>0</v>
      </c>
    </row>
    <row r="154" spans="1:9" s="303" customFormat="1" x14ac:dyDescent="0.25">
      <c r="A154" s="318"/>
      <c r="B154" s="318"/>
      <c r="C154" s="318"/>
      <c r="D154" s="318"/>
      <c r="E154" s="317"/>
      <c r="F154" s="317"/>
      <c r="G154" s="316"/>
      <c r="H154" s="315"/>
      <c r="I154" s="314">
        <f>G154*H154</f>
        <v>0</v>
      </c>
    </row>
    <row r="155" spans="1:9" s="303" customFormat="1" ht="15" x14ac:dyDescent="0.25">
      <c r="A155" s="396" t="s">
        <v>240</v>
      </c>
      <c r="B155" s="323"/>
      <c r="C155" s="323"/>
      <c r="D155" s="324"/>
      <c r="E155" s="324"/>
      <c r="F155" s="323"/>
      <c r="G155" s="322"/>
      <c r="H155" s="321"/>
      <c r="I155" s="320"/>
    </row>
    <row r="156" spans="1:9" s="303" customFormat="1" x14ac:dyDescent="0.25">
      <c r="A156" s="318"/>
      <c r="B156" s="318"/>
      <c r="C156" s="318"/>
      <c r="D156" s="318"/>
      <c r="E156" s="317"/>
      <c r="F156" s="317"/>
      <c r="G156" s="316"/>
      <c r="H156" s="315"/>
      <c r="I156" s="314">
        <f>G156*H156</f>
        <v>0</v>
      </c>
    </row>
    <row r="157" spans="1:9" s="303" customFormat="1" x14ac:dyDescent="0.25">
      <c r="A157" s="318"/>
      <c r="B157" s="318"/>
      <c r="C157" s="318"/>
      <c r="D157" s="318"/>
      <c r="E157" s="317"/>
      <c r="F157" s="317"/>
      <c r="G157" s="316"/>
      <c r="H157" s="315"/>
      <c r="I157" s="314">
        <f>G157*H157</f>
        <v>0</v>
      </c>
    </row>
    <row r="158" spans="1:9" s="303" customFormat="1" x14ac:dyDescent="0.25">
      <c r="A158" s="318"/>
      <c r="B158" s="318"/>
      <c r="C158" s="318"/>
      <c r="D158" s="318"/>
      <c r="E158" s="317"/>
      <c r="F158" s="317"/>
      <c r="G158" s="316"/>
      <c r="H158" s="315"/>
      <c r="I158" s="314">
        <f>G158*H158</f>
        <v>0</v>
      </c>
    </row>
    <row r="159" spans="1:9" s="303" customFormat="1" ht="15" x14ac:dyDescent="0.25">
      <c r="A159" s="395" t="s">
        <v>219</v>
      </c>
      <c r="B159" s="323"/>
      <c r="C159" s="323"/>
      <c r="D159" s="324"/>
      <c r="E159" s="324"/>
      <c r="F159" s="323"/>
      <c r="G159" s="322"/>
      <c r="H159" s="321"/>
      <c r="I159" s="320"/>
    </row>
    <row r="160" spans="1:9" s="303" customFormat="1" x14ac:dyDescent="0.25">
      <c r="A160" s="318"/>
      <c r="B160" s="318"/>
      <c r="C160" s="318"/>
      <c r="D160" s="318"/>
      <c r="E160" s="317"/>
      <c r="F160" s="317"/>
      <c r="G160" s="316"/>
      <c r="H160" s="315"/>
      <c r="I160" s="314">
        <f>G160*H160</f>
        <v>0</v>
      </c>
    </row>
    <row r="161" spans="1:9" s="303" customFormat="1" x14ac:dyDescent="0.25">
      <c r="A161" s="318"/>
      <c r="B161" s="318"/>
      <c r="C161" s="318"/>
      <c r="D161" s="318"/>
      <c r="E161" s="317"/>
      <c r="F161" s="317"/>
      <c r="G161" s="316"/>
      <c r="H161" s="315"/>
      <c r="I161" s="314">
        <f>G161*H161</f>
        <v>0</v>
      </c>
    </row>
    <row r="162" spans="1:9" s="303" customFormat="1" x14ac:dyDescent="0.25">
      <c r="A162" s="318"/>
      <c r="B162" s="318"/>
      <c r="C162" s="318"/>
      <c r="D162" s="318"/>
      <c r="E162" s="317"/>
      <c r="F162" s="317"/>
      <c r="G162" s="316"/>
      <c r="H162" s="315"/>
      <c r="I162" s="314">
        <f>G162*H162</f>
        <v>0</v>
      </c>
    </row>
    <row r="163" spans="1:9" s="303" customFormat="1" ht="15" x14ac:dyDescent="0.25">
      <c r="A163" s="395" t="s">
        <v>256</v>
      </c>
      <c r="B163" s="323"/>
      <c r="C163" s="323"/>
      <c r="D163" s="324"/>
      <c r="E163" s="324"/>
      <c r="F163" s="323"/>
      <c r="G163" s="322"/>
      <c r="H163" s="321"/>
      <c r="I163" s="320"/>
    </row>
    <row r="164" spans="1:9" s="303" customFormat="1" x14ac:dyDescent="0.25">
      <c r="A164" s="319"/>
      <c r="B164" s="319"/>
      <c r="C164" s="319"/>
      <c r="D164" s="318"/>
      <c r="E164" s="317"/>
      <c r="F164" s="317"/>
      <c r="G164" s="316"/>
      <c r="H164" s="315"/>
      <c r="I164" s="314">
        <f>G164*H164</f>
        <v>0</v>
      </c>
    </row>
    <row r="165" spans="1:9" s="303" customFormat="1" x14ac:dyDescent="0.25">
      <c r="A165" s="319"/>
      <c r="B165" s="319"/>
      <c r="C165" s="319"/>
      <c r="D165" s="318"/>
      <c r="E165" s="317"/>
      <c r="F165" s="317"/>
      <c r="G165" s="316"/>
      <c r="H165" s="315"/>
      <c r="I165" s="314">
        <f>G165*H165</f>
        <v>0</v>
      </c>
    </row>
    <row r="166" spans="1:9" s="303" customFormat="1" x14ac:dyDescent="0.25">
      <c r="A166" s="319"/>
      <c r="B166" s="319"/>
      <c r="C166" s="319"/>
      <c r="D166" s="318"/>
      <c r="E166" s="317"/>
      <c r="F166" s="317"/>
      <c r="G166" s="316"/>
      <c r="H166" s="315"/>
      <c r="I166" s="314">
        <f>G166*H166</f>
        <v>0</v>
      </c>
    </row>
    <row r="167" spans="1:9" s="303" customFormat="1" ht="15" x14ac:dyDescent="0.25">
      <c r="A167" s="395" t="s">
        <v>250</v>
      </c>
      <c r="B167" s="323"/>
      <c r="C167" s="323"/>
      <c r="D167" s="324"/>
      <c r="E167" s="324"/>
      <c r="F167" s="323"/>
      <c r="G167" s="322"/>
      <c r="H167" s="321"/>
      <c r="I167" s="320"/>
    </row>
    <row r="168" spans="1:9" s="303" customFormat="1" x14ac:dyDescent="0.25">
      <c r="A168" s="319"/>
      <c r="B168" s="319"/>
      <c r="C168" s="319"/>
      <c r="D168" s="318"/>
      <c r="E168" s="317"/>
      <c r="F168" s="317"/>
      <c r="G168" s="316"/>
      <c r="H168" s="315"/>
      <c r="I168" s="314">
        <f>G168*H168</f>
        <v>0</v>
      </c>
    </row>
    <row r="169" spans="1:9" s="303" customFormat="1" x14ac:dyDescent="0.25">
      <c r="A169" s="319"/>
      <c r="B169" s="319"/>
      <c r="C169" s="319"/>
      <c r="D169" s="318"/>
      <c r="E169" s="317"/>
      <c r="F169" s="317"/>
      <c r="G169" s="316"/>
      <c r="H169" s="315"/>
      <c r="I169" s="314">
        <f>G169*H169</f>
        <v>0</v>
      </c>
    </row>
    <row r="170" spans="1:9" s="303" customFormat="1" x14ac:dyDescent="0.25">
      <c r="A170" s="319"/>
      <c r="B170" s="319"/>
      <c r="C170" s="319"/>
      <c r="D170" s="318"/>
      <c r="E170" s="317"/>
      <c r="F170" s="317"/>
      <c r="G170" s="316"/>
      <c r="H170" s="315"/>
      <c r="I170" s="314">
        <f>G170*H170</f>
        <v>0</v>
      </c>
    </row>
    <row r="171" spans="1:9" s="303" customFormat="1" ht="15" x14ac:dyDescent="0.25">
      <c r="A171" s="395" t="s">
        <v>241</v>
      </c>
      <c r="B171" s="323"/>
      <c r="C171" s="323"/>
      <c r="D171" s="324"/>
      <c r="E171" s="324"/>
      <c r="F171" s="323"/>
      <c r="G171" s="322"/>
      <c r="H171" s="321"/>
      <c r="I171" s="320"/>
    </row>
    <row r="172" spans="1:9" s="303" customFormat="1" x14ac:dyDescent="0.25">
      <c r="A172" s="319"/>
      <c r="B172" s="319"/>
      <c r="C172" s="319"/>
      <c r="D172" s="318"/>
      <c r="E172" s="317"/>
      <c r="F172" s="317"/>
      <c r="G172" s="316"/>
      <c r="H172" s="315"/>
      <c r="I172" s="314">
        <f>G172*H172</f>
        <v>0</v>
      </c>
    </row>
    <row r="173" spans="1:9" s="303" customFormat="1" x14ac:dyDescent="0.25">
      <c r="A173" s="319"/>
      <c r="B173" s="319"/>
      <c r="C173" s="319"/>
      <c r="D173" s="318"/>
      <c r="E173" s="317"/>
      <c r="F173" s="317"/>
      <c r="G173" s="316"/>
      <c r="H173" s="315"/>
      <c r="I173" s="314">
        <f t="shared" ref="I173:I179" si="5">G173*H173</f>
        <v>0</v>
      </c>
    </row>
    <row r="174" spans="1:9" s="303" customFormat="1" x14ac:dyDescent="0.25">
      <c r="A174" s="319"/>
      <c r="B174" s="319"/>
      <c r="C174" s="319"/>
      <c r="D174" s="318"/>
      <c r="E174" s="317"/>
      <c r="F174" s="317"/>
      <c r="G174" s="316"/>
      <c r="H174" s="315"/>
      <c r="I174" s="314">
        <f t="shared" si="5"/>
        <v>0</v>
      </c>
    </row>
    <row r="175" spans="1:9" s="303" customFormat="1" x14ac:dyDescent="0.25">
      <c r="A175" s="319"/>
      <c r="B175" s="319"/>
      <c r="C175" s="319"/>
      <c r="D175" s="318"/>
      <c r="E175" s="317"/>
      <c r="F175" s="317"/>
      <c r="G175" s="316"/>
      <c r="H175" s="315"/>
      <c r="I175" s="314">
        <f t="shared" si="5"/>
        <v>0</v>
      </c>
    </row>
    <row r="176" spans="1:9" s="303" customFormat="1" x14ac:dyDescent="0.25">
      <c r="A176" s="319"/>
      <c r="B176" s="319"/>
      <c r="C176" s="319"/>
      <c r="D176" s="318"/>
      <c r="E176" s="317"/>
      <c r="F176" s="317"/>
      <c r="G176" s="316"/>
      <c r="H176" s="315"/>
      <c r="I176" s="314">
        <f t="shared" si="5"/>
        <v>0</v>
      </c>
    </row>
    <row r="177" spans="1:9" s="303" customFormat="1" x14ac:dyDescent="0.25">
      <c r="A177" s="319"/>
      <c r="B177" s="319"/>
      <c r="C177" s="319"/>
      <c r="D177" s="318"/>
      <c r="E177" s="317"/>
      <c r="F177" s="317"/>
      <c r="G177" s="316"/>
      <c r="H177" s="315"/>
      <c r="I177" s="314">
        <f t="shared" si="5"/>
        <v>0</v>
      </c>
    </row>
    <row r="178" spans="1:9" s="303" customFormat="1" x14ac:dyDescent="0.25">
      <c r="A178" s="319"/>
      <c r="B178" s="319"/>
      <c r="C178" s="319"/>
      <c r="D178" s="318"/>
      <c r="E178" s="317"/>
      <c r="F178" s="317"/>
      <c r="G178" s="316"/>
      <c r="H178" s="315"/>
      <c r="I178" s="314">
        <f t="shared" si="5"/>
        <v>0</v>
      </c>
    </row>
    <row r="179" spans="1:9" s="303" customFormat="1" x14ac:dyDescent="0.25">
      <c r="A179" s="319"/>
      <c r="B179" s="319"/>
      <c r="C179" s="319"/>
      <c r="D179" s="318"/>
      <c r="E179" s="317"/>
      <c r="F179" s="317"/>
      <c r="G179" s="316"/>
      <c r="H179" s="315"/>
      <c r="I179" s="314">
        <f t="shared" si="5"/>
        <v>0</v>
      </c>
    </row>
    <row r="180" spans="1:9" s="303" customFormat="1" x14ac:dyDescent="0.25">
      <c r="A180" s="319"/>
      <c r="B180" s="319"/>
      <c r="C180" s="319"/>
      <c r="D180" s="318"/>
      <c r="E180" s="317"/>
      <c r="F180" s="317"/>
      <c r="G180" s="316"/>
      <c r="H180" s="315"/>
      <c r="I180" s="314">
        <f>G180*H180</f>
        <v>0</v>
      </c>
    </row>
    <row r="181" spans="1:9" s="303" customFormat="1" ht="12.75" thickBot="1" x14ac:dyDescent="0.3">
      <c r="A181" s="319"/>
      <c r="B181" s="319"/>
      <c r="C181" s="319"/>
      <c r="D181" s="318"/>
      <c r="E181" s="317"/>
      <c r="F181" s="317"/>
      <c r="G181" s="316"/>
      <c r="H181" s="315"/>
      <c r="I181" s="314">
        <f>G181*H181</f>
        <v>0</v>
      </c>
    </row>
    <row r="182" spans="1:9" ht="15.75" customHeight="1" thickTop="1" thickBot="1" x14ac:dyDescent="0.3">
      <c r="A182" s="358"/>
      <c r="B182" s="358"/>
      <c r="C182" s="358"/>
      <c r="D182" s="358"/>
      <c r="E182" s="302"/>
      <c r="F182" s="302"/>
      <c r="G182" s="302"/>
      <c r="H182" s="397" t="s">
        <v>248</v>
      </c>
      <c r="I182" s="313">
        <f>SUM(I148:I181)</f>
        <v>0</v>
      </c>
    </row>
    <row r="183" spans="1:9" s="294" customFormat="1" ht="13.5" thickTop="1" x14ac:dyDescent="0.25">
      <c r="A183" s="510"/>
      <c r="B183" s="510"/>
      <c r="C183" s="510"/>
      <c r="D183" s="510"/>
      <c r="E183" s="510"/>
      <c r="F183" s="510"/>
      <c r="G183" s="510"/>
      <c r="H183" s="510"/>
      <c r="I183" s="510"/>
    </row>
    <row r="184" spans="1:9" s="294" customFormat="1" ht="12.75" x14ac:dyDescent="0.25">
      <c r="A184" s="510"/>
      <c r="B184" s="510"/>
      <c r="C184" s="510"/>
      <c r="D184" s="510"/>
      <c r="E184" s="510"/>
      <c r="F184" s="510"/>
      <c r="G184" s="510"/>
      <c r="H184" s="510"/>
      <c r="I184" s="510"/>
    </row>
    <row r="185" spans="1:9" ht="15.75" customHeight="1" x14ac:dyDescent="0.25">
      <c r="A185" s="312" t="s">
        <v>218</v>
      </c>
      <c r="B185" s="311"/>
      <c r="C185" s="311"/>
      <c r="D185" s="311"/>
      <c r="E185" s="311"/>
      <c r="F185" s="311"/>
      <c r="G185" s="311"/>
      <c r="H185" s="311"/>
      <c r="I185" s="311"/>
    </row>
    <row r="186" spans="1:9" s="308" customFormat="1" ht="32.25" customHeight="1" x14ac:dyDescent="0.25">
      <c r="A186" s="505" t="s">
        <v>217</v>
      </c>
      <c r="B186" s="506"/>
      <c r="C186" s="505" t="s">
        <v>243</v>
      </c>
      <c r="D186" s="506"/>
      <c r="E186" s="310"/>
      <c r="F186" s="310"/>
      <c r="G186" s="310"/>
      <c r="H186" s="309" t="s">
        <v>215</v>
      </c>
      <c r="I186" s="309" t="s">
        <v>214</v>
      </c>
    </row>
    <row r="187" spans="1:9" s="303" customFormat="1" ht="12" customHeight="1" x14ac:dyDescent="0.25">
      <c r="A187" s="511" t="s">
        <v>266</v>
      </c>
      <c r="B187" s="512"/>
      <c r="C187" s="502"/>
      <c r="D187" s="503"/>
      <c r="E187" s="503"/>
      <c r="F187" s="503"/>
      <c r="G187" s="504"/>
      <c r="H187" s="307"/>
      <c r="I187" s="306">
        <v>0</v>
      </c>
    </row>
    <row r="188" spans="1:9" s="303" customFormat="1" ht="12" customHeight="1" x14ac:dyDescent="0.25">
      <c r="A188" s="502"/>
      <c r="B188" s="504"/>
      <c r="C188" s="502"/>
      <c r="D188" s="503"/>
      <c r="E188" s="503"/>
      <c r="F188" s="503"/>
      <c r="G188" s="504"/>
      <c r="H188" s="305"/>
      <c r="I188" s="304">
        <v>0</v>
      </c>
    </row>
    <row r="189" spans="1:9" s="303" customFormat="1" ht="12" customHeight="1" x14ac:dyDescent="0.25">
      <c r="A189" s="502"/>
      <c r="B189" s="504"/>
      <c r="C189" s="502"/>
      <c r="D189" s="503"/>
      <c r="E189" s="503"/>
      <c r="F189" s="503"/>
      <c r="G189" s="504"/>
      <c r="H189" s="305"/>
      <c r="I189" s="304">
        <v>0</v>
      </c>
    </row>
    <row r="190" spans="1:9" s="303" customFormat="1" ht="12" customHeight="1" x14ac:dyDescent="0.25">
      <c r="A190" s="502"/>
      <c r="B190" s="504"/>
      <c r="C190" s="502"/>
      <c r="D190" s="503"/>
      <c r="E190" s="503"/>
      <c r="F190" s="503"/>
      <c r="G190" s="504"/>
      <c r="H190" s="305"/>
      <c r="I190" s="304">
        <v>0</v>
      </c>
    </row>
    <row r="191" spans="1:9" s="303" customFormat="1" ht="12" customHeight="1" x14ac:dyDescent="0.25">
      <c r="A191" s="502"/>
      <c r="B191" s="504"/>
      <c r="C191" s="502"/>
      <c r="D191" s="503"/>
      <c r="E191" s="503"/>
      <c r="F191" s="503"/>
      <c r="G191" s="504"/>
      <c r="H191" s="305"/>
      <c r="I191" s="304">
        <v>0</v>
      </c>
    </row>
    <row r="192" spans="1:9" s="303" customFormat="1" ht="12" customHeight="1" thickBot="1" x14ac:dyDescent="0.3">
      <c r="A192" s="502"/>
      <c r="B192" s="504"/>
      <c r="C192" s="502"/>
      <c r="D192" s="503"/>
      <c r="E192" s="503"/>
      <c r="F192" s="503"/>
      <c r="G192" s="504"/>
      <c r="H192" s="305"/>
      <c r="I192" s="304">
        <v>0</v>
      </c>
    </row>
    <row r="193" spans="1:9" ht="15.75" customHeight="1" thickTop="1" thickBot="1" x14ac:dyDescent="0.3">
      <c r="A193" s="509"/>
      <c r="B193" s="509"/>
      <c r="C193" s="509"/>
      <c r="D193" s="509"/>
      <c r="E193" s="302"/>
      <c r="F193" s="302"/>
      <c r="G193" s="302"/>
      <c r="H193" s="301"/>
      <c r="I193" s="300">
        <f>SUM(I187:I192)</f>
        <v>0</v>
      </c>
    </row>
    <row r="194" spans="1:9" s="295" customFormat="1" ht="13.5" customHeight="1" thickTop="1" x14ac:dyDescent="0.25">
      <c r="A194" s="299"/>
      <c r="B194" s="299"/>
      <c r="C194" s="299"/>
      <c r="D194" s="299"/>
      <c r="E194" s="298"/>
      <c r="F194" s="298"/>
      <c r="G194" s="298"/>
      <c r="H194" s="297"/>
      <c r="I194" s="296"/>
    </row>
    <row r="195" spans="1:9" s="294" customFormat="1" ht="15.75" customHeight="1" x14ac:dyDescent="0.25">
      <c r="A195" s="510" t="s">
        <v>246</v>
      </c>
      <c r="B195" s="510"/>
      <c r="C195" s="510"/>
      <c r="D195" s="510"/>
      <c r="E195" s="510"/>
      <c r="F195" s="510"/>
      <c r="G195" s="510"/>
      <c r="H195" s="510"/>
      <c r="I195" s="510"/>
    </row>
  </sheetData>
  <mergeCells count="83">
    <mergeCell ref="G17:H17"/>
    <mergeCell ref="A19:B19"/>
    <mergeCell ref="G50:H50"/>
    <mergeCell ref="A21:B21"/>
    <mergeCell ref="A22:B22"/>
    <mergeCell ref="A24:B24"/>
    <mergeCell ref="A25:B25"/>
    <mergeCell ref="E17:F17"/>
    <mergeCell ref="A31:B31"/>
    <mergeCell ref="A32:B32"/>
    <mergeCell ref="G48:I49"/>
    <mergeCell ref="I50:I51"/>
    <mergeCell ref="A18:B18"/>
    <mergeCell ref="A26:B26"/>
    <mergeCell ref="A27:B27"/>
    <mergeCell ref="A28:B28"/>
    <mergeCell ref="E145:F145"/>
    <mergeCell ref="E98:F98"/>
    <mergeCell ref="A141:I141"/>
    <mergeCell ref="G145:H145"/>
    <mergeCell ref="A186:B186"/>
    <mergeCell ref="I145:I146"/>
    <mergeCell ref="A184:I184"/>
    <mergeCell ref="A183:I183"/>
    <mergeCell ref="A90:F90"/>
    <mergeCell ref="A93:D93"/>
    <mergeCell ref="A95:I95"/>
    <mergeCell ref="G143:I144"/>
    <mergeCell ref="G96:I97"/>
    <mergeCell ref="I98:I99"/>
    <mergeCell ref="G98:H98"/>
    <mergeCell ref="A117:B117"/>
    <mergeCell ref="A142:I142"/>
    <mergeCell ref="A116:B116"/>
    <mergeCell ref="A71:F71"/>
    <mergeCell ref="A118:B118"/>
    <mergeCell ref="A113:B113"/>
    <mergeCell ref="A114:B114"/>
    <mergeCell ref="A115:B115"/>
    <mergeCell ref="A110:B110"/>
    <mergeCell ref="A101:B101"/>
    <mergeCell ref="A102:B102"/>
    <mergeCell ref="A103:B103"/>
    <mergeCell ref="A104:B104"/>
    <mergeCell ref="A105:B105"/>
    <mergeCell ref="A106:B106"/>
    <mergeCell ref="A107:B107"/>
    <mergeCell ref="A108:B108"/>
    <mergeCell ref="A109:B109"/>
    <mergeCell ref="A94:I94"/>
    <mergeCell ref="A188:B188"/>
    <mergeCell ref="A189:B189"/>
    <mergeCell ref="A190:B190"/>
    <mergeCell ref="A187:B187"/>
    <mergeCell ref="A3:C3"/>
    <mergeCell ref="A15:I15"/>
    <mergeCell ref="A16:C16"/>
    <mergeCell ref="G16:I16"/>
    <mergeCell ref="I17:I18"/>
    <mergeCell ref="E50:F50"/>
    <mergeCell ref="A112:B112"/>
    <mergeCell ref="A36:B36"/>
    <mergeCell ref="A37:B37"/>
    <mergeCell ref="A38:B38"/>
    <mergeCell ref="A111:B111"/>
    <mergeCell ref="A29:B29"/>
    <mergeCell ref="A193:D193"/>
    <mergeCell ref="A195:I195"/>
    <mergeCell ref="A191:B191"/>
    <mergeCell ref="A192:B192"/>
    <mergeCell ref="C191:G191"/>
    <mergeCell ref="C192:G192"/>
    <mergeCell ref="A35:B35"/>
    <mergeCell ref="A33:B33"/>
    <mergeCell ref="A34:B34"/>
    <mergeCell ref="A20:B20"/>
    <mergeCell ref="A23:B23"/>
    <mergeCell ref="A30:B30"/>
    <mergeCell ref="C187:G187"/>
    <mergeCell ref="C188:G188"/>
    <mergeCell ref="C189:G189"/>
    <mergeCell ref="C190:G190"/>
    <mergeCell ref="C186:D186"/>
  </mergeCells>
  <pageMargins left="0.70866141732283472" right="0.70866141732283472" top="0.74803149606299213" bottom="0.51181102362204722" header="0.31496062992125984" footer="0.31496062992125984"/>
  <pageSetup paperSize="5" scale="69" orientation="landscape" r:id="rId1"/>
  <headerFooter differentFirst="1">
    <oddHeader>&amp;L&amp;"Calibri,Bold"&amp;12ONTARIO INTERACTIVE DIGITAL MEDIA TAX CREDIT (OIDMTC) EXPENDITURE BREAKDOWN&amp;16DIGITAL GAME BY SPECIALIZED DIGITAL GAME CORPORATION (SECTION 93.2)</oddHeader>
    <oddFooter>&amp;LOntario Creates September 2024&amp;CPage &amp;P of &amp;N&amp;R&amp;A</oddFooter>
    <firstHeader>&amp;L&amp;"Calibri,Bold"ONTARIO INTERACTIVE DIGITAL MEDIA TAX CREDIT (OIDMTC) EXPENDITURE BREAKDOWN
&amp;17DIGITAL GAME BY SPECIALIZED DIGITAL GAME CORPORATION (SECTION 93.2)&amp;R&amp;G</firstHeader>
    <firstFooter>&amp;LOntario Creates September 2024&amp;CPage &amp;P of &amp;N&amp;R&amp;A</firstFooter>
  </headerFooter>
  <rowBreaks count="3" manualBreakCount="3">
    <brk id="47" max="16383" man="1"/>
    <brk id="95" max="16383" man="1"/>
    <brk id="142"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8</vt:i4>
      </vt:variant>
    </vt:vector>
  </HeadingPairs>
  <TitlesOfParts>
    <vt:vector size="27" baseType="lpstr">
      <vt:lpstr>What's New - New 93.2 Sections</vt:lpstr>
      <vt:lpstr>Instruction Page</vt:lpstr>
      <vt:lpstr>Remuneration Addresses</vt:lpstr>
      <vt:lpstr>93 Game 1</vt:lpstr>
      <vt:lpstr>93 Game 2</vt:lpstr>
      <vt:lpstr>93 Game 3</vt:lpstr>
      <vt:lpstr>93 Game 4</vt:lpstr>
      <vt:lpstr>93 Game 5</vt:lpstr>
      <vt:lpstr>93.2 Game 1</vt:lpstr>
      <vt:lpstr>93.2 Game 2</vt:lpstr>
      <vt:lpstr>93.2 Game 3</vt:lpstr>
      <vt:lpstr>93.2 Game 4</vt:lpstr>
      <vt:lpstr>93.2 Game 5</vt:lpstr>
      <vt:lpstr>93.2 Game 6</vt:lpstr>
      <vt:lpstr>93.2 Game 7</vt:lpstr>
      <vt:lpstr>93.2 Game 8</vt:lpstr>
      <vt:lpstr>93.2 Game 9</vt:lpstr>
      <vt:lpstr>93.2 Game 10</vt:lpstr>
      <vt:lpstr>Labour Threshold Summary</vt:lpstr>
      <vt:lpstr>'93 Game 1'!Print_Area</vt:lpstr>
      <vt:lpstr>'93 Game 2'!Print_Area</vt:lpstr>
      <vt:lpstr>'93 Game 3'!Print_Area</vt:lpstr>
      <vt:lpstr>'93 Game 4'!Print_Area</vt:lpstr>
      <vt:lpstr>'93 Game 5'!Print_Area</vt:lpstr>
      <vt:lpstr>'Instruction Page'!Print_Area</vt:lpstr>
      <vt:lpstr>'Remuneration Addresses'!Print_Area</vt:lpstr>
      <vt:lpstr>'What''s New - New 93.2 Sections'!Print_Area</vt:lpstr>
    </vt:vector>
  </TitlesOfParts>
  <Company>Ontario Media Development Corporation (OMDC)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Olivier</dc:creator>
  <cp:lastModifiedBy>Raymond Chua (Ontario Creates)</cp:lastModifiedBy>
  <cp:lastPrinted>2024-04-03T17:26:50Z</cp:lastPrinted>
  <dcterms:created xsi:type="dcterms:W3CDTF">2010-09-09T20:05:46Z</dcterms:created>
  <dcterms:modified xsi:type="dcterms:W3CDTF">2024-11-04T21:42:22Z</dcterms:modified>
</cp:coreProperties>
</file>